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9320" yWindow="-3960" windowWidth="19440" windowHeight="11760" tabRatio="8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AM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<sst xmlns="http://schemas.openxmlformats.org/spreadsheetml/2006/main" count="1175" uniqueCount="626">
  <si>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</si>
  <si>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</si>
  <si>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</si>
  <si>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</si>
  <si>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</si>
  <si>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</si>
  <si>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</si>
  <si>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</si>
  <si>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</si>
  <si>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</si>
  <si>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</si>
  <si>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</si>
  <si>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</si>
  <si>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</si>
  <si>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</si>
  <si>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</si>
  <si>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</si>
  <si>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</si>
  <si>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</si>
  <si>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</si>
  <si>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</si>
  <si>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</si>
  <si>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</si>
  <si>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</si>
  <si>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</si>
  <si>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</si>
  <si>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</si>
  <si>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</si>
  <si>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</si>
  <si>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</si>
  <si>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</si>
  <si>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</si>
  <si>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</si>
  <si>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</si>
  <si>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</si>
  <si>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</si>
  <si>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</si>
  <si>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</si>
  <si>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</si>
  <si>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</si>
  <si>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</si>
  <si>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</si>
  <si>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</si>
  <si>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</si>
  <si>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</si>
  <si>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</si>
  <si>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</si>
  <si>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</si>
  <si>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</si>
  <si>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</si>
  <si>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</si>
  <si>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</si>
  <si>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</si>
  <si>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</si>
  <si>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</si>
  <si>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</si>
  <si>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</si>
  <si>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</si>
  <si>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</si>
  <si>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</si>
  <si>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</si>
  <si>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</si>
  <si>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</si>
  <si>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</si>
  <si>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</si>
  <si>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</si>
  <si>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</si>
  <si>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</si>
  <si>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</si>
  <si>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</si>
  <si>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</si>
  <si>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</si>
  <si>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</si>
  <si>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</si>
  <si>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</si>
  <si>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</si>
  <si>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</si>
  <si>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</si>
  <si>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</si>
  <si>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</si>
  <si>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</si>
  <si>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</si>
  <si>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</si>
  <si>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</si>
  <si>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</si>
  <si>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</si>
  <si>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</si>
  <si>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</si>
  <si>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</si>
  <si>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</si>
  <si>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</si>
  <si>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</si>
  <si>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</si>
  <si>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</si>
  <si>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</si>
  <si>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</si>
  <si>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</si>
  <si>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</si>
  <si>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</si>
  <si>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</si>
  <si>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</si>
  <si>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</si>
  <si>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</si>
  <si>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</si>
  <si>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</si>
  <si>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</si>
  <si>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</si>
  <si>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</si>
  <si>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</si>
  <si>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</si>
  <si>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</si>
  <si>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</si>
  <si>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</si>
  <si>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</si>
  <si>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</si>
  <si>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</si>
  <si>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</si>
  <si>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</si>
  <si>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</si>
  <si>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</si>
  <si>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</si>
  <si>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</si>
  <si>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</si>
  <si>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</si>
  <si>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</si>
  <si>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</si>
  <si>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</si>
  <si>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</si>
  <si>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</si>
  <si>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</si>
  <si>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</si>
  <si>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</si>
  <si>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</si>
  <si>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</si>
  <si>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</si>
  <si>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</si>
  <si>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</si>
  <si>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</si>
  <si>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</si>
  <si>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</si>
  <si>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</si>
  <si>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</si>
  <si>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</si>
  <si>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</si>
  <si>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</si>
  <si>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</si>
  <si>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</si>
  <si>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</si>
  <si>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</si>
  <si>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</si>
  <si>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</si>
  <si>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</si>
  <si>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</si>
  <si>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</si>
  <si>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</si>
  <si>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</si>
  <si>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</si>
  <si>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</si>
  <si>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</si>
  <si>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</si>
  <si>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</si>
  <si>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</si>
  <si>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</si>
  <si>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</si>
  <si>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</si>
  <si>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</si>
  <si>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</si>
  <si>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</si>
  <si>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</si>
  <si>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</si>
  <si>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</si>
  <si>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</si>
  <si>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</si>
  <si>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</si>
  <si>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</si>
  <si>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</si>
  <si>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</si>
  <si>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</si>
  <si>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</si>
  <si>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</si>
  <si>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</si>
  <si>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</si>
  <si>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</si>
  <si>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</si>
  <si>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</si>
  <si>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</si>
  <si>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</si>
  <si>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</si>
  <si>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</si>
  <si>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</si>
  <si>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</si>
  <si>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</si>
  <si>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</si>
  <si>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</si>
  <si>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</si>
  <si>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</si>
  <si>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</si>
  <si>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</si>
  <si>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</si>
  <si>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</si>
  <si>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</si>
  <si>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</si>
  <si>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</si>
  <si>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</si>
  <si>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</si>
  <si>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</si>
  <si>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</si>
  <si>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</si>
  <si>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</si>
  <si>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</si>
  <si>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</si>
  <si>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</si>
  <si>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</si>
  <si>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</si>
  <si>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和歌山県広川町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</si>
  <si>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</si>
  <si>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</si>
  <si>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</si>
  <si>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</si>
  <si>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</si>
  <si>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</si>
  <si>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</si>
  <si>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</si>
  <si>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</si>
  <si>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</si>
  <si>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</si>
  <si>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</si>
  <si>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</si>
  <si>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</si>
  <si>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</si>
  <si>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</si>
  <si>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</si>
  <si>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</si>
  <si>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</si>
  <si>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</si>
  <si>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</si>
  <si>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</si>
  <si>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</si>
  <si>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</si>
  <si>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</si>
  <si>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</si>
  <si>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</si>
  <si>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</si>
  <si>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</si>
  <si>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</si>
  <si>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</si>
  <si>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</si>
  <si>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</si>
  <si>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</si>
  <si>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</si>
  <si>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</si>
  <si>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</si>
  <si>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</si>
  <si>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</si>
  <si>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</si>
  <si>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</si>
  <si>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</si>
  <si>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</si>
  <si>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</si>
  <si>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</si>
  <si>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</si>
  <si>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</si>
  <si>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</si>
  <si>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</si>
  <si>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</si>
  <si>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</si>
  <si>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</si>
  <si>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</si>
  <si>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</si>
  <si>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</si>
  <si>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</si>
  <si>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</si>
  <si>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</si>
  <si>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</si>
  <si>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</si>
  <si>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</si>
  <si>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</si>
  <si>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</si>
  <si>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</si>
  <si>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</si>
  <si>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</si>
  <si>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</si>
  <si>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</si>
  <si>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</si>
  <si>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</si>
  <si>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</si>
  <si>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</si>
  <si>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</si>
  <si>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</si>
  <si>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</si>
  <si>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</si>
  <si>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</si>
  <si>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</si>
  <si>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</si>
  <si>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</si>
  <si>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</si>
  <si>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</si>
  <si>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</si>
  <si>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</si>
  <si>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</si>
  <si>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</si>
  <si>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</si>
  <si>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</si>
  <si>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</si>
  <si>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</si>
  <si>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</si>
  <si>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</si>
  <si>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</si>
  <si>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</si>
  <si>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</si>
  <si>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</si>
  <si>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</si>
  <si>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</si>
  <si>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</si>
  <si>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</si>
  <si>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</si>
  <si>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</si>
  <si>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</si>
  <si>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</si>
  <si>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</si>
  <si>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</si>
  <si>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</si>
  <si>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</si>
  <si>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</si>
  <si>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</si>
  <si>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</si>
  <si>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</si>
  <si>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</si>
  <si>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</si>
  <si>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</si>
  <si>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</si>
  <si>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</si>
  <si>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</si>
  <si>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</si>
  <si>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</si>
  <si>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</si>
  <si>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</si>
  <si>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</si>
  <si>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</si>
  <si>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</si>
  <si>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</si>
  <si>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</si>
  <si>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</si>
  <si>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</si>
  <si>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</si>
  <si>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</si>
  <si>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</si>
  <si>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</si>
  <si>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</si>
  <si>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</si>
  <si>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</si>
  <si>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</si>
  <si>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</si>
  <si>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</si>
  <si>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</si>
  <si>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</si>
  <si>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</si>
  <si>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</si>
  <si>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</si>
  <si>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</si>
  <si>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</si>
  <si>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</si>
  <si>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</si>
  <si>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</si>
  <si>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和歌山県広川町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</si>
  <si>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</si>
  <si>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</si>
  <si>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</si>
  <si>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</si>
  <si>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</si>
  <si>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</si>
  <si>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</si>
  <si>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</si>
  <si>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</si>
  <si>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</si>
  <si>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</si>
  <si>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</si>
  <si>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</si>
  <si>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</si>
  <si>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</si>
  <si>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</si>
  <si>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</si>
  <si>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</si>
  <si>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</si>
  <si>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</si>
  <si>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</si>
  <si>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</si>
  <si>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広川町営浴場運営事業特別会計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</si>
  <si>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</si>
  <si>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</si>
  <si>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</si>
  <si>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</si>
  <si>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</si>
  <si>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</si>
  <si>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</si>
  <si>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</si>
  <si>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</si>
  <si>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</si>
  <si>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</si>
  <si>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</si>
  <si>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</si>
  <si>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</si>
  <si>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</si>
  <si>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</si>
  <si>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</si>
  <si>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</si>
  <si>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</si>
  <si>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</si>
  <si>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</si>
  <si>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</si>
  <si>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</si>
  <si>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</si>
  <si>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</si>
  <si>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</si>
  <si>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</si>
  <si>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</si>
  <si>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</si>
  <si>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</si>
  <si>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</si>
  <si>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</si>
  <si>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</si>
  <si>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</si>
  <si>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</si>
  <si>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</si>
  <si>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</si>
  <si>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</si>
  <si>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</si>
  <si>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</si>
  <si>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</si>
  <si>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</si>
  <si>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</si>
  <si>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</si>
  <si>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</si>
  <si>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</si>
  <si>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</si>
  <si>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</si>
  <si>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</si>
  <si>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</si>
  <si>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</si>
  <si>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</si>
  <si>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</si>
  <si>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</si>
  <si>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</si>
  <si>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</si>
  <si>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</si>
  <si>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</si>
  <si>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</si>
  <si>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</si>
  <si>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</si>
  <si>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</si>
  <si>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</si>
  <si>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</si>
  <si>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</si>
  <si>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</si>
  <si>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</si>
  <si>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</si>
  <si>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</si>
  <si>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</si>
  <si>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</si>
  <si>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</si>
  <si>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</si>
  <si>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</si>
  <si>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</si>
  <si>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</si>
  <si>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</si>
  <si>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</si>
  <si>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</si>
  <si>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</si>
  <si>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</si>
  <si>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</si>
  <si>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</si>
  <si>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</si>
  <si>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</si>
  <si>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</si>
  <si>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</si>
  <si>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</si>
  <si>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</si>
  <si>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</si>
  <si>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</si>
  <si>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</si>
  <si>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</si>
  <si>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</si>
  <si>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</si>
  <si>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</si>
  <si>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</si>
  <si>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</si>
  <si>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</si>
  <si>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</si>
  <si>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</si>
  <si>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</si>
  <si>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</si>
  <si>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</si>
  <si>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</si>
  <si>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</si>
  <si>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</si>
  <si>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</si>
  <si>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</si>
  <si>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</si>
  <si>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</si>
  <si>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</si>
  <si>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</si>
  <si>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</si>
  <si>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</si>
  <si>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</si>
  <si>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</si>
  <si>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</si>
  <si>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</si>
  <si>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</si>
  <si>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</si>
  <si>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</si>
  <si>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</si>
  <si>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</si>
  <si>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</si>
  <si>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</si>
  <si>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</si>
  <si>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</si>
  <si>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</si>
  <si>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</si>
  <si>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</si>
  <si>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</si>
  <si>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</si>
  <si>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</si>
  <si>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</si>
  <si>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</si>
  <si>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</si>
  <si>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</si>
  <si>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</si>
  <si>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</si>
  <si>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</si>
  <si>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</si>
  <si>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</si>
  <si>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</si>
  <si>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</si>
  <si>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</si>
  <si>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</si>
  <si>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</si>
  <si>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</si>
  <si>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</si>
  <si>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</si>
  <si>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</si>
  <si>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</si>
  <si>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</si>
  <si>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</si>
  <si>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</si>
  <si>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</si>
  <si>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</si>
  <si>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</si>
  <si>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</si>
  <si>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</si>
  <si>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</si>
  <si>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</si>
  <si>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</si>
  <si>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</si>
  <si>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</si>
  <si>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</si>
  <si>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</si>
  <si>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</si>
  <si>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</si>
  <si>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</si>
  <si>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</si>
  <si>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</si>
  <si>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</si>
  <si>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</si>
  <si>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</si>
  <si>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</si>
  <si>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</si>
  <si>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</si>
  <si>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</si>
  <si>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</si>
  <si>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</si>
  <si>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</si>
  <si>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</si>
  <si>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</si>
  <si>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0.96</t>
  </si>
  <si>
    <t>▲ 1.64</t>
  </si>
  <si>
    <t>一般会計</t>
  </si>
  <si>
    <t>国民健康保険特別会計事業勘定</t>
  </si>
  <si>
    <t>介護保険特別会計事業勘定</t>
  </si>
  <si>
    <t>後期高齢者医療特別会計</t>
  </si>
  <si>
    <t>簡易上水道特別会計</t>
  </si>
  <si>
    <t>学校給食特別会計</t>
  </si>
  <si>
    <t>広川町営浴場運営事業特別会計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</si>
  <si>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</si>
  <si>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</si>
  <si>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</si>
  <si>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</si>
  <si>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</si>
  <si>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</si>
  <si>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</si>
  <si>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</si>
  <si>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</si>
  <si>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</si>
  <si>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</si>
  <si>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</si>
  <si>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</si>
  <si>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</si>
  <si>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</si>
  <si>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</si>
  <si>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</si>
  <si>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</si>
  <si>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</si>
  <si>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</si>
  <si>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ふるさとづくり基金</t>
    <rPh sb="7" eb="9">
      <t>キキン</t>
    </rPh>
    <phoneticPr fontId="2"/>
  </si>
  <si>
    <t>教育施設整備基金</t>
    <rPh sb="0" eb="2">
      <t>キョウイク</t>
    </rPh>
    <rPh sb="2" eb="4">
      <t>シセツ</t>
    </rPh>
    <rPh sb="4" eb="6">
      <t>セイビ</t>
    </rPh>
    <rPh sb="6" eb="8">
      <t>キキン</t>
    </rPh>
    <phoneticPr fontId="2"/>
  </si>
  <si>
    <t>衛生施設整備基金</t>
    <rPh sb="0" eb="2">
      <t>エイセイ</t>
    </rPh>
    <rPh sb="2" eb="4">
      <t>シセツ</t>
    </rPh>
    <rPh sb="4" eb="6">
      <t>セイビ</t>
    </rPh>
    <rPh sb="6" eb="8">
      <t>キキン</t>
    </rPh>
    <phoneticPr fontId="2"/>
  </si>
  <si>
    <t>稲むらの火の館管理基金</t>
    <rPh sb="0" eb="1">
      <t>イナ</t>
    </rPh>
    <rPh sb="4" eb="5">
      <t>ヒ</t>
    </rPh>
    <rPh sb="6" eb="7">
      <t>ヤカタ</t>
    </rPh>
    <rPh sb="7" eb="9">
      <t>カンリ</t>
    </rPh>
    <rPh sb="9" eb="11">
      <t>キキン</t>
    </rPh>
    <phoneticPr fontId="2"/>
  </si>
  <si>
    <t>滝原温泉整備基金</t>
    <rPh sb="0" eb="2">
      <t>タキハラ</t>
    </rPh>
    <rPh sb="2" eb="4">
      <t>オンセン</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</si>
  <si>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</si>
  <si>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</si>
  <si>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</si>
  <si>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</si>
  <si>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充当可能財源等の額が将来負担額を上回っている為、将来負担比率は算定されていない。有形固定資産減価償却率は類似団体を下回っているが、今度上昇が見込まれる。</t>
    <rPh sb="0" eb="2">
      <t>ジュウトウ</t>
    </rPh>
    <rPh sb="2" eb="4">
      <t>カノウ</t>
    </rPh>
    <rPh sb="4" eb="6">
      <t>ザイゲン</t>
    </rPh>
    <rPh sb="6" eb="7">
      <t>トウ</t>
    </rPh>
    <rPh sb="8" eb="9">
      <t>ガク</t>
    </rPh>
    <rPh sb="10" eb="12">
      <t>ショウライ</t>
    </rPh>
    <rPh sb="12" eb="14">
      <t>フタン</t>
    </rPh>
    <rPh sb="14" eb="15">
      <t>ガク</t>
    </rPh>
    <rPh sb="16" eb="18">
      <t>ウワマワ</t>
    </rPh>
    <rPh sb="22" eb="23">
      <t>タメ</t>
    </rPh>
    <rPh sb="24" eb="26">
      <t>ショウライ</t>
    </rPh>
    <rPh sb="26" eb="28">
      <t>フタン</t>
    </rPh>
    <rPh sb="28" eb="30">
      <t>ヒリツ</t>
    </rPh>
    <rPh sb="31" eb="33">
      <t>サンテイ</t>
    </rPh>
    <rPh sb="57" eb="59">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</si>
  <si>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</si>
  <si>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</si>
  <si>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</si>
  <si>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</si>
  <si>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</si>
  <si>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</si>
  <si>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</si>
  <si>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</si>
  <si>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充当可能財源等の額が将来負担額を上回っている為、将来負担比率は算定されていない。実質公債費比率は類似団体を下回っているが、今度上昇が見込まれる。</t>
    <rPh sb="0" eb="2">
      <t>ジュウトウ</t>
    </rPh>
    <rPh sb="2" eb="4">
      <t>カノウ</t>
    </rPh>
    <rPh sb="4" eb="6">
      <t>ザイゲン</t>
    </rPh>
    <rPh sb="6" eb="7">
      <t>トウ</t>
    </rPh>
    <rPh sb="8" eb="9">
      <t>ガク</t>
    </rPh>
    <rPh sb="10" eb="12">
      <t>ショウライ</t>
    </rPh>
    <rPh sb="12" eb="14">
      <t>フタン</t>
    </rPh>
    <rPh sb="14" eb="15">
      <t>ガク</t>
    </rPh>
    <rPh sb="16" eb="18">
      <t>ウワマワ</t>
    </rPh>
    <rPh sb="22" eb="23">
      <t>タメ</t>
    </rPh>
    <rPh sb="24" eb="26">
      <t>ショウライ</t>
    </rPh>
    <rPh sb="26" eb="28">
      <t>フタン</t>
    </rPh>
    <rPh sb="28" eb="30">
      <t>ヒリツ</t>
    </rPh>
    <rPh sb="31" eb="33">
      <t>サンテイ</t>
    </rPh>
    <rPh sb="40" eb="42">
      <t>ジッシツ</t>
    </rPh>
    <rPh sb="42" eb="45">
      <t>コウサイヒ</t>
    </rPh>
    <rPh sb="45" eb="47">
      <t>ヒリツ</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</si>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</sst>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191-439C-9541-877CD1ED27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97808</c:v>
                </c:pt>
                <c:pt idx="1">
                  <c:v>81952</c:v>
                </c:pt>
                <c:pt idx="2">
                  <c:v>105126</c:v>
                </c:pt>
                <c:pt idx="3">
                  <c:v>104827</c:v>
                </c:pt>
                <c:pt idx="4">
                  <c:v>76548</c:v>
                </c:pt>
              </c:numCache>
            </c:numRef>
          </c:val>
          <c:smooth val="0"/>
          <c:extLst>
            <c:ext xmlns:c16="http://schemas.microsoft.com/office/drawing/2014/chart" uri="{C3380CC4-5D6E-409C-BE32-E72D297353CC}">
              <c16:uniqueId val="{00000001-F191-439C-9541-877CD1ED2741}"/>
            </c:ext>
          </c:extLst>
        </c:ser>
        <c:dLbls>
          <c:showLegendKey val="0"/>
          <c:showVal val="0"/>
          <c:showCatName val="0"/>
          <c:showSerName val="0"/>
          <c:showPercent val="0"/>
          <c:showBubbleSize val="0"/>
        </c:dLbls>
        <c:marker val="1"/>
        <c:smooth val="0"/>
        <c:axId val="158750208"/>
        <c:axId val="158752128"/>
      </c:lineChart>
      <c:catAx>
        <c:axId val="15875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52128"/>
        <c:crosses val="autoZero"/>
        <c:auto val="1"/>
        <c:lblAlgn val="ctr"/>
        <c:lblOffset val="100"/>
        <c:tickLblSkip val="1"/>
        <c:tickMarkSkip val="1"/>
        <c:noMultiLvlLbl val="0"/>
      </c:catAx>
      <c:valAx>
        <c:axId val="158752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5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c:v>
                </c:pt>
                <c:pt idx="1">
                  <c:v>5.96</c:v>
                </c:pt>
                <c:pt idx="2">
                  <c:v>3.69</c:v>
                </c:pt>
                <c:pt idx="3">
                  <c:v>4.26</c:v>
                </c:pt>
                <c:pt idx="4">
                  <c:v>4.4800000000000004</c:v>
                </c:pt>
              </c:numCache>
            </c:numRef>
          </c:val>
          <c:extLst>
            <c:ext xmlns:c16="http://schemas.microsoft.com/office/drawing/2014/chart" uri="{C3380CC4-5D6E-409C-BE32-E72D297353CC}">
              <c16:uniqueId val="{00000000-F144-469D-8CED-1B4880C0DA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30.12</c:v>
                </c:pt>
                <c:pt idx="1">
                  <c:v>25.51</c:v>
                </c:pt>
                <c:pt idx="2">
                  <c:v>26.85</c:v>
                </c:pt>
                <c:pt idx="3">
                  <c:v>27.18</c:v>
                </c:pt>
                <c:pt idx="4">
                  <c:v>27.77</c:v>
                </c:pt>
              </c:numCache>
            </c:numRef>
          </c:val>
          <c:extLst>
            <c:ext xmlns:c16="http://schemas.microsoft.com/office/drawing/2014/chart" uri="{C3380CC4-5D6E-409C-BE32-E72D297353CC}">
              <c16:uniqueId val="{00000001-F144-469D-8CED-1B4880C0DAD6}"/>
            </c:ext>
          </c:extLst>
        </c:ser>
        <c:dLbls>
          <c:showLegendKey val="0"/>
          <c:showVal val="0"/>
          <c:showCatName val="0"/>
          <c:showSerName val="0"/>
          <c:showPercent val="0"/>
          <c:showBubbleSize val="0"/>
        </c:dLbls>
        <c:gapWidth val="250"/>
        <c:overlap val="100"/>
        <c:axId val="164034816"/>
        <c:axId val="16404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-0.96</c:v>
                </c:pt>
                <c:pt idx="2">
                  <c:v>-1.64</c:v>
                </c:pt>
                <c:pt idx="3">
                  <c:v>0.61</c:v>
                </c:pt>
                <c:pt idx="4">
                  <c:v>0.35</c:v>
                </c:pt>
              </c:numCache>
            </c:numRef>
          </c:val>
          <c:smooth val="0"/>
          <c:extLst>
            <c:ext xmlns:c16="http://schemas.microsoft.com/office/drawing/2014/chart" uri="{C3380CC4-5D6E-409C-BE32-E72D297353CC}">
              <c16:uniqueId val="{00000002-F144-469D-8CED-1B4880C0DAD6}"/>
            </c:ext>
          </c:extLst>
        </c:ser>
        <c:dLbls>
          <c:showLegendKey val="0"/>
          <c:showVal val="0"/>
          <c:showCatName val="0"/>
          <c:showSerName val="0"/>
          <c:showPercent val="0"/>
          <c:showBubbleSize val="0"/>
        </c:dLbls>
        <c:marker val="1"/>
        <c:smooth val="0"/>
        <c:axId val="164034816"/>
        <c:axId val="164045184"/>
      </c:lineChart>
      <c:catAx>
        <c:axId val="1640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045184"/>
        <c:crosses val="autoZero"/>
        <c:auto val="1"/>
        <c:lblAlgn val="ctr"/>
        <c:lblOffset val="100"/>
        <c:tickLblSkip val="1"/>
        <c:tickMarkSkip val="1"/>
        <c:noMultiLvlLbl val="0"/>
      </c:catAx>
      <c:valAx>
        <c:axId val="16404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0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255-4FFA-8480-7EBB10A925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55-4FFA-8480-7EBB10A925C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55-4FFA-8480-7EBB10A925C1}"/>
            </c:ext>
          </c:extLst>
        </c:ser>
        <c:ser>
          <c:idx val="3"/>
          <c:order val="3"/>
          <c:tx>
            <c:strRef>
              <c:f>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55-4FFA-8480-7EBB10A925C1}"/>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55-4FFA-8480-7EBB10A925C1}"/>
            </c:ext>
          </c:extLst>
        </c:ser>
        <c:ser>
          <c:idx val="5"/>
          <c:order val="5"/>
          <c:tx>
            <c:strRef>
              <c:f>データシート!$A$32</c:f>
              <c:strCache>
                <c:ptCount val="1"/>
                <c:pt idx="0">
                  <c:v>簡易上水道特別会計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0.36</c:v>
                </c:pt>
                <c:pt idx="4">
                  <c:v>#N/A</c:v>
                </c:pt>
                <c:pt idx="5">
                  <c:v>0.55000000000000004</c:v>
                </c:pt>
                <c:pt idx="6">
                  <c:v>#N/A</c:v>
                </c:pt>
                <c:pt idx="7">
                  <c:v>0.19</c:v>
                </c:pt>
                <c:pt idx="8">
                  <c:v>#N/A</c:v>
                </c:pt>
                <c:pt idx="9">
                  <c:v>0</c:v>
                </c:pt>
              </c:numCache>
            </c:numRef>
          </c:val>
          <c:extLst>
            <c:ext xmlns:c16="http://schemas.microsoft.com/office/drawing/2014/chart" uri="{C3380CC4-5D6E-409C-BE32-E72D297353CC}">
              <c16:uniqueId val="{00000005-0255-4FFA-8480-7EBB10A925C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6-0255-4FFA-8480-7EBB10A925C1}"/>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0.35</c:v>
                </c:pt>
                <c:pt idx="4">
                  <c:v>#N/A</c:v>
                </c:pt>
                <c:pt idx="5">
                  <c:v>0.77</c:v>
                </c:pt>
                <c:pt idx="6">
                  <c:v>#N/A</c:v>
                </c:pt>
                <c:pt idx="7">
                  <c:v>0.94</c:v>
                </c:pt>
                <c:pt idx="8">
                  <c:v>#N/A</c:v>
                </c:pt>
                <c:pt idx="9">
                  <c:v>2.2000000000000002</c:v>
                </c:pt>
              </c:numCache>
            </c:numRef>
          </c:val>
          <c:extLst>
            <c:ext xmlns:c16="http://schemas.microsoft.com/office/drawing/2014/chart" uri="{C3380CC4-5D6E-409C-BE32-E72D297353CC}">
              <c16:uniqueId val="{00000007-0255-4FFA-8480-7EBB10A925C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0.04</c:v>
                </c:pt>
                <c:pt idx="2">
                  <c:v>#N/A</c:v>
                </c:pt>
                <c:pt idx="3">
                  <c:v>0.91</c:v>
                </c:pt>
                <c:pt idx="4">
                  <c:v>#N/A</c:v>
                </c:pt>
                <c:pt idx="5">
                  <c:v>2.3199999999999998</c:v>
                </c:pt>
                <c:pt idx="6">
                  <c:v>#N/A</c:v>
                </c:pt>
                <c:pt idx="7">
                  <c:v>1.69</c:v>
                </c:pt>
                <c:pt idx="8">
                  <c:v>#N/A</c:v>
                </c:pt>
                <c:pt idx="9">
                  <c:v>2.2400000000000002</c:v>
                </c:pt>
              </c:numCache>
            </c:numRef>
          </c:val>
          <c:extLst>
            <c:ext xmlns:c16="http://schemas.microsoft.com/office/drawing/2014/chart" uri="{C3380CC4-5D6E-409C-BE32-E72D297353CC}">
              <c16:uniqueId val="{00000008-0255-4FFA-8480-7EBB10A925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3.89</c:v>
                </c:pt>
                <c:pt idx="2">
                  <c:v>#N/A</c:v>
                </c:pt>
                <c:pt idx="3">
                  <c:v>5.96</c:v>
                </c:pt>
                <c:pt idx="4">
                  <c:v>#N/A</c:v>
                </c:pt>
                <c:pt idx="5">
                  <c:v>3.69</c:v>
                </c:pt>
                <c:pt idx="6">
                  <c:v>#N/A</c:v>
                </c:pt>
                <c:pt idx="7">
                  <c:v>4.26</c:v>
                </c:pt>
                <c:pt idx="8">
                  <c:v>#N/A</c:v>
                </c:pt>
                <c:pt idx="9">
                  <c:v>4.4800000000000004</c:v>
                </c:pt>
              </c:numCache>
            </c:numRef>
          </c:val>
          <c:extLst>
            <c:ext xmlns:c16="http://schemas.microsoft.com/office/drawing/2014/chart" uri="{C3380CC4-5D6E-409C-BE32-E72D297353CC}">
              <c16:uniqueId val="{00000009-0255-4FFA-8480-7EBB10A925C1}"/>
            </c:ext>
          </c:extLst>
        </c:ser>
        <c:dLbls>
          <c:showLegendKey val="0"/>
          <c:showVal val="0"/>
          <c:showCatName val="0"/>
          <c:showSerName val="0"/>
          <c:showPercent val="0"/>
          <c:showBubbleSize val="0"/>
        </c:dLbls>
        <c:gapWidth val="150"/>
        <c:overlap val="100"/>
        <c:axId val="164151680"/>
        <c:axId val="164153216"/>
      </c:barChart>
      <c:catAx>
        <c:axId val="1641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53216"/>
        <c:crosses val="autoZero"/>
        <c:auto val="1"/>
        <c:lblAlgn val="ctr"/>
        <c:lblOffset val="100"/>
        <c:tickLblSkip val="1"/>
        <c:tickMarkSkip val="1"/>
        <c:noMultiLvlLbl val="0"/>
      </c:catAx>
      <c:valAx>
        <c:axId val="16415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5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482</c:v>
                </c:pt>
                <c:pt idx="5">
                  <c:v>458</c:v>
                </c:pt>
                <c:pt idx="8">
                  <c:v>421</c:v>
                </c:pt>
                <c:pt idx="11">
                  <c:v>392</c:v>
                </c:pt>
                <c:pt idx="14">
                  <c:v>379</c:v>
                </c:pt>
              </c:numCache>
            </c:numRef>
          </c:val>
          <c:extLst>
            <c:ext xmlns:c16="http://schemas.microsoft.com/office/drawing/2014/chart" uri="{C3380CC4-5D6E-409C-BE32-E72D297353CC}">
              <c16:uniqueId val="{00000000-37B6-4AC0-8FCD-DB9BEDB366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B6-4AC0-8FCD-DB9BEDB366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B6-4AC0-8FCD-DB9BEDB366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134</c:v>
                </c:pt>
                <c:pt idx="3">
                  <c:v>141</c:v>
                </c:pt>
                <c:pt idx="6">
                  <c:v>112</c:v>
                </c:pt>
                <c:pt idx="9">
                  <c:v>71</c:v>
                </c:pt>
                <c:pt idx="12">
                  <c:v>75</c:v>
                </c:pt>
              </c:numCache>
            </c:numRef>
          </c:val>
          <c:extLst>
            <c:ext xmlns:c16="http://schemas.microsoft.com/office/drawing/2014/chart" uri="{C3380CC4-5D6E-409C-BE32-E72D297353CC}">
              <c16:uniqueId val="{00000003-37B6-4AC0-8FCD-DB9BEDB366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c:v>
                </c:pt>
                <c:pt idx="3">
                  <c:v>11</c:v>
                </c:pt>
                <c:pt idx="6">
                  <c:v>15</c:v>
                </c:pt>
                <c:pt idx="9">
                  <c:v>15</c:v>
                </c:pt>
                <c:pt idx="12">
                  <c:v>16</c:v>
                </c:pt>
              </c:numCache>
            </c:numRef>
          </c:val>
          <c:extLst>
            <c:ext xmlns:c16="http://schemas.microsoft.com/office/drawing/2014/chart" uri="{C3380CC4-5D6E-409C-BE32-E72D297353CC}">
              <c16:uniqueId val="{00000004-37B6-4AC0-8FCD-DB9BEDB366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B6-4AC0-8FCD-DB9BEDB366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B6-4AC0-8FCD-DB9BEDB366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449</c:v>
                </c:pt>
                <c:pt idx="3">
                  <c:v>428</c:v>
                </c:pt>
                <c:pt idx="6">
                  <c:v>401</c:v>
                </c:pt>
                <c:pt idx="9">
                  <c:v>425</c:v>
                </c:pt>
                <c:pt idx="12">
                  <c:v>419</c:v>
                </c:pt>
              </c:numCache>
            </c:numRef>
          </c:val>
          <c:extLst>
            <c:ext xmlns:c16="http://schemas.microsoft.com/office/drawing/2014/chart" uri="{C3380CC4-5D6E-409C-BE32-E72D297353CC}">
              <c16:uniqueId val="{00000007-37B6-4AC0-8FCD-DB9BEDB3666A}"/>
            </c:ext>
          </c:extLst>
        </c:ser>
        <c:dLbls>
          <c:showLegendKey val="0"/>
          <c:showVal val="0"/>
          <c:showCatName val="0"/>
          <c:showSerName val="0"/>
          <c:showPercent val="0"/>
          <c:showBubbleSize val="0"/>
        </c:dLbls>
        <c:gapWidth val="100"/>
        <c:overlap val="100"/>
        <c:axId val="158461952"/>
        <c:axId val="15846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c:v>
                </c:pt>
                <c:pt idx="2">
                  <c:v>#N/A</c:v>
                </c:pt>
                <c:pt idx="3">
                  <c:v>#N/A</c:v>
                </c:pt>
                <c:pt idx="4">
                  <c:v>122</c:v>
                </c:pt>
                <c:pt idx="5">
                  <c:v>#N/A</c:v>
                </c:pt>
                <c:pt idx="6">
                  <c:v>#N/A</c:v>
                </c:pt>
                <c:pt idx="7">
                  <c:v>107</c:v>
                </c:pt>
                <c:pt idx="8">
                  <c:v>#N/A</c:v>
                </c:pt>
                <c:pt idx="9">
                  <c:v>#N/A</c:v>
                </c:pt>
                <c:pt idx="10">
                  <c:v>119</c:v>
                </c:pt>
                <c:pt idx="11">
                  <c:v>#N/A</c:v>
                </c:pt>
                <c:pt idx="12">
                  <c:v>#N/A</c:v>
                </c:pt>
                <c:pt idx="13">
                  <c:v>131</c:v>
                </c:pt>
                <c:pt idx="14">
                  <c:v>#N/A</c:v>
                </c:pt>
              </c:numCache>
            </c:numRef>
          </c:val>
          <c:smooth val="0"/>
          <c:extLst>
            <c:ext xmlns:c16="http://schemas.microsoft.com/office/drawing/2014/chart" uri="{C3380CC4-5D6E-409C-BE32-E72D297353CC}">
              <c16:uniqueId val="{00000008-37B6-4AC0-8FCD-DB9BEDB3666A}"/>
            </c:ext>
          </c:extLst>
        </c:ser>
        <c:dLbls>
          <c:showLegendKey val="0"/>
          <c:showVal val="0"/>
          <c:showCatName val="0"/>
          <c:showSerName val="0"/>
          <c:showPercent val="0"/>
          <c:showBubbleSize val="0"/>
        </c:dLbls>
        <c:marker val="1"/>
        <c:smooth val="0"/>
        <c:axId val="158461952"/>
        <c:axId val="158463872"/>
      </c:lineChart>
      <c:catAx>
        <c:axId val="1584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463872"/>
        <c:crosses val="autoZero"/>
        <c:auto val="1"/>
        <c:lblAlgn val="ctr"/>
        <c:lblOffset val="100"/>
        <c:tickLblSkip val="1"/>
        <c:tickMarkSkip val="1"/>
        <c:noMultiLvlLbl val="0"/>
      </c:catAx>
      <c:valAx>
        <c:axId val="15846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3784</c:v>
                </c:pt>
                <c:pt idx="5">
                  <c:v>3608</c:v>
                </c:pt>
                <c:pt idx="8">
                  <c:v>3481</c:v>
                </c:pt>
                <c:pt idx="11">
                  <c:v>3320</c:v>
                </c:pt>
                <c:pt idx="14">
                  <c:v>3348</c:v>
                </c:pt>
              </c:numCache>
            </c:numRef>
          </c:val>
          <c:extLst>
            <c:ext xmlns:c16="http://schemas.microsoft.com/office/drawing/2014/chart" uri="{C3380CC4-5D6E-409C-BE32-E72D297353CC}">
              <c16:uniqueId val="{00000000-8706-4F51-8D32-6BFE615C7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0</c:v>
                </c:pt>
                <c:pt idx="8">
                  <c:v>0</c:v>
                </c:pt>
                <c:pt idx="11">
                  <c:v>0</c:v>
                </c:pt>
                <c:pt idx="14">
                  <c:v>0</c:v>
                </c:pt>
              </c:numCache>
            </c:numRef>
          </c:val>
          <c:extLst>
            <c:ext xmlns:c16="http://schemas.microsoft.com/office/drawing/2014/chart" uri="{C3380CC4-5D6E-409C-BE32-E72D297353CC}">
              <c16:uniqueId val="{00000001-8706-4F51-8D32-6BFE615C7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3608</c:v>
                </c:pt>
                <c:pt idx="5">
                  <c:v>3884</c:v>
                </c:pt>
                <c:pt idx="8">
                  <c:v>4019</c:v>
                </c:pt>
                <c:pt idx="11">
                  <c:v>4208</c:v>
                </c:pt>
                <c:pt idx="14">
                  <c:v>4230</c:v>
                </c:pt>
              </c:numCache>
            </c:numRef>
          </c:val>
          <c:extLst>
            <c:ext xmlns:c16="http://schemas.microsoft.com/office/drawing/2014/chart" uri="{C3380CC4-5D6E-409C-BE32-E72D297353CC}">
              <c16:uniqueId val="{00000002-8706-4F51-8D32-6BFE615C7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6-4F51-8D32-6BFE615C7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06-4F51-8D32-6BFE615C7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6-4F51-8D32-6BFE615C7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804</c:v>
                </c:pt>
                <c:pt idx="3">
                  <c:v>740</c:v>
                </c:pt>
                <c:pt idx="6">
                  <c:v>694</c:v>
                </c:pt>
                <c:pt idx="9">
                  <c:v>657</c:v>
                </c:pt>
                <c:pt idx="12">
                  <c:v>616</c:v>
                </c:pt>
              </c:numCache>
            </c:numRef>
          </c:val>
          <c:extLst>
            <c:ext xmlns:c16="http://schemas.microsoft.com/office/drawing/2014/chart" uri="{C3380CC4-5D6E-409C-BE32-E72D297353CC}">
              <c16:uniqueId val="{00000006-8706-4F51-8D32-6BFE615C7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736</c:v>
                </c:pt>
                <c:pt idx="3">
                  <c:v>637</c:v>
                </c:pt>
                <c:pt idx="6">
                  <c:v>527</c:v>
                </c:pt>
                <c:pt idx="9">
                  <c:v>457</c:v>
                </c:pt>
                <c:pt idx="12">
                  <c:v>383</c:v>
                </c:pt>
              </c:numCache>
            </c:numRef>
          </c:val>
          <c:extLst>
            <c:ext xmlns:c16="http://schemas.microsoft.com/office/drawing/2014/chart" uri="{C3380CC4-5D6E-409C-BE32-E72D297353CC}">
              <c16:uniqueId val="{00000007-8706-4F51-8D32-6BFE615C7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108</c:v>
                </c:pt>
                <c:pt idx="3">
                  <c:v>121</c:v>
                </c:pt>
                <c:pt idx="6">
                  <c:v>225</c:v>
                </c:pt>
                <c:pt idx="9">
                  <c:v>337</c:v>
                </c:pt>
                <c:pt idx="12">
                  <c:v>672</c:v>
                </c:pt>
              </c:numCache>
            </c:numRef>
          </c:val>
          <c:extLst>
            <c:ext xmlns:c16="http://schemas.microsoft.com/office/drawing/2014/chart" uri="{C3380CC4-5D6E-409C-BE32-E72D297353CC}">
              <c16:uniqueId val="{00000008-8706-4F51-8D32-6BFE615C7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06-4F51-8D32-6BFE615C7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3996</c:v>
                </c:pt>
                <c:pt idx="3">
                  <c:v>3872</c:v>
                </c:pt>
                <c:pt idx="6">
                  <c:v>3828</c:v>
                </c:pt>
                <c:pt idx="9">
                  <c:v>3784</c:v>
                </c:pt>
                <c:pt idx="12">
                  <c:v>3656</c:v>
                </c:pt>
              </c:numCache>
            </c:numRef>
          </c:val>
          <c:extLst>
            <c:ext xmlns:c16="http://schemas.microsoft.com/office/drawing/2014/chart" uri="{C3380CC4-5D6E-409C-BE32-E72D297353CC}">
              <c16:uniqueId val="{0000000A-8706-4F51-8D32-6BFE615C7AA9}"/>
            </c:ext>
          </c:extLst>
        </c:ser>
        <c:dLbls>
          <c:showLegendKey val="0"/>
          <c:showVal val="0"/>
          <c:showCatName val="0"/>
          <c:showSerName val="0"/>
          <c:showPercent val="0"/>
          <c:showBubbleSize val="0"/>
        </c:dLbls>
        <c:gapWidth val="100"/>
        <c:overlap val="100"/>
        <c:axId val="173199744"/>
        <c:axId val="17320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06-4F51-8D32-6BFE615C7AA9}"/>
            </c:ext>
          </c:extLst>
        </c:ser>
        <c:dLbls>
          <c:showLegendKey val="0"/>
          <c:showVal val="0"/>
          <c:showCatName val="0"/>
          <c:showSerName val="0"/>
          <c:showPercent val="0"/>
          <c:showBubbleSize val="0"/>
        </c:dLbls>
        <c:marker val="1"/>
        <c:smooth val="0"/>
        <c:axId val="173199744"/>
        <c:axId val="173201664"/>
      </c:lineChart>
      <c:catAx>
        <c:axId val="1731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201664"/>
        <c:crosses val="autoZero"/>
        <c:auto val="1"/>
        <c:lblAlgn val="ctr"/>
        <c:lblOffset val="100"/>
        <c:tickLblSkip val="1"/>
        <c:tickMarkSkip val="1"/>
        <c:noMultiLvlLbl val="0"/>
      </c:catAx>
      <c:valAx>
        <c:axId val="17320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9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702</c:v>
                </c:pt>
                <c:pt idx="1">
                  <c:v>704</c:v>
                </c:pt>
                <c:pt idx="2">
                  <c:v>709</c:v>
                </c:pt>
              </c:numCache>
            </c:numRef>
          </c:val>
          <c:extLst>
            <c:ext xmlns:c16="http://schemas.microsoft.com/office/drawing/2014/chart" uri="{C3380CC4-5D6E-409C-BE32-E72D297353CC}">
              <c16:uniqueId val="{00000000-9D1C-4554-971C-B292C6EBE4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309</c:v>
                </c:pt>
                <c:pt idx="1">
                  <c:v>310</c:v>
                </c:pt>
                <c:pt idx="2">
                  <c:v>312</c:v>
                </c:pt>
              </c:numCache>
            </c:numRef>
          </c:val>
          <c:extLst>
            <c:ext xmlns:c16="http://schemas.microsoft.com/office/drawing/2014/chart" uri="{C3380CC4-5D6E-409C-BE32-E72D297353CC}">
              <c16:uniqueId val="{00000001-9D1C-4554-971C-B292C6EBE4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2474</c:v>
                </c:pt>
                <c:pt idx="1">
                  <c:v>2661</c:v>
                </c:pt>
                <c:pt idx="2">
                  <c:v>2673</c:v>
                </c:pt>
              </c:numCache>
            </c:numRef>
          </c:val>
          <c:extLst>
            <c:ext xmlns:c16="http://schemas.microsoft.com/office/drawing/2014/chart" uri="{C3380CC4-5D6E-409C-BE32-E72D297353CC}">
              <c16:uniqueId val="{00000002-9D1C-4554-971C-B292C6EBE4C3}"/>
            </c:ext>
          </c:extLst>
        </c:ser>
        <c:dLbls>
          <c:showLegendKey val="0"/>
          <c:showVal val="0"/>
          <c:showCatName val="0"/>
          <c:showSerName val="0"/>
          <c:showPercent val="0"/>
          <c:showBubbleSize val="0"/>
        </c:dLbls>
        <c:gapWidth val="120"/>
        <c:overlap val="100"/>
        <c:axId val="172493824"/>
        <c:axId val="172499712"/>
      </c:barChart>
      <c:catAx>
        <c:axId val="1724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499712"/>
        <c:crosses val="autoZero"/>
        <c:auto val="1"/>
        <c:lblAlgn val="ctr"/>
        <c:lblOffset val="100"/>
        <c:tickLblSkip val="1"/>
        <c:tickMarkSkip val="1"/>
        <c:noMultiLvlLbl val="0"/>
      </c:catAx>
      <c:valAx>
        <c:axId val="172499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4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{A1EE10DE-E630-48CD-A281-99C0FC8AC8D3}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6A4-42B8-89EA-F4131C936B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{76A7C4EF-3A80-44BA-8B1F-BED0A2564900}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4-42B8-89EA-F4131C936B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{B72B8A3B-4BD9-4BC9-9C92-80FD9130F02A}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4-42B8-89EA-F4131C936B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{2CE33266-309D-4C66-A1A9-B5D64FC989A7}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4-42B8-89EA-F4131C936B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{2BB903EF-9EAE-4998-81B9-FF025508567C}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4-42B8-89EA-F4131C936BE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{F43EC352-0698-41E5-9749-96A150251A96}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6A4-42B8-89EA-F4131C936BE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{F2F371BD-3757-4808-AC97-19C87052BC1C}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6A4-42B8-89EA-F4131C936BE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{2CD83702-0B5E-4258-A26D-D31E8FBA5BB9}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6A4-42B8-89EA-F4131C936BE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{4C67FA71-E205-435E-844F-A60C3E832911}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6A4-42B8-89EA-F4131C936B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46.4</c:v>
                </c:pt>
                <c:pt idx="24">
                  <c:v>47.5</c:v>
                </c:pt>
                <c:pt idx="32">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A4-42B8-89EA-F4131C936B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{9AC7915A-B00F-41C6-B16B-FCF288C803FA}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6A4-42B8-89EA-F4131C936B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{23655817-6A03-4C4B-902D-4369876D3FBF}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4-42B8-89EA-F4131C936B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{23DDE492-C502-4E6D-8E3A-E53EE2EF71BA}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4-42B8-89EA-F4131C936B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{53915B57-74D7-463F-ABAF-3FA1DDC47EE4}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4-42B8-89EA-F4131C936B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{E73C3225-A798-4DE2-94DD-0DE5F1F888BA}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4-42B8-89EA-F4131C936BE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{F73C9FB5-CA28-4577-9945-94B553EB05F1}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6A4-42B8-89EA-F4131C936BE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{8534F6BB-4CAB-48DD-81FB-DD5011C31428}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6A4-42B8-89EA-F4131C936BE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{B7C892C9-89AC-4B5A-85E8-732767F356C1}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6A4-42B8-89EA-F4131C936BE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{F922FD57-215C-4FCC-A6C6-CC5FBAA79DF5}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6A4-42B8-89EA-F4131C936B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6A4-42B8-89EA-F4131C936BE6}"/>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{EDD1589B-A2D8-483D-AE90-3B0675CFD273}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F70-498D-B67D-3319E57C21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{440314D2-E379-4770-9B6C-9CF5A4DECABA}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0-498D-B67D-3319E57C21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{D9731B80-343C-4BB0-9307-D869CE933B50}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0-498D-B67D-3319E57C21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{93951010-41C9-4E89-A7BC-F2D544283D09}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0-498D-B67D-3319E57C21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{84623F65-2C42-4CC8-81F8-4E7BE1494AD7}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0-498D-B67D-3319E57C21E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{E8787717-5B37-4BE4-AFAD-F0E25E95EDB3}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F70-498D-B67D-3319E57C21E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{022CF72F-8E8A-480B-921F-6D0F68E5DFE5}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F70-498D-B67D-3319E57C21E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{6AA9B6F6-EC11-467E-A990-0EDDC4CE5438}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F70-498D-B67D-3319E57C21E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{124B4B65-9E9A-428C-9369-FA7E71568EA1}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F70-498D-B67D-3319E57C21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5.2</c:v>
                </c:pt>
                <c:pt idx="24">
                  <c:v>5.2</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70-498D-B67D-3319E57C21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{47560FC8-00F0-4F3D-B178-7FB2B4768351}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F70-498D-B67D-3319E57C21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{8A7B8290-81B1-4C22-B1CE-E26BC49A7078}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0-498D-B67D-3319E57C21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{6588044F-DDBB-43C9-A3E9-A329ABB39D9A}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0-498D-B67D-3319E57C21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{E4A6472D-3E93-417E-8132-2436CA079343}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0-498D-B67D-3319E57C21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{D06C226E-2017-4367-9F3A-292252764267}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0-498D-B67D-3319E57C21E4}"/>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{1648BC5D-47D5-49B0-9A60-66F078EC034A}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F70-498D-B67D-3319E57C21E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{FCA93CDB-DF3B-4482-8AE2-BDF33539E72F}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F70-498D-B67D-3319E57C21E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{3D6604BF-BECE-46EC-BA63-DD6CE415E00A}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F70-498D-B67D-3319E57C21E4}"/>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{F01D58EF-31DF-47C8-85A5-D082ED5774E6}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F70-498D-B67D-3319E57C21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70-498D-B67D-3319E57C21E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標準的な行政運営に対して、収入は３割程度しか見込まれず、典型的な地方交付税依存体質の脆弱な財政基盤と言える。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では基準財政収入額は前年度</a:t>
          </a:r>
          <a:r>
            <a:rPr kumimoji="1" lang="en-US" altLang="ja-JP" sz="1100">
              <a:solidFill>
                <a:schemeClr val="dk1"/>
              </a:solidFill>
              <a:effectLst/>
              <a:latin typeface="+mn-lt"/>
              <a:ea typeface="+mn-ea"/>
              <a:cs typeface="+mn-cs"/>
            </a:rPr>
            <a:t>6,202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の微増</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24,368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と減少している。引き続き現在の指数を維持できるよう財政の健全化に努める。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地方税や地方消費税交付金の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したのと、</a:t>
          </a:r>
          <a:r>
            <a:rPr kumimoji="1" lang="ja-JP" altLang="en-US" sz="1100">
              <a:solidFill>
                <a:schemeClr val="dk1"/>
              </a:solidFill>
              <a:effectLst/>
              <a:latin typeface="+mn-lt"/>
              <a:ea typeface="+mn-ea"/>
              <a:cs typeface="+mn-cs"/>
            </a:rPr>
            <a:t>人件費及び物件費の増加による</a:t>
          </a:r>
          <a:r>
            <a:rPr kumimoji="1" lang="ja-JP" altLang="ja-JP" sz="1100">
              <a:solidFill>
                <a:schemeClr val="dk1"/>
              </a:solidFill>
              <a:effectLst/>
              <a:latin typeface="+mn-lt"/>
              <a:ea typeface="+mn-ea"/>
              <a:cs typeface="+mn-cs"/>
            </a:rPr>
            <a:t>経常経費充当財源が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したことにより、経常収支比率が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している。経常収支比率が類似団体平均より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のは、扶助費の経常収支比率が類似団体平均を上回っていることが要因である。</a:t>
          </a:r>
          <a:endParaRPr lang="ja-JP" altLang="ja-JP" sz="1400">
            <a:effectLst/>
          </a:endParaRPr>
        </a:p>
        <a:p>
          <a:r>
            <a:rPr kumimoji="1" lang="ja-JP" altLang="ja-JP" sz="1100">
              <a:solidFill>
                <a:schemeClr val="dk1"/>
              </a:solidFill>
              <a:effectLst/>
              <a:latin typeface="+mn-lt"/>
              <a:ea typeface="+mn-ea"/>
              <a:cs typeface="+mn-cs"/>
            </a:rPr>
            <a:t>　近年上昇傾向であるため、</a:t>
          </a:r>
          <a:r>
            <a:rPr lang="ja-JP" altLang="ja-JP" sz="1100">
              <a:solidFill>
                <a:schemeClr val="dk1"/>
              </a:solidFill>
              <a:effectLst/>
              <a:latin typeface="+mn-lt"/>
              <a:ea typeface="+mn-ea"/>
              <a:cs typeface="+mn-cs"/>
            </a:rPr>
            <a:t>積極的に推進してきた事業等も見直しを行い、今後も</a:t>
          </a:r>
          <a:r>
            <a:rPr kumimoji="1" lang="ja-JP" altLang="ja-JP" sz="1100">
              <a:solidFill>
                <a:schemeClr val="dk1"/>
              </a:solidFill>
              <a:effectLst/>
              <a:latin typeface="+mn-lt"/>
              <a:ea typeface="+mn-ea"/>
              <a:cs typeface="+mn-cs"/>
            </a:rPr>
            <a:t>持続可能な行財政運営に努めていきたい。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106934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90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167386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a:t>
          </a:r>
          <a:r>
            <a:rPr kumimoji="1" lang="ja-JP" altLang="en-US" sz="1100">
              <a:solidFill>
                <a:schemeClr val="dk1"/>
              </a:solidFill>
              <a:effectLst/>
              <a:latin typeface="+mn-lt"/>
              <a:ea typeface="+mn-ea"/>
              <a:cs typeface="+mn-cs"/>
            </a:rPr>
            <a:t>前年度より増加しているが</a:t>
          </a:r>
          <a:r>
            <a:rPr kumimoji="1" lang="ja-JP" altLang="ja-JP" sz="1100">
              <a:solidFill>
                <a:schemeClr val="dk1"/>
              </a:solidFill>
              <a:effectLst/>
              <a:latin typeface="+mn-lt"/>
              <a:ea typeface="+mn-ea"/>
              <a:cs typeface="+mn-cs"/>
            </a:rPr>
            <a:t>類似団体平均を下回っている。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特別職及び一般職人件費（</a:t>
          </a:r>
          <a:r>
            <a:rPr kumimoji="1" lang="en-US" altLang="ja-JP" sz="1100">
              <a:solidFill>
                <a:schemeClr val="dk1"/>
              </a:solidFill>
              <a:effectLst/>
              <a:latin typeface="+mn-lt"/>
              <a:ea typeface="+mn-ea"/>
              <a:cs typeface="+mn-cs"/>
            </a:rPr>
            <a:t>13,091</a:t>
          </a:r>
          <a:r>
            <a:rPr kumimoji="1" lang="ja-JP" altLang="en-US" sz="1100">
              <a:solidFill>
                <a:schemeClr val="dk1"/>
              </a:solidFill>
              <a:effectLst/>
              <a:latin typeface="+mn-lt"/>
              <a:ea typeface="+mn-ea"/>
              <a:cs typeface="+mn-cs"/>
            </a:rPr>
            <a:t>千円増）や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会計年度任用職員制度対応支援業務委託等の委託費（</a:t>
          </a:r>
          <a:r>
            <a:rPr kumimoji="1" lang="en-US" altLang="ja-JP" sz="1100">
              <a:solidFill>
                <a:schemeClr val="dk1"/>
              </a:solidFill>
              <a:effectLst/>
              <a:latin typeface="+mn-lt"/>
              <a:ea typeface="+mn-ea"/>
              <a:cs typeface="+mn-cs"/>
            </a:rPr>
            <a:t>5,632</a:t>
          </a:r>
          <a:r>
            <a:rPr kumimoji="1" lang="ja-JP" altLang="en-US" sz="1100">
              <a:solidFill>
                <a:schemeClr val="dk1"/>
              </a:solidFill>
              <a:effectLst/>
              <a:latin typeface="+mn-lt"/>
              <a:ea typeface="+mn-ea"/>
              <a:cs typeface="+mn-cs"/>
            </a:rPr>
            <a:t>千円増）、ふるさと寄附金の返礼品代（</a:t>
          </a:r>
          <a:r>
            <a:rPr kumimoji="1" lang="en-US" altLang="ja-JP" sz="1100">
              <a:solidFill>
                <a:schemeClr val="dk1"/>
              </a:solidFill>
              <a:effectLst/>
              <a:latin typeface="+mn-lt"/>
              <a:ea typeface="+mn-ea"/>
              <a:cs typeface="+mn-cs"/>
            </a:rPr>
            <a:t>5,408</a:t>
          </a:r>
          <a:r>
            <a:rPr kumimoji="1" lang="ja-JP" altLang="en-US" sz="1100">
              <a:solidFill>
                <a:schemeClr val="dk1"/>
              </a:solidFill>
              <a:effectLst/>
              <a:latin typeface="+mn-lt"/>
              <a:ea typeface="+mn-ea"/>
              <a:cs typeface="+mn-cs"/>
            </a:rPr>
            <a:t>千円増）が増加</a:t>
          </a:r>
          <a:r>
            <a:rPr kumimoji="1" lang="ja-JP" altLang="ja-JP" sz="1100">
              <a:solidFill>
                <a:schemeClr val="dk1"/>
              </a:solidFill>
              <a:effectLst/>
              <a:latin typeface="+mn-lt"/>
              <a:ea typeface="+mn-ea"/>
              <a:cs typeface="+mn-cs"/>
            </a:rPr>
            <a:t>の要因である。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87691</xdr:rowOff>
    </xdr:from>
    <xdr:to>
      <xdr:col>23</xdr:col>
      <xdr:colOff>133350</xdr:colOff>
      <xdr:row>82</xdr:row>
      <xdr:rowOff>118242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6591"/>
          <a:ext cx="8382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87691</xdr:rowOff>
    </xdr:from>
    <xdr:to>
      <xdr:col>19</xdr:col>
      <xdr:colOff>133350</xdr:colOff>
      <xdr:row>82</xdr:row>
      <xdr:rowOff>125671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46591"/>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58610</xdr:rowOff>
    </xdr:from>
    <xdr:to>
      <xdr:col>15</xdr:col>
      <xdr:colOff>82550</xdr:colOff>
      <xdr:row>82</xdr:row>
      <xdr:rowOff>125671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7510"/>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26629</xdr:rowOff>
    </xdr:from>
    <xdr:to>
      <xdr:col>11</xdr:col>
      <xdr:colOff>31750</xdr:colOff>
      <xdr:row>82</xdr:row>
      <xdr:rowOff>58610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5529"/>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67442</xdr:rowOff>
    </xdr:from>
    <xdr:to>
      <xdr:col>23</xdr:col>
      <xdr:colOff>184150</xdr:colOff>
      <xdr:row>82</xdr:row>
      <xdr:rowOff>169042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83969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36891</xdr:rowOff>
    </xdr:from>
    <xdr:to>
      <xdr:col>19</xdr:col>
      <xdr:colOff>184150</xdr:colOff>
      <xdr:row>82</xdr:row>
      <xdr:rowOff>138491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148668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6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74871</xdr:rowOff>
    </xdr:from>
    <xdr:to>
      <xdr:col>15</xdr:col>
      <xdr:colOff>133350</xdr:colOff>
      <xdr:row>83</xdr:row>
      <xdr:rowOff>5021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7810</xdr:rowOff>
    </xdr:from>
    <xdr:to>
      <xdr:col>11</xdr:col>
      <xdr:colOff>82550</xdr:colOff>
      <xdr:row>82</xdr:row>
      <xdr:rowOff>109410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119587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147279</xdr:rowOff>
    </xdr:from>
    <xdr:to>
      <xdr:col>7</xdr:col>
      <xdr:colOff>31750</xdr:colOff>
      <xdr:row>82</xdr:row>
      <xdr:rowOff>77429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87606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類似団体平均とほぼ同じ数値で推移している。今後も引き続き給与の適正化に努める。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5080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4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168487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0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104139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567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財政健全化計画により、平成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年度より機構改革等を実施し、職員数の削減を図ってきており、類似団体平均を下回っている。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近年、事務の権限移譲や制度改正等により事務も増加しているため、適正な人員配置に努める。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95032</xdr:rowOff>
    </xdr:from>
    <xdr:to>
      <xdr:col>81</xdr:col>
      <xdr:colOff>44450</xdr:colOff>
      <xdr:row>60</xdr:row>
      <xdr:rowOff>102616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82032"/>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93653</xdr:rowOff>
    </xdr:from>
    <xdr:to>
      <xdr:col>77</xdr:col>
      <xdr:colOff>44450</xdr:colOff>
      <xdr:row>60</xdr:row>
      <xdr:rowOff>95032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0653"/>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72281</xdr:rowOff>
    </xdr:from>
    <xdr:to>
      <xdr:col>72</xdr:col>
      <xdr:colOff>203200</xdr:colOff>
      <xdr:row>60</xdr:row>
      <xdr:rowOff>93653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59281"/>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47461</xdr:rowOff>
    </xdr:from>
    <xdr:to>
      <xdr:col>68</xdr:col>
      <xdr:colOff>152400</xdr:colOff>
      <xdr:row>60</xdr:row>
      <xdr:rowOff>72281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34461"/>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51816</xdr:rowOff>
    </xdr:from>
    <xdr:to>
      <xdr:col>81</xdr:col>
      <xdr:colOff>95250</xdr:colOff>
      <xdr:row>60</xdr:row>
      <xdr:rowOff>153416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68343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44232</xdr:rowOff>
    </xdr:from>
    <xdr:to>
      <xdr:col>77</xdr:col>
      <xdr:colOff>95250</xdr:colOff>
      <xdr:row>60</xdr:row>
      <xdr:rowOff>145832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156009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42853</xdr:rowOff>
    </xdr:from>
    <xdr:to>
      <xdr:col>73</xdr:col>
      <xdr:colOff>44450</xdr:colOff>
      <xdr:row>60</xdr:row>
      <xdr:rowOff>144453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154630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9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21481</xdr:rowOff>
    </xdr:from>
    <xdr:to>
      <xdr:col>68</xdr:col>
      <xdr:colOff>203200</xdr:colOff>
      <xdr:row>60</xdr:row>
      <xdr:rowOff>123081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168111</xdr:rowOff>
    </xdr:from>
    <xdr:to>
      <xdr:col>64</xdr:col>
      <xdr:colOff>152400</xdr:colOff>
      <xdr:row>60</xdr:row>
      <xdr:rowOff>98261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108438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地方交付税算入のない地方債の借入を抑制してきたことなどにより、類似団体平均を下回っている。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比率自体は適正な範囲で推移しているため、今後もこの水準の維持に努める。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155956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8636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地方債などの将来負担額に対し、基金や地方債の交付税算入額などの控除財源がＨ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決算で約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億円上回り、比率算定上は将来負担額はないという結果になっている。</a:t>
          </a:r>
          <a:endParaRPr lang="ja-JP" altLang="ja-JP" sz="1400">
            <a:effectLst/>
          </a:endParaRPr>
        </a:p>
        <a:p>
          <a:r>
            <a:rPr kumimoji="1" lang="ja-JP" altLang="ja-JP" sz="1100">
              <a:solidFill>
                <a:schemeClr val="dk1"/>
              </a:solidFill>
              <a:effectLst/>
              <a:latin typeface="+mn-lt"/>
              <a:ea typeface="+mn-ea"/>
              <a:cs typeface="+mn-cs"/>
            </a:rPr>
            <a:t>　今後も、交付税算入のない地方債の借入れを抑制し、財政の健全化に努める。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類似団体平均と比較すると、人件費に係る経常収支比率は低くなっている。財政健全化計画により計画的に人員削減を進めてきたためで、今後も適正な定員管理に努める。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前年度より上昇して</a:t>
          </a:r>
          <a:r>
            <a:rPr kumimoji="1" lang="ja-JP" altLang="ja-JP" sz="1100">
              <a:solidFill>
                <a:schemeClr val="dk1"/>
              </a:solidFill>
              <a:effectLst/>
              <a:latin typeface="+mn-lt"/>
              <a:ea typeface="+mn-ea"/>
              <a:cs typeface="+mn-cs"/>
            </a:rPr>
            <a:t>いる。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はふるさと寄附金の増加に伴う返礼品の費用が増加の要因となっている。</a:t>
          </a:r>
          <a:r>
            <a:rPr kumimoji="1" lang="ja-JP" altLang="en-US" sz="1100">
              <a:solidFill>
                <a:schemeClr val="dk1"/>
              </a:solidFill>
              <a:effectLst/>
              <a:latin typeface="+mn-lt"/>
              <a:ea typeface="+mn-ea"/>
              <a:cs typeface="+mn-cs"/>
            </a:rPr>
            <a:t>又</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は稲むらの火の館運営基金を取崩し、稲むらの火の館の運営費に充当したのが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は基金取崩しを行わなかったことが増加の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6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7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扶助費に係る経常収支比率が類似団体平均を上回り、かつ上昇傾向にある。要因として、自立支援費が年々増加して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今後も高齢化などにより上昇も見込まれるため、適正な執行を図るように努める。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58</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09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その他に係る経常収支比率は類似団体平均を下回っており、近年横ばいとなっている。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73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68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108712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55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補助費等に係る経常収支比率が類似団体平均を上回っているのは、一部事務組合への負担金が多いためである。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の経常収支比率が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一部事務組合への負担金が</a:t>
          </a:r>
          <a:r>
            <a:rPr kumimoji="1" lang="en-US" altLang="ja-JP" sz="1100">
              <a:solidFill>
                <a:schemeClr val="dk1"/>
              </a:solidFill>
              <a:effectLst/>
              <a:latin typeface="+mn-lt"/>
              <a:ea typeface="+mn-ea"/>
              <a:cs typeface="+mn-cs"/>
            </a:rPr>
            <a:t>20,056</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となったのが要因となっている。</a:t>
          </a:r>
          <a:endParaRPr lang="ja-JP" altLang="ja-JP" sz="1400">
            <a:effectLst/>
          </a:endParaRPr>
        </a:p>
        <a:p>
          <a:r>
            <a:rPr kumimoji="1" lang="ja-JP" altLang="ja-JP" sz="1100">
              <a:solidFill>
                <a:schemeClr val="dk1"/>
              </a:solidFill>
              <a:effectLst/>
              <a:latin typeface="+mn-lt"/>
              <a:ea typeface="+mn-ea"/>
              <a:cs typeface="+mn-cs"/>
            </a:rPr>
            <a:t>　補助金について、役割・効果等を再検討し、見直しや廃止等の検討を行う。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632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公債費に係る経常収支比率は類似団体平均を下回っている。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元利償還金は前年度より</a:t>
          </a:r>
          <a:r>
            <a:rPr kumimoji="1" lang="en-US" altLang="ja-JP" sz="1100">
              <a:solidFill>
                <a:schemeClr val="dk1"/>
              </a:solidFill>
              <a:effectLst/>
              <a:latin typeface="+mn-lt"/>
              <a:ea typeface="+mn-ea"/>
              <a:cs typeface="+mn-cs"/>
            </a:rPr>
            <a:t>5,741</a:t>
          </a:r>
          <a:r>
            <a:rPr kumimoji="1" lang="ja-JP" altLang="en-US" sz="1100">
              <a:solidFill>
                <a:schemeClr val="dk1"/>
              </a:solidFill>
              <a:effectLst/>
              <a:latin typeface="+mn-lt"/>
              <a:ea typeface="+mn-ea"/>
              <a:cs typeface="+mn-cs"/>
            </a:rPr>
            <a:t>千円減少しているが、経常一般財源も減少したため数値が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。今後も新規事業の実施については十分な検討を行い、起債に大きく頼ることのない財政運営に努める。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公債費以外の部分で、扶助費・補助費を除く経費は類似団体とほぼ同水準であるが、扶助費、補助費においては類似団体を上回る乖離が大きいため、全体として類似団体を上回る比率となっている。</a:t>
          </a:r>
          <a:endParaRPr lang="ja-JP" altLang="ja-JP" sz="1400">
            <a:effectLst/>
          </a:endParaRPr>
        </a:p>
        <a:p>
          <a:r>
            <a:rPr kumimoji="1" lang="ja-JP" altLang="ja-JP" sz="1100">
              <a:solidFill>
                <a:schemeClr val="dk1"/>
              </a:solidFill>
              <a:effectLst/>
              <a:latin typeface="+mn-lt"/>
              <a:ea typeface="+mn-ea"/>
              <a:cs typeface="+mn-cs"/>
            </a:rPr>
            <a:t>　補助費については、一部事務組合負担金のうち、消防、ごみを隣の湯浅町と２町で行っているため、スケールメリットがあまり生かされず、このような結果につながっていると考えられる。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931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162923</xdr:rowOff>
    </xdr:from>
    <xdr:to>
      <xdr:col>78</xdr:col>
      <xdr:colOff>69850</xdr:colOff>
      <xdr:row>77</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3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146594</xdr:rowOff>
    </xdr:from>
    <xdr:to>
      <xdr:col>73</xdr:col>
      <xdr:colOff>180975</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76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146594</xdr:rowOff>
    </xdr:from>
    <xdr:to>
      <xdr:col>69</xdr:col>
      <xdr:colOff>92075</xdr:colOff>
      <xdr:row>76</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76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112123</xdr:rowOff>
    </xdr:from>
    <xdr:to>
      <xdr:col>78</xdr:col>
      <xdr:colOff>120650</xdr:colOff>
      <xdr:row>77</xdr:row>
      <xdr:rowOff>42273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27050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95794</xdr:rowOff>
    </xdr:from>
    <xdr:to>
      <xdr:col>69</xdr:col>
      <xdr:colOff>142875</xdr:colOff>
      <xdr:row>77</xdr:row>
      <xdr:rowOff>25944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10721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44763</xdr:rowOff>
    </xdr:from>
    <xdr:to>
      <xdr:col>29</xdr:col>
      <xdr:colOff>127000</xdr:colOff>
      <xdr:row>18</xdr:row>
      <xdr:rowOff>78162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78488"/>
          <a:ext cx="647700" cy="3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78162</xdr:rowOff>
    </xdr:from>
    <xdr:to>
      <xdr:col>26</xdr:col>
      <xdr:colOff>50800</xdr:colOff>
      <xdr:row>18</xdr:row>
      <xdr:rowOff>83911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11887"/>
          <a:ext cx="6985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83911</xdr:rowOff>
    </xdr:from>
    <xdr:to>
      <xdr:col>22</xdr:col>
      <xdr:colOff>114300</xdr:colOff>
      <xdr:row>18</xdr:row>
      <xdr:rowOff>101519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17636"/>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101519</xdr:rowOff>
    </xdr:from>
    <xdr:to>
      <xdr:col>18</xdr:col>
      <xdr:colOff>177800</xdr:colOff>
      <xdr:row>18</xdr:row>
      <xdr:rowOff>142095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35244"/>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165413</xdr:rowOff>
    </xdr:from>
    <xdr:to>
      <xdr:col>29</xdr:col>
      <xdr:colOff>177800</xdr:colOff>
      <xdr:row>18</xdr:row>
      <xdr:rowOff>95563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2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137490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27362</xdr:rowOff>
    </xdr:from>
    <xdr:to>
      <xdr:col>26</xdr:col>
      <xdr:colOff>101600</xdr:colOff>
      <xdr:row>18</xdr:row>
      <xdr:rowOff>128962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6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113739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4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33111</xdr:rowOff>
    </xdr:from>
    <xdr:to>
      <xdr:col>22</xdr:col>
      <xdr:colOff>165100</xdr:colOff>
      <xdr:row>18</xdr:row>
      <xdr:rowOff>134711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6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119488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50719</xdr:rowOff>
    </xdr:from>
    <xdr:to>
      <xdr:col>19</xdr:col>
      <xdr:colOff>38100</xdr:colOff>
      <xdr:row>18</xdr:row>
      <xdr:rowOff>152319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7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91295</xdr:rowOff>
    </xdr:from>
    <xdr:to>
      <xdr:col>15</xdr:col>
      <xdr:colOff>101600</xdr:colOff>
      <xdr:row>19</xdr:row>
      <xdr:rowOff>21445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145353</xdr:rowOff>
    </xdr:from>
    <xdr:to>
      <xdr:col>29</xdr:col>
      <xdr:colOff>127000</xdr:colOff>
      <xdr:row>35</xdr:row>
      <xdr:rowOff>167593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55703"/>
          <a:ext cx="6477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167593</xdr:rowOff>
    </xdr:from>
    <xdr:to>
      <xdr:col>26</xdr:col>
      <xdr:colOff>50800</xdr:colOff>
      <xdr:row>35</xdr:row>
      <xdr:rowOff>186697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7943"/>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168191</xdr:rowOff>
    </xdr:from>
    <xdr:to>
      <xdr:col>22</xdr:col>
      <xdr:colOff>114300</xdr:colOff>
      <xdr:row>35</xdr:row>
      <xdr:rowOff>186697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78541"/>
          <a:ext cx="698500" cy="1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168191</xdr:rowOff>
    </xdr:from>
    <xdr:to>
      <xdr:col>18</xdr:col>
      <xdr:colOff>177800</xdr:colOff>
      <xdr:row>35</xdr:row>
      <xdr:rowOff>186958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8541"/>
          <a:ext cx="698500" cy="1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94553</xdr:rowOff>
    </xdr:from>
    <xdr:to>
      <xdr:col>29</xdr:col>
      <xdr:colOff>177800</xdr:colOff>
      <xdr:row>35</xdr:row>
      <xdr:rowOff>196153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66630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116793</xdr:rowOff>
    </xdr:from>
    <xdr:to>
      <xdr:col>26</xdr:col>
      <xdr:colOff>101600</xdr:colOff>
      <xdr:row>35</xdr:row>
      <xdr:rowOff>218393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203170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135897</xdr:rowOff>
    </xdr:from>
    <xdr:to>
      <xdr:col>22</xdr:col>
      <xdr:colOff>165100</xdr:colOff>
      <xdr:row>35</xdr:row>
      <xdr:rowOff>237497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222274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117391</xdr:rowOff>
    </xdr:from>
    <xdr:to>
      <xdr:col>19</xdr:col>
      <xdr:colOff>38100</xdr:colOff>
      <xdr:row>35</xdr:row>
      <xdr:rowOff>218991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203768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136158</xdr:rowOff>
    </xdr:from>
    <xdr:to>
      <xdr:col>15</xdr:col>
      <xdr:colOff>101600</xdr:colOff>
      <xdr:row>35</xdr:row>
      <xdr:rowOff>237758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37013</xdr:rowOff>
    </xdr:from>
    <xdr:to>
      <xdr:col>24</xdr:col>
      <xdr:colOff>63500</xdr:colOff>
      <xdr:row>37</xdr:row>
      <xdr:rowOff>79030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0663"/>
          <a:ext cx="8382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60589</xdr:rowOff>
    </xdr:from>
    <xdr:to>
      <xdr:col>19</xdr:col>
      <xdr:colOff>177800</xdr:colOff>
      <xdr:row>37</xdr:row>
      <xdr:rowOff>79030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0423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60589</xdr:rowOff>
    </xdr:from>
    <xdr:to>
      <xdr:col>15</xdr:col>
      <xdr:colOff>50800</xdr:colOff>
      <xdr:row>37</xdr:row>
      <xdr:rowOff>80378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423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80378</xdr:rowOff>
    </xdr:from>
    <xdr:to>
      <xdr:col>10</xdr:col>
      <xdr:colOff>114300</xdr:colOff>
      <xdr:row>37</xdr:row>
      <xdr:rowOff>121260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402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157663</xdr:rowOff>
    </xdr:from>
    <xdr:to>
      <xdr:col>24</xdr:col>
      <xdr:colOff>114300</xdr:colOff>
      <xdr:row>37</xdr:row>
      <xdr:rowOff>87813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136090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28230</xdr:rowOff>
    </xdr:from>
    <xdr:to>
      <xdr:col>20</xdr:col>
      <xdr:colOff>38100</xdr:colOff>
      <xdr:row>37</xdr:row>
      <xdr:rowOff>129830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120957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9789</xdr:rowOff>
    </xdr:from>
    <xdr:to>
      <xdr:col>15</xdr:col>
      <xdr:colOff>101600</xdr:colOff>
      <xdr:row>37</xdr:row>
      <xdr:rowOff>111389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29578</xdr:rowOff>
    </xdr:from>
    <xdr:to>
      <xdr:col>10</xdr:col>
      <xdr:colOff>165100</xdr:colOff>
      <xdr:row>37</xdr:row>
      <xdr:rowOff>131178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70460</xdr:rowOff>
    </xdr:from>
    <xdr:to>
      <xdr:col>6</xdr:col>
      <xdr:colOff>38100</xdr:colOff>
      <xdr:row>38</xdr:row>
      <xdr:rowOff>609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163186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26776</xdr:rowOff>
    </xdr:from>
    <xdr:to>
      <xdr:col>24</xdr:col>
      <xdr:colOff>63500</xdr:colOff>
      <xdr:row>56</xdr:row>
      <xdr:rowOff>48630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7976"/>
          <a:ext cx="8382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2947</xdr:rowOff>
    </xdr:from>
    <xdr:to>
      <xdr:col>19</xdr:col>
      <xdr:colOff>177800</xdr:colOff>
      <xdr:row>56</xdr:row>
      <xdr:rowOff>48630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04147"/>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2947</xdr:rowOff>
    </xdr:from>
    <xdr:to>
      <xdr:col>15</xdr:col>
      <xdr:colOff>50800</xdr:colOff>
      <xdr:row>56</xdr:row>
      <xdr:rowOff>81128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0414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81128</xdr:rowOff>
    </xdr:from>
    <xdr:to>
      <xdr:col>10</xdr:col>
      <xdr:colOff>114300</xdr:colOff>
      <xdr:row>56</xdr:row>
      <xdr:rowOff>100870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2328"/>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147426</xdr:rowOff>
    </xdr:from>
    <xdr:to>
      <xdr:col>24</xdr:col>
      <xdr:colOff>114300</xdr:colOff>
      <xdr:row>56</xdr:row>
      <xdr:rowOff>77576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125853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169280</xdr:rowOff>
    </xdr:from>
    <xdr:to>
      <xdr:col>20</xdr:col>
      <xdr:colOff>38100</xdr:colOff>
      <xdr:row>56</xdr:row>
      <xdr:rowOff>99430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90557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123597</xdr:rowOff>
    </xdr:from>
    <xdr:to>
      <xdr:col>15</xdr:col>
      <xdr:colOff>101600</xdr:colOff>
      <xdr:row>56</xdr:row>
      <xdr:rowOff>53747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44874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30328</xdr:rowOff>
    </xdr:from>
    <xdr:to>
      <xdr:col>10</xdr:col>
      <xdr:colOff>165100</xdr:colOff>
      <xdr:row>56</xdr:row>
      <xdr:rowOff>131928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123055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50070</xdr:rowOff>
    </xdr:from>
    <xdr:to>
      <xdr:col>6</xdr:col>
      <xdr:colOff>38100</xdr:colOff>
      <xdr:row>56</xdr:row>
      <xdr:rowOff>151670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142797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143380</xdr:rowOff>
    </xdr:from>
    <xdr:to>
      <xdr:col>24</xdr:col>
      <xdr:colOff>63500</xdr:colOff>
      <xdr:row>77</xdr:row>
      <xdr:rowOff>163795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45030"/>
          <a:ext cx="8382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143380</xdr:rowOff>
    </xdr:from>
    <xdr:to>
      <xdr:col>19</xdr:col>
      <xdr:colOff>177800</xdr:colOff>
      <xdr:row>77</xdr:row>
      <xdr:rowOff>150971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45030"/>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121413</xdr:rowOff>
    </xdr:from>
    <xdr:to>
      <xdr:col>15</xdr:col>
      <xdr:colOff>50800</xdr:colOff>
      <xdr:row>77</xdr:row>
      <xdr:rowOff>150971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2306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99124</xdr:rowOff>
    </xdr:from>
    <xdr:to>
      <xdr:col>10</xdr:col>
      <xdr:colOff>114300</xdr:colOff>
      <xdr:row>77</xdr:row>
      <xdr:rowOff>121413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0077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92580</xdr:rowOff>
    </xdr:from>
    <xdr:to>
      <xdr:col>20</xdr:col>
      <xdr:colOff>38100</xdr:colOff>
      <xdr:row>78</xdr:row>
      <xdr:rowOff>22730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13857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100171</xdr:rowOff>
    </xdr:from>
    <xdr:to>
      <xdr:col>15</xdr:col>
      <xdr:colOff>101600</xdr:colOff>
      <xdr:row>78</xdr:row>
      <xdr:rowOff>30321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21448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70613</xdr:rowOff>
    </xdr:from>
    <xdr:to>
      <xdr:col>10</xdr:col>
      <xdr:colOff>165100</xdr:colOff>
      <xdr:row>78</xdr:row>
      <xdr:rowOff>763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48324</xdr:rowOff>
    </xdr:from>
    <xdr:to>
      <xdr:col>6</xdr:col>
      <xdr:colOff>38100</xdr:colOff>
      <xdr:row>77</xdr:row>
      <xdr:rowOff>149924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141051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107076</xdr:rowOff>
    </xdr:from>
    <xdr:to>
      <xdr:col>24</xdr:col>
      <xdr:colOff>63500</xdr:colOff>
      <xdr:row>95</xdr:row>
      <xdr:rowOff>154347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94826"/>
          <a:ext cx="838200" cy="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107076</xdr:rowOff>
    </xdr:from>
    <xdr:to>
      <xdr:col>19</xdr:col>
      <xdr:colOff>177800</xdr:colOff>
      <xdr:row>96</xdr:row>
      <xdr:rowOff>34936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4826"/>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34936</xdr:rowOff>
    </xdr:from>
    <xdr:to>
      <xdr:col>15</xdr:col>
      <xdr:colOff>50800</xdr:colOff>
      <xdr:row>96</xdr:row>
      <xdr:rowOff>88036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4136"/>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88036</xdr:rowOff>
    </xdr:from>
    <xdr:to>
      <xdr:col>10</xdr:col>
      <xdr:colOff>114300</xdr:colOff>
      <xdr:row>96</xdr:row>
      <xdr:rowOff>142787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7236"/>
          <a:ext cx="889000" cy="5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103547</xdr:rowOff>
    </xdr:from>
    <xdr:to>
      <xdr:col>24</xdr:col>
      <xdr:colOff>114300</xdr:colOff>
      <xdr:row>96</xdr:row>
      <xdr:rowOff>33697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126424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56276</xdr:rowOff>
    </xdr:from>
    <xdr:to>
      <xdr:col>20</xdr:col>
      <xdr:colOff>38100</xdr:colOff>
      <xdr:row>95</xdr:row>
      <xdr:rowOff>157876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155586</xdr:rowOff>
    </xdr:from>
    <xdr:to>
      <xdr:col>15</xdr:col>
      <xdr:colOff>101600</xdr:colOff>
      <xdr:row>96</xdr:row>
      <xdr:rowOff>85736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102263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37236</xdr:rowOff>
    </xdr:from>
    <xdr:to>
      <xdr:col>10</xdr:col>
      <xdr:colOff>165100</xdr:colOff>
      <xdr:row>96</xdr:row>
      <xdr:rowOff>138836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155363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91987</xdr:rowOff>
    </xdr:from>
    <xdr:to>
      <xdr:col>6</xdr:col>
      <xdr:colOff>38100</xdr:colOff>
      <xdr:row>97</xdr:row>
      <xdr:rowOff>22137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38664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83670</xdr:rowOff>
    </xdr:from>
    <xdr:to>
      <xdr:col>55</xdr:col>
      <xdr:colOff>0</xdr:colOff>
      <xdr:row>36</xdr:row>
      <xdr:rowOff>103544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55870"/>
          <a:ext cx="8382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93642</xdr:rowOff>
    </xdr:from>
    <xdr:to>
      <xdr:col>50</xdr:col>
      <xdr:colOff>114300</xdr:colOff>
      <xdr:row>36</xdr:row>
      <xdr:rowOff>103544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5842"/>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43702</xdr:rowOff>
    </xdr:from>
    <xdr:to>
      <xdr:col>45</xdr:col>
      <xdr:colOff>177800</xdr:colOff>
      <xdr:row>36</xdr:row>
      <xdr:rowOff>93642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5902"/>
          <a:ext cx="889000" cy="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43702</xdr:rowOff>
    </xdr:from>
    <xdr:to>
      <xdr:col>41</xdr:col>
      <xdr:colOff>50800</xdr:colOff>
      <xdr:row>36</xdr:row>
      <xdr:rowOff>109091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5902"/>
          <a:ext cx="889000" cy="6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32870</xdr:rowOff>
    </xdr:from>
    <xdr:to>
      <xdr:col>55</xdr:col>
      <xdr:colOff>50800</xdr:colOff>
      <xdr:row>36</xdr:row>
      <xdr:rowOff>134470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119247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52744</xdr:rowOff>
    </xdr:from>
    <xdr:to>
      <xdr:col>50</xdr:col>
      <xdr:colOff>165100</xdr:colOff>
      <xdr:row>36</xdr:row>
      <xdr:rowOff>154344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145471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42842</xdr:rowOff>
    </xdr:from>
    <xdr:to>
      <xdr:col>46</xdr:col>
      <xdr:colOff>38100</xdr:colOff>
      <xdr:row>36</xdr:row>
      <xdr:rowOff>144442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135569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164352</xdr:rowOff>
    </xdr:from>
    <xdr:to>
      <xdr:col>41</xdr:col>
      <xdr:colOff>101600</xdr:colOff>
      <xdr:row>36</xdr:row>
      <xdr:rowOff>94502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85629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58291</xdr:rowOff>
    </xdr:from>
    <xdr:to>
      <xdr:col>36</xdr:col>
      <xdr:colOff>165100</xdr:colOff>
      <xdr:row>36</xdr:row>
      <xdr:rowOff>159891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151018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159409</xdr:rowOff>
    </xdr:from>
    <xdr:to>
      <xdr:col>55</xdr:col>
      <xdr:colOff>0</xdr:colOff>
      <xdr:row>57</xdr:row>
      <xdr:rowOff>95702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60609"/>
          <a:ext cx="838200" cy="1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158270</xdr:rowOff>
    </xdr:from>
    <xdr:to>
      <xdr:col>50</xdr:col>
      <xdr:colOff>114300</xdr:colOff>
      <xdr:row>56</xdr:row>
      <xdr:rowOff>159409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59470"/>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158270</xdr:rowOff>
    </xdr:from>
    <xdr:to>
      <xdr:col>45</xdr:col>
      <xdr:colOff>177800</xdr:colOff>
      <xdr:row>57</xdr:row>
      <xdr:rowOff>75113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59470"/>
          <a:ext cx="889000" cy="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14701</xdr:rowOff>
    </xdr:from>
    <xdr:to>
      <xdr:col>41</xdr:col>
      <xdr:colOff>50800</xdr:colOff>
      <xdr:row>57</xdr:row>
      <xdr:rowOff>75113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87351"/>
          <a:ext cx="889000" cy="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44902</xdr:rowOff>
    </xdr:from>
    <xdr:to>
      <xdr:col>55</xdr:col>
      <xdr:colOff>50800</xdr:colOff>
      <xdr:row>57</xdr:row>
      <xdr:rowOff>146502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108609</xdr:rowOff>
    </xdr:from>
    <xdr:to>
      <xdr:col>50</xdr:col>
      <xdr:colOff>165100</xdr:colOff>
      <xdr:row>57</xdr:row>
      <xdr:rowOff>38759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29886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80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107470</xdr:rowOff>
    </xdr:from>
    <xdr:to>
      <xdr:col>46</xdr:col>
      <xdr:colOff>38100</xdr:colOff>
      <xdr:row>57</xdr:row>
      <xdr:rowOff>37620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28747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80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24313</xdr:rowOff>
    </xdr:from>
    <xdr:to>
      <xdr:col>41</xdr:col>
      <xdr:colOff>101600</xdr:colOff>
      <xdr:row>57</xdr:row>
      <xdr:rowOff>125913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135351</xdr:rowOff>
    </xdr:from>
    <xdr:to>
      <xdr:col>36</xdr:col>
      <xdr:colOff>165100</xdr:colOff>
      <xdr:row>57</xdr:row>
      <xdr:rowOff>65501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56628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84342</xdr:rowOff>
    </xdr:from>
    <xdr:to>
      <xdr:col>55</xdr:col>
      <xdr:colOff>0</xdr:colOff>
      <xdr:row>78</xdr:row>
      <xdr:rowOff>94464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57442"/>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1543</xdr:rowOff>
    </xdr:from>
    <xdr:to>
      <xdr:col>50</xdr:col>
      <xdr:colOff>114300</xdr:colOff>
      <xdr:row>78</xdr:row>
      <xdr:rowOff>84342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03193"/>
          <a:ext cx="889000" cy="2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xdr:rowOff>
    </xdr:from>
    <xdr:to>
      <xdr:col>45</xdr:col>
      <xdr:colOff>177800</xdr:colOff>
      <xdr:row>77</xdr:row>
      <xdr:rowOff>117266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03193"/>
          <a:ext cx="8890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61798</xdr:rowOff>
    </xdr:from>
    <xdr:to>
      <xdr:col>41</xdr:col>
      <xdr:colOff>50800</xdr:colOff>
      <xdr:row>77</xdr:row>
      <xdr:rowOff>117266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6344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43664</xdr:rowOff>
    </xdr:from>
    <xdr:to>
      <xdr:col>55</xdr:col>
      <xdr:colOff>50800</xdr:colOff>
      <xdr:row>78</xdr:row>
      <xdr:rowOff>145264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130041</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33542</xdr:rowOff>
    </xdr:from>
    <xdr:to>
      <xdr:col>50</xdr:col>
      <xdr:colOff>165100</xdr:colOff>
      <xdr:row>78</xdr:row>
      <xdr:rowOff>135142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126269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122193</xdr:rowOff>
    </xdr:from>
    <xdr:to>
      <xdr:col>46</xdr:col>
      <xdr:colOff>38100</xdr:colOff>
      <xdr:row>77</xdr:row>
      <xdr:rowOff>52343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68870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66466</xdr:rowOff>
    </xdr:from>
    <xdr:to>
      <xdr:col>41</xdr:col>
      <xdr:colOff>101600</xdr:colOff>
      <xdr:row>77</xdr:row>
      <xdr:rowOff>168066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10998</xdr:rowOff>
    </xdr:from>
    <xdr:to>
      <xdr:col>36</xdr:col>
      <xdr:colOff>165100</xdr:colOff>
      <xdr:row>77</xdr:row>
      <xdr:rowOff>112598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103725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82626</xdr:rowOff>
    </xdr:from>
    <xdr:to>
      <xdr:col>55</xdr:col>
      <xdr:colOff>0</xdr:colOff>
      <xdr:row>98</xdr:row>
      <xdr:rowOff>22608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13276"/>
          <a:ext cx="838200" cy="1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82626</xdr:rowOff>
    </xdr:from>
    <xdr:to>
      <xdr:col>50</xdr:col>
      <xdr:colOff>114300</xdr:colOff>
      <xdr:row>98</xdr:row>
      <xdr:rowOff>121862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3276"/>
          <a:ext cx="889000" cy="2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108302</xdr:rowOff>
    </xdr:from>
    <xdr:to>
      <xdr:col>45</xdr:col>
      <xdr:colOff>177800</xdr:colOff>
      <xdr:row>98</xdr:row>
      <xdr:rowOff>121862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10402"/>
          <a:ext cx="8890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94501</xdr:rowOff>
    </xdr:from>
    <xdr:to>
      <xdr:col>41</xdr:col>
      <xdr:colOff>50800</xdr:colOff>
      <xdr:row>98</xdr:row>
      <xdr:rowOff>108302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6601"/>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143258</xdr:rowOff>
    </xdr:from>
    <xdr:to>
      <xdr:col>55</xdr:col>
      <xdr:colOff>50800</xdr:colOff>
      <xdr:row>98</xdr:row>
      <xdr:rowOff>73408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121685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31826</xdr:rowOff>
    </xdr:from>
    <xdr:to>
      <xdr:col>50</xdr:col>
      <xdr:colOff>165100</xdr:colOff>
      <xdr:row>97</xdr:row>
      <xdr:rowOff>133426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124553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71062</xdr:rowOff>
    </xdr:from>
    <xdr:to>
      <xdr:col>46</xdr:col>
      <xdr:colOff>38100</xdr:colOff>
      <xdr:row>99</xdr:row>
      <xdr:rowOff>1212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57502</xdr:rowOff>
    </xdr:from>
    <xdr:to>
      <xdr:col>41</xdr:col>
      <xdr:colOff>101600</xdr:colOff>
      <xdr:row>98</xdr:row>
      <xdr:rowOff>159102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150229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43701</xdr:rowOff>
    </xdr:from>
    <xdr:to>
      <xdr:col>36</xdr:col>
      <xdr:colOff>165100</xdr:colOff>
      <xdr:row>98</xdr:row>
      <xdr:rowOff>145301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136428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115107</xdr:rowOff>
    </xdr:from>
    <xdr:to>
      <xdr:col>85</xdr:col>
      <xdr:colOff>127000</xdr:colOff>
      <xdr:row>38</xdr:row>
      <xdr:rowOff>121970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0207"/>
          <a:ext cx="8382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95845</xdr:rowOff>
    </xdr:from>
    <xdr:to>
      <xdr:col>81</xdr:col>
      <xdr:colOff>50800</xdr:colOff>
      <xdr:row>38</xdr:row>
      <xdr:rowOff>115107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10945"/>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88672</xdr:rowOff>
    </xdr:from>
    <xdr:to>
      <xdr:col>76</xdr:col>
      <xdr:colOff>114300</xdr:colOff>
      <xdr:row>38</xdr:row>
      <xdr:rowOff>95845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037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88672</xdr:rowOff>
    </xdr:from>
    <xdr:to>
      <xdr:col>71</xdr:col>
      <xdr:colOff>177800</xdr:colOff>
      <xdr:row>38</xdr:row>
      <xdr:rowOff>119220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03772"/>
          <a:ext cx="889000" cy="3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71170</xdr:rowOff>
    </xdr:from>
    <xdr:to>
      <xdr:col>85</xdr:col>
      <xdr:colOff>177800</xdr:colOff>
      <xdr:row>39</xdr:row>
      <xdr:rowOff>1320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64307</xdr:rowOff>
    </xdr:from>
    <xdr:to>
      <xdr:col>81</xdr:col>
      <xdr:colOff>101600</xdr:colOff>
      <xdr:row>38</xdr:row>
      <xdr:rowOff>165907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157034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45045</xdr:rowOff>
    </xdr:from>
    <xdr:to>
      <xdr:col>76</xdr:col>
      <xdr:colOff>165100</xdr:colOff>
      <xdr:row>38</xdr:row>
      <xdr:rowOff>146645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163172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37872</xdr:rowOff>
    </xdr:from>
    <xdr:to>
      <xdr:col>72</xdr:col>
      <xdr:colOff>38100</xdr:colOff>
      <xdr:row>38</xdr:row>
      <xdr:rowOff>139472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155999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68420</xdr:rowOff>
    </xdr:from>
    <xdr:to>
      <xdr:col>67</xdr:col>
      <xdr:colOff>101600</xdr:colOff>
      <xdr:row>38</xdr:row>
      <xdr:rowOff>170020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39650</xdr:rowOff>
    </xdr:from>
    <xdr:to>
      <xdr:col>85</xdr:col>
      <xdr:colOff>127000</xdr:colOff>
      <xdr:row>77</xdr:row>
      <xdr:rowOff>41887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1300"/>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41887</xdr:rowOff>
    </xdr:from>
    <xdr:to>
      <xdr:col>81</xdr:col>
      <xdr:colOff>50800</xdr:colOff>
      <xdr:row>77</xdr:row>
      <xdr:rowOff>60285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43537"/>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47278</xdr:rowOff>
    </xdr:from>
    <xdr:to>
      <xdr:col>76</xdr:col>
      <xdr:colOff>114300</xdr:colOff>
      <xdr:row>77</xdr:row>
      <xdr:rowOff>60285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48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6541</xdr:rowOff>
    </xdr:from>
    <xdr:to>
      <xdr:col>71</xdr:col>
      <xdr:colOff>177800</xdr:colOff>
      <xdr:row>77</xdr:row>
      <xdr:rowOff>47278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8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160300</xdr:rowOff>
    </xdr:from>
    <xdr:to>
      <xdr:col>85</xdr:col>
      <xdr:colOff>177800</xdr:colOff>
      <xdr:row>77</xdr:row>
      <xdr:rowOff>90450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138727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162537</xdr:rowOff>
    </xdr:from>
    <xdr:to>
      <xdr:col>81</xdr:col>
      <xdr:colOff>101600</xdr:colOff>
      <xdr:row>77</xdr:row>
      <xdr:rowOff>92687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83814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9485</xdr:rowOff>
    </xdr:from>
    <xdr:to>
      <xdr:col>76</xdr:col>
      <xdr:colOff>165100</xdr:colOff>
      <xdr:row>77</xdr:row>
      <xdr:rowOff>111085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102212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167928</xdr:rowOff>
    </xdr:from>
    <xdr:to>
      <xdr:col>72</xdr:col>
      <xdr:colOff>38100</xdr:colOff>
      <xdr:row>77</xdr:row>
      <xdr:rowOff>98078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89205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127191</xdr:rowOff>
    </xdr:from>
    <xdr:to>
      <xdr:col>67</xdr:col>
      <xdr:colOff>101600</xdr:colOff>
      <xdr:row>77</xdr:row>
      <xdr:rowOff>57341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48468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3363</xdr:rowOff>
    </xdr:from>
    <xdr:to>
      <xdr:col>85</xdr:col>
      <xdr:colOff>127000</xdr:colOff>
      <xdr:row>98</xdr:row>
      <xdr:rowOff>111683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5463"/>
          <a:ext cx="838200" cy="10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136280</xdr:rowOff>
    </xdr:from>
    <xdr:to>
      <xdr:col>81</xdr:col>
      <xdr:colOff>50800</xdr:colOff>
      <xdr:row>98</xdr:row>
      <xdr:rowOff>3363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66930"/>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81302</xdr:rowOff>
    </xdr:from>
    <xdr:to>
      <xdr:col>76</xdr:col>
      <xdr:colOff>114300</xdr:colOff>
      <xdr:row>97</xdr:row>
      <xdr:rowOff>136280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1195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80108</xdr:rowOff>
    </xdr:from>
    <xdr:to>
      <xdr:col>71</xdr:col>
      <xdr:colOff>177800</xdr:colOff>
      <xdr:row>97</xdr:row>
      <xdr:rowOff>81302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10758"/>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60883</xdr:rowOff>
    </xdr:from>
    <xdr:to>
      <xdr:col>85</xdr:col>
      <xdr:colOff>177800</xdr:colOff>
      <xdr:row>98</xdr:row>
      <xdr:rowOff>162483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147260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124013</xdr:rowOff>
    </xdr:from>
    <xdr:to>
      <xdr:col>81</xdr:col>
      <xdr:colOff>101600</xdr:colOff>
      <xdr:row>98</xdr:row>
      <xdr:rowOff>54163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45290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85480</xdr:rowOff>
    </xdr:from>
    <xdr:to>
      <xdr:col>76</xdr:col>
      <xdr:colOff>165100</xdr:colOff>
      <xdr:row>98</xdr:row>
      <xdr:rowOff>15630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30502</xdr:rowOff>
    </xdr:from>
    <xdr:to>
      <xdr:col>72</xdr:col>
      <xdr:colOff>38100</xdr:colOff>
      <xdr:row>97</xdr:row>
      <xdr:rowOff>132102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148629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3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29308</xdr:rowOff>
    </xdr:from>
    <xdr:to>
      <xdr:col>67</xdr:col>
      <xdr:colOff>101600</xdr:colOff>
      <xdr:row>97</xdr:row>
      <xdr:rowOff>130908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147435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28096</xdr:rowOff>
    </xdr:from>
    <xdr:to>
      <xdr:col>116</xdr:col>
      <xdr:colOff>63500</xdr:colOff>
      <xdr:row>76</xdr:row>
      <xdr:rowOff>32059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58296"/>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100971</xdr:rowOff>
    </xdr:from>
    <xdr:to>
      <xdr:col>111</xdr:col>
      <xdr:colOff>177800</xdr:colOff>
      <xdr:row>76</xdr:row>
      <xdr:rowOff>28096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59721"/>
          <a:ext cx="889000" cy="9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100971</xdr:rowOff>
    </xdr:from>
    <xdr:to>
      <xdr:col>107</xdr:col>
      <xdr:colOff>50800</xdr:colOff>
      <xdr:row>75</xdr:row>
      <xdr:rowOff>107810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59721"/>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107810</xdr:rowOff>
    </xdr:from>
    <xdr:to>
      <xdr:col>102</xdr:col>
      <xdr:colOff>114300</xdr:colOff>
      <xdr:row>77</xdr:row>
      <xdr:rowOff>36210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66560"/>
          <a:ext cx="889000" cy="2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152709</xdr:rowOff>
    </xdr:from>
    <xdr:to>
      <xdr:col>116</xdr:col>
      <xdr:colOff>114300</xdr:colOff>
      <xdr:row>76</xdr:row>
      <xdr:rowOff>82859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131136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148746</xdr:rowOff>
    </xdr:from>
    <xdr:to>
      <xdr:col>112</xdr:col>
      <xdr:colOff>38100</xdr:colOff>
      <xdr:row>76</xdr:row>
      <xdr:rowOff>78896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70023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50171</xdr:rowOff>
    </xdr:from>
    <xdr:to>
      <xdr:col>107</xdr:col>
      <xdr:colOff>101600</xdr:colOff>
      <xdr:row>75</xdr:row>
      <xdr:rowOff>151771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142898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57010</xdr:rowOff>
    </xdr:from>
    <xdr:to>
      <xdr:col>102</xdr:col>
      <xdr:colOff>165100</xdr:colOff>
      <xdr:row>75</xdr:row>
      <xdr:rowOff>158610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149737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156860</xdr:rowOff>
    </xdr:from>
    <xdr:to>
      <xdr:col>98</xdr:col>
      <xdr:colOff>38100</xdr:colOff>
      <xdr:row>77</xdr:row>
      <xdr:rowOff>87010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78137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583,095</a:t>
          </a:r>
          <a:r>
            <a:rPr kumimoji="1" lang="ja-JP" altLang="ja-JP" sz="1100">
              <a:solidFill>
                <a:schemeClr val="dk1"/>
              </a:solidFill>
              <a:effectLst/>
              <a:latin typeface="+mn-lt"/>
              <a:ea typeface="+mn-ea"/>
              <a:cs typeface="+mn-cs"/>
            </a:rPr>
            <a:t>円（対前年度▲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類似団体と比較して各項目とも一人当たりコストは低い状況となっている。</a:t>
          </a:r>
          <a:endParaRPr lang="ja-JP" altLang="ja-JP" sz="1400">
            <a:effectLst/>
          </a:endParaRPr>
        </a:p>
        <a:p>
          <a:r>
            <a:rPr kumimoji="1" lang="ja-JP" altLang="en-US" sz="1100">
              <a:solidFill>
                <a:schemeClr val="dk1"/>
              </a:solidFill>
              <a:effectLst/>
              <a:latin typeface="+mn-lt"/>
              <a:ea typeface="+mn-ea"/>
              <a:cs typeface="+mn-cs"/>
            </a:rPr>
            <a:t>扶助費は前年度より減少している。これは臨時福祉給付金事業が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年度で完了したことが主な要因</a:t>
          </a:r>
          <a:r>
            <a:rPr kumimoji="1"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普通建設事業費</a:t>
          </a:r>
          <a:r>
            <a:rPr lang="ja-JP" altLang="en-US" sz="1100">
              <a:solidFill>
                <a:schemeClr val="dk1"/>
              </a:solidFill>
              <a:effectLst/>
              <a:latin typeface="+mn-lt"/>
              <a:ea typeface="+mn-ea"/>
              <a:cs typeface="+mn-cs"/>
            </a:rPr>
            <a:t>が減少しているのは、翌年度への繰越事業が増加したことが要因となっている。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165862</xdr:rowOff>
    </xdr:from>
    <xdr:to>
      <xdr:col>24</xdr:col>
      <xdr:colOff>63500</xdr:colOff>
      <xdr:row>38</xdr:row>
      <xdr:rowOff>42799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9512"/>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157988</xdr:rowOff>
    </xdr:from>
    <xdr:to>
      <xdr:col>19</xdr:col>
      <xdr:colOff>177800</xdr:colOff>
      <xdr:row>37</xdr:row>
      <xdr:rowOff>165862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163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90424</xdr:rowOff>
    </xdr:from>
    <xdr:to>
      <xdr:col>15</xdr:col>
      <xdr:colOff>50800</xdr:colOff>
      <xdr:row>37</xdr:row>
      <xdr:rowOff>157988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340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90424</xdr:rowOff>
    </xdr:from>
    <xdr:to>
      <xdr:col>10</xdr:col>
      <xdr:colOff>114300</xdr:colOff>
      <xdr:row>37</xdr:row>
      <xdr:rowOff>150241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407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163449</xdr:rowOff>
    </xdr:from>
    <xdr:to>
      <xdr:col>24</xdr:col>
      <xdr:colOff>114300</xdr:colOff>
      <xdr:row>38</xdr:row>
      <xdr:rowOff>93599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78376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115062</xdr:rowOff>
    </xdr:from>
    <xdr:to>
      <xdr:col>20</xdr:col>
      <xdr:colOff>38100</xdr:colOff>
      <xdr:row>38</xdr:row>
      <xdr:rowOff>45212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36339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107188</xdr:rowOff>
    </xdr:from>
    <xdr:to>
      <xdr:col>15</xdr:col>
      <xdr:colOff>101600</xdr:colOff>
      <xdr:row>38</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39624</xdr:rowOff>
    </xdr:from>
    <xdr:to>
      <xdr:col>10</xdr:col>
      <xdr:colOff>165100</xdr:colOff>
      <xdr:row>37</xdr:row>
      <xdr:rowOff>141224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132351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99441</xdr:rowOff>
    </xdr:from>
    <xdr:to>
      <xdr:col>6</xdr:col>
      <xdr:colOff>38100</xdr:colOff>
      <xdr:row>38</xdr:row>
      <xdr:rowOff>29590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5130</xdr:rowOff>
    </xdr:from>
    <xdr:to>
      <xdr:col>24</xdr:col>
      <xdr:colOff>63500</xdr:colOff>
      <xdr:row>58</xdr:row>
      <xdr:rowOff>17849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9230"/>
          <a:ext cx="8382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17849</xdr:rowOff>
    </xdr:from>
    <xdr:to>
      <xdr:col>19</xdr:col>
      <xdr:colOff>177800</xdr:colOff>
      <xdr:row>58</xdr:row>
      <xdr:rowOff>18111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1949"/>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169839</xdr:rowOff>
    </xdr:from>
    <xdr:to>
      <xdr:col>15</xdr:col>
      <xdr:colOff>50800</xdr:colOff>
      <xdr:row>58</xdr:row>
      <xdr:rowOff>18111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2489"/>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169839</xdr:rowOff>
    </xdr:from>
    <xdr:to>
      <xdr:col>10</xdr:col>
      <xdr:colOff>114300</xdr:colOff>
      <xdr:row>58</xdr:row>
      <xdr:rowOff>72158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489"/>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125780</xdr:rowOff>
    </xdr:from>
    <xdr:to>
      <xdr:col>24</xdr:col>
      <xdr:colOff>114300</xdr:colOff>
      <xdr:row>58</xdr:row>
      <xdr:rowOff>55930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40707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138499</xdr:rowOff>
    </xdr:from>
    <xdr:to>
      <xdr:col>20</xdr:col>
      <xdr:colOff>38100</xdr:colOff>
      <xdr:row>58</xdr:row>
      <xdr:rowOff>68649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59776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138761</xdr:rowOff>
    </xdr:from>
    <xdr:to>
      <xdr:col>15</xdr:col>
      <xdr:colOff>101600</xdr:colOff>
      <xdr:row>58</xdr:row>
      <xdr:rowOff>68911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119039</xdr:rowOff>
    </xdr:from>
    <xdr:to>
      <xdr:col>10</xdr:col>
      <xdr:colOff>165100</xdr:colOff>
      <xdr:row>58</xdr:row>
      <xdr:rowOff>49189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40316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21358</xdr:rowOff>
    </xdr:from>
    <xdr:to>
      <xdr:col>6</xdr:col>
      <xdr:colOff>38100</xdr:colOff>
      <xdr:row>58</xdr:row>
      <xdr:rowOff>122958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7421</xdr:rowOff>
    </xdr:from>
    <xdr:to>
      <xdr:col>24</xdr:col>
      <xdr:colOff>63500</xdr:colOff>
      <xdr:row>76</xdr:row>
      <xdr:rowOff>7598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3762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7421</xdr:rowOff>
    </xdr:from>
    <xdr:to>
      <xdr:col>19</xdr:col>
      <xdr:colOff>177800</xdr:colOff>
      <xdr:row>76</xdr:row>
      <xdr:rowOff>35092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7621"/>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797</xdr:rowOff>
    </xdr:from>
    <xdr:to>
      <xdr:col>15</xdr:col>
      <xdr:colOff>50800</xdr:colOff>
      <xdr:row>76</xdr:row>
      <xdr:rowOff>35092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30997"/>
          <a:ext cx="889000" cy="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797</xdr:rowOff>
    </xdr:from>
    <xdr:to>
      <xdr:col>10</xdr:col>
      <xdr:colOff>114300</xdr:colOff>
      <xdr:row>76</xdr:row>
      <xdr:rowOff>104862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0997"/>
          <a:ext cx="889000" cy="1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128248</xdr:rowOff>
    </xdr:from>
    <xdr:to>
      <xdr:col>24</xdr:col>
      <xdr:colOff>114300</xdr:colOff>
      <xdr:row>76</xdr:row>
      <xdr:rowOff>58398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128070</xdr:rowOff>
    </xdr:from>
    <xdr:to>
      <xdr:col>20</xdr:col>
      <xdr:colOff>38100</xdr:colOff>
      <xdr:row>76</xdr:row>
      <xdr:rowOff>58220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49348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7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155742</xdr:rowOff>
    </xdr:from>
    <xdr:to>
      <xdr:col>15</xdr:col>
      <xdr:colOff>101600</xdr:colOff>
      <xdr:row>76</xdr:row>
      <xdr:rowOff>85892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77019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121447</xdr:rowOff>
    </xdr:from>
    <xdr:to>
      <xdr:col>10</xdr:col>
      <xdr:colOff>165100</xdr:colOff>
      <xdr:row>76</xdr:row>
      <xdr:rowOff>51597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42724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54062</xdr:rowOff>
    </xdr:from>
    <xdr:to>
      <xdr:col>6</xdr:col>
      <xdr:colOff>38100</xdr:colOff>
      <xdr:row>76</xdr:row>
      <xdr:rowOff>155662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61153</xdr:rowOff>
    </xdr:from>
    <xdr:to>
      <xdr:col>24</xdr:col>
      <xdr:colOff>63500</xdr:colOff>
      <xdr:row>96</xdr:row>
      <xdr:rowOff>55896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48903"/>
          <a:ext cx="8382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102888</xdr:rowOff>
    </xdr:from>
    <xdr:to>
      <xdr:col>19</xdr:col>
      <xdr:colOff>177800</xdr:colOff>
      <xdr:row>95</xdr:row>
      <xdr:rowOff>61153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19188"/>
          <a:ext cx="8890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102888</xdr:rowOff>
    </xdr:from>
    <xdr:to>
      <xdr:col>15</xdr:col>
      <xdr:colOff>50800</xdr:colOff>
      <xdr:row>95</xdr:row>
      <xdr:rowOff>65999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9188"/>
          <a:ext cx="889000" cy="1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65999</xdr:rowOff>
    </xdr:from>
    <xdr:to>
      <xdr:col>10</xdr:col>
      <xdr:colOff>114300</xdr:colOff>
      <xdr:row>96</xdr:row>
      <xdr:rowOff>104329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53749"/>
          <a:ext cx="889000" cy="2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5096</xdr:rowOff>
    </xdr:from>
    <xdr:to>
      <xdr:col>24</xdr:col>
      <xdr:colOff>114300</xdr:colOff>
      <xdr:row>96</xdr:row>
      <xdr:rowOff>106696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154973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10353</xdr:rowOff>
    </xdr:from>
    <xdr:to>
      <xdr:col>20</xdr:col>
      <xdr:colOff>38100</xdr:colOff>
      <xdr:row>95</xdr:row>
      <xdr:rowOff>111953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128480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52088</xdr:rowOff>
    </xdr:from>
    <xdr:to>
      <xdr:col>15</xdr:col>
      <xdr:colOff>101600</xdr:colOff>
      <xdr:row>94</xdr:row>
      <xdr:rowOff>153688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170215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15199</xdr:rowOff>
    </xdr:from>
    <xdr:to>
      <xdr:col>10</xdr:col>
      <xdr:colOff>165100</xdr:colOff>
      <xdr:row>95</xdr:row>
      <xdr:rowOff>116799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53529</xdr:rowOff>
    </xdr:from>
    <xdr:to>
      <xdr:col>6</xdr:col>
      <xdr:colOff>38100</xdr:colOff>
      <xdr:row>96</xdr:row>
      <xdr:rowOff>155129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146256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96826</xdr:rowOff>
    </xdr:from>
    <xdr:to>
      <xdr:col>55</xdr:col>
      <xdr:colOff>0</xdr:colOff>
      <xdr:row>58</xdr:row>
      <xdr:rowOff>109555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40926"/>
          <a:ext cx="8382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109555</xdr:rowOff>
    </xdr:from>
    <xdr:to>
      <xdr:col>50</xdr:col>
      <xdr:colOff>114300</xdr:colOff>
      <xdr:row>58</xdr:row>
      <xdr:rowOff>121469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3655"/>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121469</xdr:rowOff>
    </xdr:from>
    <xdr:to>
      <xdr:col>45</xdr:col>
      <xdr:colOff>177800</xdr:colOff>
      <xdr:row>58</xdr:row>
      <xdr:rowOff>127336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65569"/>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76157</xdr:rowOff>
    </xdr:from>
    <xdr:to>
      <xdr:col>41</xdr:col>
      <xdr:colOff>50800</xdr:colOff>
      <xdr:row>58</xdr:row>
      <xdr:rowOff>127336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0257"/>
          <a:ext cx="889000" cy="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46026</xdr:rowOff>
    </xdr:from>
    <xdr:to>
      <xdr:col>55</xdr:col>
      <xdr:colOff>50800</xdr:colOff>
      <xdr:row>58</xdr:row>
      <xdr:rowOff>147626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132403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58755</xdr:rowOff>
    </xdr:from>
    <xdr:to>
      <xdr:col>50</xdr:col>
      <xdr:colOff>165100</xdr:colOff>
      <xdr:row>58</xdr:row>
      <xdr:rowOff>160355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70669</xdr:rowOff>
    </xdr:from>
    <xdr:to>
      <xdr:col>46</xdr:col>
      <xdr:colOff>38100</xdr:colOff>
      <xdr:row>59</xdr:row>
      <xdr:rowOff>819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163396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76536</xdr:rowOff>
    </xdr:from>
    <xdr:to>
      <xdr:col>41</xdr:col>
      <xdr:colOff>101600</xdr:colOff>
      <xdr:row>59</xdr:row>
      <xdr:rowOff>6686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25357</xdr:rowOff>
    </xdr:from>
    <xdr:to>
      <xdr:col>36</xdr:col>
      <xdr:colOff>165100</xdr:colOff>
      <xdr:row>58</xdr:row>
      <xdr:rowOff>126957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118084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98298</xdr:rowOff>
    </xdr:from>
    <xdr:to>
      <xdr:col>55</xdr:col>
      <xdr:colOff>0</xdr:colOff>
      <xdr:row>78</xdr:row>
      <xdr:rowOff>36868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99948"/>
          <a:ext cx="838200" cy="1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98298</xdr:rowOff>
    </xdr:from>
    <xdr:to>
      <xdr:col>50</xdr:col>
      <xdr:colOff>114300</xdr:colOff>
      <xdr:row>78</xdr:row>
      <xdr:rowOff>96571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99948"/>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66484</xdr:rowOff>
    </xdr:from>
    <xdr:to>
      <xdr:col>45</xdr:col>
      <xdr:colOff>177800</xdr:colOff>
      <xdr:row>78</xdr:row>
      <xdr:rowOff>96571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9584"/>
          <a:ext cx="8890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66484</xdr:rowOff>
    </xdr:from>
    <xdr:to>
      <xdr:col>41</xdr:col>
      <xdr:colOff>50800</xdr:colOff>
      <xdr:row>78</xdr:row>
      <xdr:rowOff>164109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9584"/>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157518</xdr:rowOff>
    </xdr:from>
    <xdr:to>
      <xdr:col>55</xdr:col>
      <xdr:colOff>50800</xdr:colOff>
      <xdr:row>78</xdr:row>
      <xdr:rowOff>87668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135945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47498</xdr:rowOff>
    </xdr:from>
    <xdr:to>
      <xdr:col>50</xdr:col>
      <xdr:colOff>165100</xdr:colOff>
      <xdr:row>77</xdr:row>
      <xdr:rowOff>149098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140225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45771</xdr:rowOff>
    </xdr:from>
    <xdr:to>
      <xdr:col>46</xdr:col>
      <xdr:colOff>38100</xdr:colOff>
      <xdr:row>78</xdr:row>
      <xdr:rowOff>147371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138498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15684</xdr:rowOff>
    </xdr:from>
    <xdr:to>
      <xdr:col>41</xdr:col>
      <xdr:colOff>101600</xdr:colOff>
      <xdr:row>78</xdr:row>
      <xdr:rowOff>117284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108411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113309</xdr:rowOff>
    </xdr:from>
    <xdr:to>
      <xdr:col>36</xdr:col>
      <xdr:colOff>165100</xdr:colOff>
      <xdr:row>79</xdr:row>
      <xdr:rowOff>43459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34586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146580</xdr:rowOff>
    </xdr:from>
    <xdr:to>
      <xdr:col>55</xdr:col>
      <xdr:colOff>0</xdr:colOff>
      <xdr:row>96</xdr:row>
      <xdr:rowOff>70571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34330"/>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146580</xdr:rowOff>
    </xdr:from>
    <xdr:to>
      <xdr:col>50</xdr:col>
      <xdr:colOff>114300</xdr:colOff>
      <xdr:row>96</xdr:row>
      <xdr:rowOff>24977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34330"/>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162589</xdr:rowOff>
    </xdr:from>
    <xdr:to>
      <xdr:col>45</xdr:col>
      <xdr:colOff>177800</xdr:colOff>
      <xdr:row>96</xdr:row>
      <xdr:rowOff>24977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50339"/>
          <a:ext cx="889000" cy="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162589</xdr:rowOff>
    </xdr:from>
    <xdr:to>
      <xdr:col>41</xdr:col>
      <xdr:colOff>50800</xdr:colOff>
      <xdr:row>96</xdr:row>
      <xdr:rowOff>42985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50339"/>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19771</xdr:rowOff>
    </xdr:from>
    <xdr:to>
      <xdr:col>55</xdr:col>
      <xdr:colOff>50800</xdr:colOff>
      <xdr:row>96</xdr:row>
      <xdr:rowOff>121371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169648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95780</xdr:rowOff>
    </xdr:from>
    <xdr:to>
      <xdr:col>50</xdr:col>
      <xdr:colOff>165100</xdr:colOff>
      <xdr:row>96</xdr:row>
      <xdr:rowOff>25930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145627</xdr:rowOff>
    </xdr:from>
    <xdr:to>
      <xdr:col>46</xdr:col>
      <xdr:colOff>38100</xdr:colOff>
      <xdr:row>96</xdr:row>
      <xdr:rowOff>75777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66904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111789</xdr:rowOff>
    </xdr:from>
    <xdr:to>
      <xdr:col>41</xdr:col>
      <xdr:colOff>101600</xdr:colOff>
      <xdr:row>96</xdr:row>
      <xdr:rowOff>41939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33066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163635</xdr:rowOff>
    </xdr:from>
    <xdr:to>
      <xdr:col>36</xdr:col>
      <xdr:colOff>165100</xdr:colOff>
      <xdr:row>96</xdr:row>
      <xdr:rowOff>93785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84912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144207</xdr:rowOff>
    </xdr:from>
    <xdr:to>
      <xdr:col>85</xdr:col>
      <xdr:colOff>127000</xdr:colOff>
      <xdr:row>38</xdr:row>
      <xdr:rowOff>14297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87857"/>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20518</xdr:rowOff>
    </xdr:from>
    <xdr:to>
      <xdr:col>81</xdr:col>
      <xdr:colOff>50800</xdr:colOff>
      <xdr:row>37</xdr:row>
      <xdr:rowOff>144207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021268"/>
          <a:ext cx="889000" cy="46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20518</xdr:rowOff>
    </xdr:from>
    <xdr:to>
      <xdr:col>76</xdr:col>
      <xdr:colOff>114300</xdr:colOff>
      <xdr:row>38</xdr:row>
      <xdr:rowOff>56081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021268"/>
          <a:ext cx="889000" cy="5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146068</xdr:rowOff>
    </xdr:from>
    <xdr:to>
      <xdr:col>71</xdr:col>
      <xdr:colOff>177800</xdr:colOff>
      <xdr:row>38</xdr:row>
      <xdr:rowOff>56081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89718"/>
          <a:ext cx="889000" cy="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134946</xdr:rowOff>
    </xdr:from>
    <xdr:to>
      <xdr:col>85</xdr:col>
      <xdr:colOff>177800</xdr:colOff>
      <xdr:row>38</xdr:row>
      <xdr:rowOff>65097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113373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93407</xdr:rowOff>
    </xdr:from>
    <xdr:to>
      <xdr:col>81</xdr:col>
      <xdr:colOff>101600</xdr:colOff>
      <xdr:row>38</xdr:row>
      <xdr:rowOff>23557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141168</xdr:rowOff>
    </xdr:from>
    <xdr:to>
      <xdr:col>76</xdr:col>
      <xdr:colOff>165100</xdr:colOff>
      <xdr:row>35</xdr:row>
      <xdr:rowOff>71318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87845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5281</xdr:rowOff>
    </xdr:from>
    <xdr:to>
      <xdr:col>72</xdr:col>
      <xdr:colOff>38100</xdr:colOff>
      <xdr:row>38</xdr:row>
      <xdr:rowOff>106881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98008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95268</xdr:rowOff>
    </xdr:from>
    <xdr:to>
      <xdr:col>67</xdr:col>
      <xdr:colOff>101600</xdr:colOff>
      <xdr:row>38</xdr:row>
      <xdr:rowOff>25419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38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139143</xdr:rowOff>
    </xdr:from>
    <xdr:to>
      <xdr:col>85</xdr:col>
      <xdr:colOff>127000</xdr:colOff>
      <xdr:row>57</xdr:row>
      <xdr:rowOff>144318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1793"/>
          <a:ext cx="8382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99695</xdr:rowOff>
    </xdr:from>
    <xdr:to>
      <xdr:col>81</xdr:col>
      <xdr:colOff>50800</xdr:colOff>
      <xdr:row>57</xdr:row>
      <xdr:rowOff>144318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72345"/>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63812</xdr:rowOff>
    </xdr:from>
    <xdr:to>
      <xdr:col>76</xdr:col>
      <xdr:colOff>114300</xdr:colOff>
      <xdr:row>57</xdr:row>
      <xdr:rowOff>99695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36462"/>
          <a:ext cx="889000" cy="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127036</xdr:rowOff>
    </xdr:from>
    <xdr:to>
      <xdr:col>71</xdr:col>
      <xdr:colOff>177800</xdr:colOff>
      <xdr:row>57</xdr:row>
      <xdr:rowOff>63812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28236"/>
          <a:ext cx="889000" cy="10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88343</xdr:rowOff>
    </xdr:from>
    <xdr:to>
      <xdr:col>85</xdr:col>
      <xdr:colOff>177800</xdr:colOff>
      <xdr:row>58</xdr:row>
      <xdr:rowOff>18493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3270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93518</xdr:rowOff>
    </xdr:from>
    <xdr:to>
      <xdr:col>81</xdr:col>
      <xdr:colOff>101600</xdr:colOff>
      <xdr:row>58</xdr:row>
      <xdr:rowOff>23668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48895</xdr:rowOff>
    </xdr:from>
    <xdr:to>
      <xdr:col>76</xdr:col>
      <xdr:colOff>165100</xdr:colOff>
      <xdr:row>57</xdr:row>
      <xdr:rowOff>150495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141622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13012</xdr:rowOff>
    </xdr:from>
    <xdr:to>
      <xdr:col>72</xdr:col>
      <xdr:colOff>38100</xdr:colOff>
      <xdr:row>57</xdr:row>
      <xdr:rowOff>114612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105739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76236</xdr:rowOff>
    </xdr:from>
    <xdr:to>
      <xdr:col>67</xdr:col>
      <xdr:colOff>101600</xdr:colOff>
      <xdr:row>57</xdr:row>
      <xdr:rowOff>6386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22913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115108</xdr:rowOff>
    </xdr:from>
    <xdr:to>
      <xdr:col>85</xdr:col>
      <xdr:colOff>127000</xdr:colOff>
      <xdr:row>78</xdr:row>
      <xdr:rowOff>121969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88208"/>
          <a:ext cx="8382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95845</xdr:rowOff>
    </xdr:from>
    <xdr:to>
      <xdr:col>81</xdr:col>
      <xdr:colOff>50800</xdr:colOff>
      <xdr:row>78</xdr:row>
      <xdr:rowOff>115108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8945"/>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88672</xdr:rowOff>
    </xdr:from>
    <xdr:to>
      <xdr:col>76</xdr:col>
      <xdr:colOff>114300</xdr:colOff>
      <xdr:row>78</xdr:row>
      <xdr:rowOff>95845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617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88672</xdr:rowOff>
    </xdr:from>
    <xdr:to>
      <xdr:col>71</xdr:col>
      <xdr:colOff>177800</xdr:colOff>
      <xdr:row>78</xdr:row>
      <xdr:rowOff>119219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61772"/>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71169</xdr:rowOff>
    </xdr:from>
    <xdr:to>
      <xdr:col>85</xdr:col>
      <xdr:colOff>177800</xdr:colOff>
      <xdr:row>79</xdr:row>
      <xdr:rowOff>1319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64308</xdr:rowOff>
    </xdr:from>
    <xdr:to>
      <xdr:col>81</xdr:col>
      <xdr:colOff>101600</xdr:colOff>
      <xdr:row>78</xdr:row>
      <xdr:rowOff>165908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157035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45045</xdr:rowOff>
    </xdr:from>
    <xdr:to>
      <xdr:col>76</xdr:col>
      <xdr:colOff>165100</xdr:colOff>
      <xdr:row>78</xdr:row>
      <xdr:rowOff>146645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163172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37872</xdr:rowOff>
    </xdr:from>
    <xdr:to>
      <xdr:col>72</xdr:col>
      <xdr:colOff>38100</xdr:colOff>
      <xdr:row>78</xdr:row>
      <xdr:rowOff>139472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155999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68419</xdr:rowOff>
    </xdr:from>
    <xdr:to>
      <xdr:col>67</xdr:col>
      <xdr:colOff>101600</xdr:colOff>
      <xdr:row>78</xdr:row>
      <xdr:rowOff>170019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15096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39650</xdr:rowOff>
    </xdr:from>
    <xdr:to>
      <xdr:col>85</xdr:col>
      <xdr:colOff>127000</xdr:colOff>
      <xdr:row>97</xdr:row>
      <xdr:rowOff>41887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70300"/>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41887</xdr:rowOff>
    </xdr:from>
    <xdr:to>
      <xdr:col>81</xdr:col>
      <xdr:colOff>50800</xdr:colOff>
      <xdr:row>97</xdr:row>
      <xdr:rowOff>60285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72537"/>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47278</xdr:rowOff>
    </xdr:from>
    <xdr:to>
      <xdr:col>76</xdr:col>
      <xdr:colOff>114300</xdr:colOff>
      <xdr:row>97</xdr:row>
      <xdr:rowOff>60285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77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6541</xdr:rowOff>
    </xdr:from>
    <xdr:to>
      <xdr:col>71</xdr:col>
      <xdr:colOff>177800</xdr:colOff>
      <xdr:row>97</xdr:row>
      <xdr:rowOff>47278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37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160300</xdr:rowOff>
    </xdr:from>
    <xdr:to>
      <xdr:col>85</xdr:col>
      <xdr:colOff>177800</xdr:colOff>
      <xdr:row>97</xdr:row>
      <xdr:rowOff>90450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138727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162537</xdr:rowOff>
    </xdr:from>
    <xdr:to>
      <xdr:col>81</xdr:col>
      <xdr:colOff>101600</xdr:colOff>
      <xdr:row>97</xdr:row>
      <xdr:rowOff>92687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83814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9485</xdr:rowOff>
    </xdr:from>
    <xdr:to>
      <xdr:col>76</xdr:col>
      <xdr:colOff>165100</xdr:colOff>
      <xdr:row>97</xdr:row>
      <xdr:rowOff>111085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102212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167928</xdr:rowOff>
    </xdr:from>
    <xdr:to>
      <xdr:col>72</xdr:col>
      <xdr:colOff>38100</xdr:colOff>
      <xdr:row>97</xdr:row>
      <xdr:rowOff>98078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89205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127191</xdr:rowOff>
    </xdr:from>
    <xdr:to>
      <xdr:col>67</xdr:col>
      <xdr:colOff>101600</xdr:colOff>
      <xdr:row>97</xdr:row>
      <xdr:rowOff>57341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81,207</a:t>
          </a:r>
          <a:r>
            <a:rPr kumimoji="1" lang="ja-JP" altLang="ja-JP" sz="1100">
              <a:solidFill>
                <a:schemeClr val="dk1"/>
              </a:solidFill>
              <a:effectLst/>
              <a:latin typeface="+mn-lt"/>
              <a:ea typeface="+mn-ea"/>
              <a:cs typeface="+mn-cs"/>
            </a:rPr>
            <a:t>円と上昇しているのは、</a:t>
          </a:r>
          <a:r>
            <a:rPr kumimoji="1" lang="ja-JP" altLang="en-US" sz="1100">
              <a:solidFill>
                <a:schemeClr val="dk1"/>
              </a:solidFill>
              <a:effectLst/>
              <a:latin typeface="+mn-lt"/>
              <a:ea typeface="+mn-ea"/>
              <a:cs typeface="+mn-cs"/>
            </a:rPr>
            <a:t>人件費及び積立金</a:t>
          </a:r>
          <a:r>
            <a:rPr kumimoji="1" lang="ja-JP" altLang="ja-JP" sz="1100">
              <a:solidFill>
                <a:schemeClr val="dk1"/>
              </a:solidFill>
              <a:effectLst/>
              <a:latin typeface="+mn-lt"/>
              <a:ea typeface="+mn-ea"/>
              <a:cs typeface="+mn-cs"/>
            </a:rPr>
            <a:t>が増加したことが要因である。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65,998</a:t>
          </a:r>
          <a:r>
            <a:rPr kumimoji="1" lang="ja-JP" altLang="ja-JP" sz="1100">
              <a:solidFill>
                <a:schemeClr val="dk1"/>
              </a:solidFill>
              <a:effectLst/>
              <a:latin typeface="+mn-lt"/>
              <a:ea typeface="+mn-ea"/>
              <a:cs typeface="+mn-cs"/>
            </a:rPr>
            <a:t>円と大幅に減少しているのは、</a:t>
          </a:r>
          <a:r>
            <a:rPr kumimoji="1" lang="ja-JP" altLang="en-US" sz="1100">
              <a:solidFill>
                <a:schemeClr val="dk1"/>
              </a:solidFill>
              <a:effectLst/>
              <a:latin typeface="+mn-lt"/>
              <a:ea typeface="+mn-ea"/>
              <a:cs typeface="+mn-cs"/>
            </a:rPr>
            <a:t>衛生施設整備基金への積立金</a:t>
          </a:r>
          <a:r>
            <a:rPr kumimoji="1" lang="ja-JP" altLang="ja-JP" sz="1100">
              <a:solidFill>
                <a:schemeClr val="dk1"/>
              </a:solidFill>
              <a:effectLst/>
              <a:latin typeface="+mn-lt"/>
              <a:ea typeface="+mn-ea"/>
              <a:cs typeface="+mn-cs"/>
            </a:rPr>
            <a:t>が減少したことが要因である。</a:t>
          </a:r>
          <a:endParaRPr lang="ja-JP" altLang="ja-JP" sz="1400">
            <a:effectLst/>
          </a:endParaRPr>
        </a:p>
        <a:p>
          <a:r>
            <a:rPr lang="ja-JP" altLang="en-US" sz="1100">
              <a:solidFill>
                <a:schemeClr val="dk1"/>
              </a:solidFill>
              <a:effectLst/>
              <a:latin typeface="+mn-lt"/>
              <a:ea typeface="+mn-ea"/>
              <a:cs typeface="+mn-cs"/>
            </a:rPr>
            <a:t>農林水産業費は、住民一人当たり</a:t>
          </a:r>
          <a:r>
            <a:rPr lang="en-US" altLang="ja-JP" sz="1100">
              <a:solidFill>
                <a:schemeClr val="dk1"/>
              </a:solidFill>
              <a:effectLst/>
              <a:latin typeface="+mn-lt"/>
              <a:ea typeface="+mn-ea"/>
              <a:cs typeface="+mn-cs"/>
            </a:rPr>
            <a:t>31,253</a:t>
          </a:r>
          <a:r>
            <a:rPr lang="ja-JP" altLang="en-US" sz="1100">
              <a:solidFill>
                <a:schemeClr val="dk1"/>
              </a:solidFill>
              <a:effectLst/>
              <a:latin typeface="+mn-lt"/>
              <a:ea typeface="+mn-ea"/>
              <a:cs typeface="+mn-cs"/>
            </a:rPr>
            <a:t>円と上昇しているのは、大谷農作業道改修事業等の普通建設事業費の増加が要因である。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商工費は、住民一人当たり</a:t>
          </a:r>
          <a:r>
            <a:rPr lang="en-US" altLang="ja-JP" sz="1100">
              <a:solidFill>
                <a:schemeClr val="dk1"/>
              </a:solidFill>
              <a:effectLst/>
              <a:latin typeface="+mn-lt"/>
              <a:ea typeface="+mn-ea"/>
              <a:cs typeface="+mn-cs"/>
            </a:rPr>
            <a:t>14,097</a:t>
          </a:r>
          <a:r>
            <a:rPr lang="ja-JP" altLang="ja-JP" sz="1100">
              <a:solidFill>
                <a:schemeClr val="dk1"/>
              </a:solidFill>
              <a:effectLst/>
              <a:latin typeface="+mn-lt"/>
              <a:ea typeface="+mn-ea"/>
              <a:cs typeface="+mn-cs"/>
            </a:rPr>
            <a:t>円と大幅に</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しているのは、ふれあい館（物産販売・飲食施設）改修事業</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で完了したこと</a:t>
          </a:r>
          <a:r>
            <a:rPr lang="ja-JP" altLang="ja-JP" sz="1100">
              <a:solidFill>
                <a:schemeClr val="dk1"/>
              </a:solidFill>
              <a:effectLst/>
              <a:latin typeface="+mn-lt"/>
              <a:ea typeface="+mn-ea"/>
              <a:cs typeface="+mn-cs"/>
            </a:rPr>
            <a:t>が要因である。</a:t>
          </a:r>
          <a:endParaRPr lang="ja-JP" altLang="ja-JP" sz="1400">
            <a:effectLst/>
          </a:endParaRPr>
        </a:p>
        <a:p>
          <a:r>
            <a:rPr lang="ja-JP" altLang="en-US" sz="1100">
              <a:solidFill>
                <a:schemeClr val="dk1"/>
              </a:solidFill>
              <a:effectLst/>
              <a:latin typeface="+mn-lt"/>
              <a:ea typeface="+mn-ea"/>
              <a:cs typeface="+mn-cs"/>
            </a:rPr>
            <a:t>土木費は、住民一人当たり</a:t>
          </a:r>
          <a:r>
            <a:rPr lang="en-US" altLang="ja-JP" sz="1100">
              <a:solidFill>
                <a:schemeClr val="dk1"/>
              </a:solidFill>
              <a:effectLst/>
              <a:latin typeface="+mn-lt"/>
              <a:ea typeface="+mn-ea"/>
              <a:cs typeface="+mn-cs"/>
            </a:rPr>
            <a:t>52,096</a:t>
          </a:r>
          <a:r>
            <a:rPr lang="ja-JP" altLang="en-US" sz="1100">
              <a:solidFill>
                <a:schemeClr val="dk1"/>
              </a:solidFill>
              <a:effectLst/>
              <a:latin typeface="+mn-lt"/>
              <a:ea typeface="+mn-ea"/>
              <a:cs typeface="+mn-cs"/>
            </a:rPr>
            <a:t>円と大幅に減少しているのは、改良住宅ストック総合改善事業が</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で完了したこと、及び町道等の整備に係る社会資本整備総合交付金事業の減少が要因である。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消防費は、住民一人当たり</a:t>
          </a:r>
          <a:r>
            <a:rPr lang="en-US" altLang="ja-JP" sz="1100">
              <a:solidFill>
                <a:schemeClr val="dk1"/>
              </a:solidFill>
              <a:effectLst/>
              <a:latin typeface="+mn-lt"/>
              <a:ea typeface="+mn-ea"/>
              <a:cs typeface="+mn-cs"/>
            </a:rPr>
            <a:t>38,224</a:t>
          </a:r>
          <a:r>
            <a:rPr lang="ja-JP" altLang="ja-JP" sz="1100">
              <a:solidFill>
                <a:schemeClr val="dk1"/>
              </a:solidFill>
              <a:effectLst/>
              <a:latin typeface="+mn-lt"/>
              <a:ea typeface="+mn-ea"/>
              <a:cs typeface="+mn-cs"/>
            </a:rPr>
            <a:t>円と大幅に減少しているのは、</a:t>
          </a:r>
          <a:r>
            <a:rPr lang="ja-JP" altLang="en-US" sz="1100">
              <a:solidFill>
                <a:schemeClr val="dk1"/>
              </a:solidFill>
              <a:effectLst/>
              <a:latin typeface="+mn-lt"/>
              <a:ea typeface="+mn-ea"/>
              <a:cs typeface="+mn-cs"/>
            </a:rPr>
            <a:t>東中地区避難タワー新築</a:t>
          </a:r>
          <a:r>
            <a:rPr lang="ja-JP" altLang="ja-JP" sz="1100">
              <a:solidFill>
                <a:schemeClr val="dk1"/>
              </a:solidFill>
              <a:effectLst/>
              <a:latin typeface="+mn-lt"/>
              <a:ea typeface="+mn-ea"/>
              <a:cs typeface="+mn-cs"/>
            </a:rPr>
            <a:t>事業が</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で完了したことが要因である。</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年度は繰越事業に係る繰越財源が</a:t>
          </a:r>
          <a:r>
            <a:rPr kumimoji="1" lang="en-US" altLang="ja-JP" sz="1100">
              <a:solidFill>
                <a:schemeClr val="dk1"/>
              </a:solidFill>
              <a:effectLst/>
              <a:latin typeface="+mn-lt"/>
              <a:ea typeface="+mn-ea"/>
              <a:cs typeface="+mn-cs"/>
            </a:rPr>
            <a:t>90,207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221.6</a:t>
          </a:r>
          <a:r>
            <a:rPr kumimoji="1" lang="ja-JP" altLang="ja-JP" sz="1100">
              <a:solidFill>
                <a:schemeClr val="dk1"/>
              </a:solidFill>
              <a:effectLst/>
              <a:latin typeface="+mn-lt"/>
              <a:ea typeface="+mn-ea"/>
              <a:cs typeface="+mn-cs"/>
            </a:rPr>
            <a:t>％）増加したため、実質単年度収支が減少した。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持続可能な財政運営を図るため、剰余金を計画的に財政調整基金へ積み立てるよう努める。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年度の連結実質収支は一般会計、</a:t>
          </a:r>
          <a:r>
            <a:rPr kumimoji="1" lang="ja-JP" altLang="en-US" sz="1100">
              <a:solidFill>
                <a:schemeClr val="dk1"/>
              </a:solidFill>
              <a:effectLst/>
              <a:latin typeface="+mn-lt"/>
              <a:ea typeface="+mn-ea"/>
              <a:cs typeface="+mn-cs"/>
            </a:rPr>
            <a:t>国保特別会計、</a:t>
          </a:r>
          <a:r>
            <a:rPr kumimoji="1" lang="ja-JP" altLang="ja-JP" sz="1100">
              <a:solidFill>
                <a:schemeClr val="dk1"/>
              </a:solidFill>
              <a:effectLst/>
              <a:latin typeface="+mn-lt"/>
              <a:ea typeface="+mn-ea"/>
              <a:cs typeface="+mn-cs"/>
            </a:rPr>
            <a:t>介護特別会計が増加</a:t>
          </a:r>
          <a:r>
            <a:rPr kumimoji="1" lang="ja-JP" altLang="en-US" sz="1100">
              <a:solidFill>
                <a:schemeClr val="dk1"/>
              </a:solidFill>
              <a:effectLst/>
              <a:latin typeface="+mn-lt"/>
              <a:ea typeface="+mn-ea"/>
              <a:cs typeface="+mn-cs"/>
            </a:rPr>
            <a:t>し、全体で増加している。</a:t>
          </a:r>
          <a:endParaRPr lang="ja-JP" altLang="ja-JP" sz="1400">
            <a:effectLst/>
          </a:endParaRPr>
        </a:p>
        <a:p>
          <a:r>
            <a:rPr kumimoji="1" lang="ja-JP" altLang="en-US" sz="1100">
              <a:solidFill>
                <a:schemeClr val="dk1"/>
              </a:solidFill>
              <a:effectLst/>
              <a:latin typeface="+mn-lt"/>
              <a:ea typeface="+mn-ea"/>
              <a:cs typeface="+mn-cs"/>
            </a:rPr>
            <a:t>介護特別会計については、公債費の償還がＨ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年度で完了したことと、国県等の支出金が</a:t>
          </a:r>
          <a:r>
            <a:rPr kumimoji="1" lang="en-US" altLang="ja-JP" sz="1100">
              <a:solidFill>
                <a:schemeClr val="dk1"/>
              </a:solidFill>
              <a:effectLst/>
              <a:latin typeface="+mn-lt"/>
              <a:ea typeface="+mn-ea"/>
              <a:cs typeface="+mn-cs"/>
            </a:rPr>
            <a:t>18,843</a:t>
          </a:r>
          <a:r>
            <a:rPr kumimoji="1" lang="ja-JP" altLang="en-US" sz="1100">
              <a:solidFill>
                <a:schemeClr val="dk1"/>
              </a:solidFill>
              <a:effectLst/>
              <a:latin typeface="+mn-lt"/>
              <a:ea typeface="+mn-ea"/>
              <a:cs typeface="+mn-cs"/>
            </a:rPr>
            <a:t>千円超過交付となったことが主な増加の要因となっている。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簡易上水道</a:t>
          </a:r>
          <a:r>
            <a:rPr kumimoji="1" lang="ja-JP" altLang="en-US" sz="1100">
              <a:solidFill>
                <a:schemeClr val="dk1"/>
              </a:solidFill>
              <a:effectLst/>
              <a:latin typeface="+mn-lt"/>
              <a:ea typeface="+mn-ea"/>
              <a:cs typeface="+mn-cs"/>
            </a:rPr>
            <a:t>特別会計</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人件費（職員</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名）及び建設改良費等の増加により実質収支が</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円となって</a:t>
          </a:r>
          <a:r>
            <a:rPr kumimoji="1" lang="ja-JP" altLang="ja-JP" sz="1100">
              <a:solidFill>
                <a:schemeClr val="dk1"/>
              </a:solidFill>
              <a:effectLst/>
              <a:latin typeface="+mn-lt"/>
              <a:ea typeface="+mn-ea"/>
              <a:cs typeface="+mn-cs"/>
            </a:rPr>
            <a:t>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辺地対策事業債（</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年度借入分）</a:t>
          </a:r>
          <a:r>
            <a:rPr kumimoji="1" lang="ja-JP" altLang="en-US" sz="1100">
              <a:solidFill>
                <a:schemeClr val="dk1"/>
              </a:solidFill>
              <a:effectLst/>
              <a:latin typeface="+mn-lt"/>
              <a:ea typeface="+mn-ea"/>
              <a:cs typeface="+mn-cs"/>
            </a:rPr>
            <a:t>及び臨時税収補填債（Ｈ</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年度借入分）が</a:t>
          </a:r>
          <a:r>
            <a:rPr kumimoji="1" lang="ja-JP" altLang="ja-JP" sz="1100">
              <a:solidFill>
                <a:schemeClr val="dk1"/>
              </a:solidFill>
              <a:effectLst/>
              <a:latin typeface="+mn-lt"/>
              <a:ea typeface="+mn-ea"/>
              <a:cs typeface="+mn-cs"/>
            </a:rPr>
            <a:t>償還完了</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湯浅広川消防組合</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年度借入分の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が本格化したこと</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　今後も交付税措置が有利なものに限定した借り入れを行うとともに、借入と返済のバランスを考慮しながら適正な財政運営に努める。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充当基金残高と基準財政需要額算入見込額が多いため、充当可能財源が将来負担額を超えている状況となっている。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将来負担比率の分子が増加しているのは、国債等による基金運用収入により、充当可能基金が増加したためである。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年度より国債等の運用を始めたことにより、利子収入の増加や売却による収益が増加の主な要因となっている。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収益とともに元本の安全性確保を主体として、引き続き運用により積み立てを行っていくことを予定している。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ふるさとづくり基金：多様な歴史、伝統、文化産業等を生かし独創的、個性的なふるさとづくりを行う。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衛生施設整備基金：衛生施設の整備。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稲むらの火の館管理基金：稲むらの火の館の管理運営に必要な財源を確保し、施設の一層の整備充実を図るとともに、官民が一体となった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稲むらの火のまちづくりを推進するため。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衛生施設整備基金：ふれあいコミュニティセンター建設事業の財源として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教育施設整備基金：老朽化している小中学校校舎の建て替えのため、余剰金の範囲内で積み立てを行っていく予定。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基金運用収益による増額が要因となっている。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基金の残額は設定していないが、取り崩して個々の特定目的基金への積み替えも検討していく必要もある。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基金運用収益による増額が要因となっている。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年度より取り組んできている公共施設等の建設工事が本格化し地方債の増加が見込まれるため、取り崩しも検討していく。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類似団体の平均値を下回っているが、今後は上昇の見込みであるため、施設の維持管理を適正に進めていきたい。</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000-000057000000}"/>
            </a:ext>
          </a:extLst>
        </xdr:cNvPr>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4051300" y="606488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23749</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3289300" y="608647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31</xdr:row>
      <xdr:rowOff>23749</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2527300" y="5933186"/>
          <a:ext cx="762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充当可能基金が多いため、類似団体の平均値を大きく下回っている。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91149</xdr:rowOff>
    </xdr:from>
    <xdr:to>
      <xdr:col>76</xdr:col>
      <xdr:colOff>73025</xdr:colOff>
      <xdr:row>34</xdr:row>
      <xdr:rowOff>21299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5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69576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4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124306</xdr:rowOff>
    </xdr:from>
    <xdr:to>
      <xdr:col>72</xdr:col>
      <xdr:colOff>123825</xdr:colOff>
      <xdr:row>34</xdr:row>
      <xdr:rowOff>54456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5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141949</xdr:rowOff>
    </xdr:from>
    <xdr:to>
      <xdr:col>76</xdr:col>
      <xdr:colOff>22225</xdr:colOff>
      <xdr:row>34</xdr:row>
      <xdr:rowOff>3656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571324"/>
          <a:ext cx="7112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45583</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6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59055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7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59055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39</xdr:row>
      <xdr:rowOff>32385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5741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84165</xdr:rowOff>
    </xdr:from>
    <xdr:to>
      <xdr:col>55</xdr:col>
      <xdr:colOff>50800</xdr:colOff>
      <xdr:row>42</xdr:row>
      <xdr:rowOff>14315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71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170542</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70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85777</xdr:rowOff>
    </xdr:from>
    <xdr:to>
      <xdr:col>50</xdr:col>
      <xdr:colOff>165100</xdr:colOff>
      <xdr:row>42</xdr:row>
      <xdr:rowOff>15927</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71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134965</xdr:rowOff>
    </xdr:from>
    <xdr:to>
      <xdr:col>55</xdr:col>
      <xdr:colOff>0</xdr:colOff>
      <xdr:row>41</xdr:row>
      <xdr:rowOff>136577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7164415"/>
          <a:ext cx="8382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86775</xdr:rowOff>
    </xdr:from>
    <xdr:to>
      <xdr:col>46</xdr:col>
      <xdr:colOff>38100</xdr:colOff>
      <xdr:row>42</xdr:row>
      <xdr:rowOff>16925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136577</xdr:rowOff>
    </xdr:from>
    <xdr:to>
      <xdr:col>50</xdr:col>
      <xdr:colOff>114300</xdr:colOff>
      <xdr:row>41</xdr:row>
      <xdr:rowOff>137575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16602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74770</xdr:rowOff>
    </xdr:from>
    <xdr:to>
      <xdr:col>41</xdr:col>
      <xdr:colOff>101600</xdr:colOff>
      <xdr:row>42</xdr:row>
      <xdr:rowOff>4920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1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125570</xdr:rowOff>
    </xdr:from>
    <xdr:to>
      <xdr:col>45</xdr:col>
      <xdr:colOff>177800</xdr:colOff>
      <xdr:row>41</xdr:row>
      <xdr:rowOff>137575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861300" y="715502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7054</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72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8052</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72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167497</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71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80010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3797300" y="10367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80010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2908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130628</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103670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56986</xdr:rowOff>
    </xdr:from>
    <xdr:to>
      <xdr:col>55</xdr:col>
      <xdr:colOff>50800</xdr:colOff>
      <xdr:row>61</xdr:row>
      <xdr:rowOff>158586</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10426700" y="105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79863</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10515600" y="1036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65782</xdr:rowOff>
    </xdr:from>
    <xdr:to>
      <xdr:col>50</xdr:col>
      <xdr:colOff>165100</xdr:colOff>
      <xdr:row>61</xdr:row>
      <xdr:rowOff>167382</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588500" y="105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107786</xdr:rowOff>
    </xdr:from>
    <xdr:to>
      <xdr:col>55</xdr:col>
      <xdr:colOff>0</xdr:colOff>
      <xdr:row>61</xdr:row>
      <xdr:rowOff>116582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639300" y="10566236"/>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71224</xdr:rowOff>
    </xdr:from>
    <xdr:to>
      <xdr:col>46</xdr:col>
      <xdr:colOff>38100</xdr:colOff>
      <xdr:row>62</xdr:row>
      <xdr:rowOff>1374</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8699500" y="105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116582</xdr:rowOff>
    </xdr:from>
    <xdr:to>
      <xdr:col>50</xdr:col>
      <xdr:colOff>114300</xdr:colOff>
      <xdr:row>61</xdr:row>
      <xdr:rowOff>122024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8750300" y="1057503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73008</xdr:rowOff>
    </xdr:from>
    <xdr:to>
      <xdr:col>41</xdr:col>
      <xdr:colOff>101600</xdr:colOff>
      <xdr:row>62</xdr:row>
      <xdr:rowOff>3158</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122024</xdr:rowOff>
    </xdr:from>
    <xdr:to>
      <xdr:col>45</xdr:col>
      <xdr:colOff>177800</xdr:colOff>
      <xdr:row>61</xdr:row>
      <xdr:rowOff>123808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861300" y="1058047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12459</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2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17901</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30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19685</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3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82550</xdr:rowOff>
    </xdr:from>
    <xdr:to>
      <xdr:col>24</xdr:col>
      <xdr:colOff>114300</xdr:colOff>
      <xdr:row>79</xdr:row>
      <xdr:rowOff>12700</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105427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82550</xdr:rowOff>
    </xdr:from>
    <xdr:to>
      <xdr:col>20</xdr:col>
      <xdr:colOff>38100</xdr:colOff>
      <xdr:row>79</xdr:row>
      <xdr:rowOff>12700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78</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3797300" y="1350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78</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2908300" y="1350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133350</xdr:rowOff>
    </xdr:from>
    <xdr:to>
      <xdr:col>15</xdr:col>
      <xdr:colOff>50800</xdr:colOff>
      <xdr:row>79</xdr:row>
      <xdr:rowOff>41911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019300" y="13506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29227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1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1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1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58928</xdr:rowOff>
    </xdr:from>
    <xdr:to>
      <xdr:col>55</xdr:col>
      <xdr:colOff>50800</xdr:colOff>
      <xdr:row>84</xdr:row>
      <xdr:rowOff>160528</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04267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37355</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100-00004D010000}"/>
            </a:ext>
          </a:extLst>
        </xdr:cNvPr>
        <xdr:cNvSpPr txBox="1"/>
      </xdr:nvSpPr>
      <xdr:spPr>
        <a:xfrm>
          <a:off x="10515600" y="1443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66548</xdr:rowOff>
    </xdr:from>
    <xdr:to>
      <xdr:col>50</xdr:col>
      <xdr:colOff>165100</xdr:colOff>
      <xdr:row>84</xdr:row>
      <xdr:rowOff>168148</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95885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109728</xdr:rowOff>
    </xdr:from>
    <xdr:to>
      <xdr:col>55</xdr:col>
      <xdr:colOff>0</xdr:colOff>
      <xdr:row>84</xdr:row>
      <xdr:rowOff>117348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9639300" y="1451152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117348</xdr:rowOff>
    </xdr:from>
    <xdr:to>
      <xdr:col>50</xdr:col>
      <xdr:colOff>114300</xdr:colOff>
      <xdr:row>84</xdr:row>
      <xdr:rowOff>121920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8750300" y="14519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76264</xdr:rowOff>
    </xdr:from>
    <xdr:to>
      <xdr:col>41</xdr:col>
      <xdr:colOff>101600</xdr:colOff>
      <xdr:row>85</xdr:row>
      <xdr:rowOff>6414</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7810500" y="14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127064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7861300" y="1452372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1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1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1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159275</xdr:rowOff>
    </xdr:from>
    <xdr:ext cx="469744" cy="259045"/>
    <xdr:sp macro="" textlink="">
      <xdr:nvSpPr>
        <xdr:cNvPr id="343" name="n_1mainValue【公営住宅】&#10;一人当たり面積">
          <a:extLst>
            <a:ext uri="{FF2B5EF4-FFF2-40B4-BE49-F238E27FC236}">
              <a16:creationId xmlns:a16="http://schemas.microsoft.com/office/drawing/2014/main" id="{00000000-0008-0000-0100-000057010000}"/>
            </a:ext>
          </a:extLst>
        </xdr:cNvPr>
        <xdr:cNvSpPr txBox="1"/>
      </xdr:nvSpPr>
      <xdr:spPr>
        <a:xfrm>
          <a:off x="9391727"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44" name="n_2mainValue【公営住宅】&#10;一人当たり面積">
          <a:extLst>
            <a:ext uri="{FF2B5EF4-FFF2-40B4-BE49-F238E27FC236}">
              <a16:creationId xmlns:a16="http://schemas.microsoft.com/office/drawing/2014/main" id="{00000000-0008-0000-0100-000058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168991</xdr:rowOff>
    </xdr:from>
    <xdr:ext cx="469744" cy="259045"/>
    <xdr:sp macro="" textlink="">
      <xdr:nvSpPr>
        <xdr:cNvPr id="345" name="n_3mainValue【公営住宅】&#10;一人当たり面積">
          <a:extLst>
            <a:ext uri="{FF2B5EF4-FFF2-40B4-BE49-F238E27FC236}">
              <a16:creationId xmlns:a16="http://schemas.microsoft.com/office/drawing/2014/main" id="{00000000-0008-0000-0100-000059010000}"/>
            </a:ext>
          </a:extLst>
        </xdr:cNvPr>
        <xdr:cNvSpPr txBox="1"/>
      </xdr:nvSpPr>
      <xdr:spPr>
        <a:xfrm>
          <a:off x="7626427" y="145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100-000073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100-000075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100-000077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131463</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100-000082010000}"/>
            </a:ext>
          </a:extLst>
        </xdr:cNvPr>
        <xdr:cNvSpPr txBox="1"/>
      </xdr:nvSpPr>
      <xdr:spPr>
        <a:xfrm>
          <a:off x="4673600"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32386</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3797300" y="1786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153036</xdr:rowOff>
    </xdr:from>
    <xdr:to>
      <xdr:col>15</xdr:col>
      <xdr:colOff>101600</xdr:colOff>
      <xdr:row>104</xdr:row>
      <xdr:rowOff>83186</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857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32386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2908300" y="1786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32386</xdr:rowOff>
    </xdr:from>
    <xdr:to>
      <xdr:col>15</xdr:col>
      <xdr:colOff>50800</xdr:colOff>
      <xdr:row>104</xdr:row>
      <xdr:rowOff>87630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019300" y="178631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100-00008B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74313</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100-00008C010000}"/>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100-00008D010000}"/>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100-00008E010000}"/>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1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a:extLst>
            <a:ext uri="{FF2B5EF4-FFF2-40B4-BE49-F238E27FC236}">
              <a16:creationId xmlns:a16="http://schemas.microsoft.com/office/drawing/2014/main" id="{00000000-0008-0000-0100-0000A5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100-0000A7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100-0000A9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116246</xdr:rowOff>
    </xdr:from>
    <xdr:to>
      <xdr:col>55</xdr:col>
      <xdr:colOff>50800</xdr:colOff>
      <xdr:row>108</xdr:row>
      <xdr:rowOff>46396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0426700" y="18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31173</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0000000-0008-0000-0100-0000B4010000}"/>
            </a:ext>
          </a:extLst>
        </xdr:cNvPr>
        <xdr:cNvSpPr txBox="1"/>
      </xdr:nvSpPr>
      <xdr:spPr>
        <a:xfrm>
          <a:off x="10515600" y="183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117990</xdr:rowOff>
    </xdr:from>
    <xdr:to>
      <xdr:col>50</xdr:col>
      <xdr:colOff>165100</xdr:colOff>
      <xdr:row>108</xdr:row>
      <xdr:rowOff>48140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9588500" y="184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167046</xdr:rowOff>
    </xdr:from>
    <xdr:to>
      <xdr:col>55</xdr:col>
      <xdr:colOff>0</xdr:colOff>
      <xdr:row>107</xdr:row>
      <xdr:rowOff>168790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9639300" y="18512196"/>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119069</xdr:rowOff>
    </xdr:from>
    <xdr:to>
      <xdr:col>46</xdr:col>
      <xdr:colOff>38100</xdr:colOff>
      <xdr:row>108</xdr:row>
      <xdr:rowOff>49219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8699500" y="184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168790</xdr:rowOff>
    </xdr:from>
    <xdr:to>
      <xdr:col>50</xdr:col>
      <xdr:colOff>114300</xdr:colOff>
      <xdr:row>107</xdr:row>
      <xdr:rowOff>169869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8750300" y="1851394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120317</xdr:rowOff>
    </xdr:from>
    <xdr:to>
      <xdr:col>41</xdr:col>
      <xdr:colOff>101600</xdr:colOff>
      <xdr:row>108</xdr:row>
      <xdr:rowOff>50467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7810500" y="184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169869</xdr:rowOff>
    </xdr:from>
    <xdr:to>
      <xdr:col>45</xdr:col>
      <xdr:colOff>177800</xdr:colOff>
      <xdr:row>107</xdr:row>
      <xdr:rowOff>171117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7861300" y="18515019"/>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39267</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9327095" y="1855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40346</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8450795" y="185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41594</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7561795" y="1855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1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100-0000DB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100-0000DD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100-0000DF010000}"/>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100-0000EA010000}"/>
            </a:ext>
          </a:extLst>
        </xdr:cNvPr>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23949</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5481300" y="6710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4541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23949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4592300" y="671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95794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3703300" y="67104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4389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1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100-00000D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100-00000F02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100-00001102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109068</xdr:rowOff>
    </xdr:from>
    <xdr:to>
      <xdr:col>116</xdr:col>
      <xdr:colOff>114300</xdr:colOff>
      <xdr:row>40</xdr:row>
      <xdr:rowOff>39218</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221107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131945</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100-00001C020000}"/>
            </a:ext>
          </a:extLst>
        </xdr:cNvPr>
        <xdr:cNvSpPr txBox="1"/>
      </xdr:nvSpPr>
      <xdr:spPr>
        <a:xfrm>
          <a:off x="22199600" y="66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159868</xdr:rowOff>
    </xdr:from>
    <xdr:to>
      <xdr:col>116</xdr:col>
      <xdr:colOff>63500</xdr:colOff>
      <xdr:row>39</xdr:row>
      <xdr:rowOff>160782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21323300" y="68464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0383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170841</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20434300" y="684733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124613</xdr:rowOff>
    </xdr:from>
    <xdr:to>
      <xdr:col>102</xdr:col>
      <xdr:colOff>165100</xdr:colOff>
      <xdr:row>40</xdr:row>
      <xdr:rowOff>54763</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494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3963</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9545300" y="685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45890</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9310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1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00000000-0008-0000-0100-000043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100-00004502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100-00004702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100-000052020000}"/>
            </a:ext>
          </a:extLst>
        </xdr:cNvPr>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66947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5481300" y="9839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xdr:rowOff>
    </xdr:from>
    <xdr:to>
      <xdr:col>76</xdr:col>
      <xdr:colOff>165100</xdr:colOff>
      <xdr:row>57</xdr:row>
      <xdr:rowOff>117747</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4541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66947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4592300" y="9839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66947</xdr:rowOff>
    </xdr:from>
    <xdr:to>
      <xdr:col>76</xdr:col>
      <xdr:colOff>114300</xdr:colOff>
      <xdr:row>57</xdr:row>
      <xdr:rowOff>114300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3703300" y="983959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100-000059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100-00005A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100-00005B02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134274</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101029</xdr:rowOff>
    </xdr:from>
    <xdr:to>
      <xdr:col>116</xdr:col>
      <xdr:colOff>114300</xdr:colOff>
      <xdr:row>64</xdr:row>
      <xdr:rowOff>31179</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09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79456</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100-000087020000}"/>
            </a:ext>
          </a:extLst>
        </xdr:cNvPr>
        <xdr:cNvSpPr txBox="1"/>
      </xdr:nvSpPr>
      <xdr:spPr>
        <a:xfrm>
          <a:off x="22199600" y="108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111316</xdr:rowOff>
    </xdr:from>
    <xdr:to>
      <xdr:col>112</xdr:col>
      <xdr:colOff>38100</xdr:colOff>
      <xdr:row>64</xdr:row>
      <xdr:rowOff>41466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09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151829</xdr:rowOff>
    </xdr:from>
    <xdr:to>
      <xdr:col>116</xdr:col>
      <xdr:colOff>63500</xdr:colOff>
      <xdr:row>63</xdr:row>
      <xdr:rowOff>162116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21323300" y="1095317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117793</xdr:rowOff>
    </xdr:from>
    <xdr:to>
      <xdr:col>107</xdr:col>
      <xdr:colOff>101600</xdr:colOff>
      <xdr:row>64</xdr:row>
      <xdr:rowOff>47943</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162116</xdr:rowOff>
    </xdr:from>
    <xdr:to>
      <xdr:col>111</xdr:col>
      <xdr:colOff>177800</xdr:colOff>
      <xdr:row>63</xdr:row>
      <xdr:rowOff>168593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0434300" y="1096346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124841</xdr:rowOff>
    </xdr:from>
    <xdr:to>
      <xdr:col>102</xdr:col>
      <xdr:colOff>165100</xdr:colOff>
      <xdr:row>64</xdr:row>
      <xdr:rowOff>54991</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9494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168593</xdr:rowOff>
    </xdr:from>
    <xdr:to>
      <xdr:col>107</xdr:col>
      <xdr:colOff>50800</xdr:colOff>
      <xdr:row>64</xdr:row>
      <xdr:rowOff>4191</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9545300" y="10969943"/>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a:extLst>
            <a:ext uri="{FF2B5EF4-FFF2-40B4-BE49-F238E27FC236}">
              <a16:creationId xmlns:a16="http://schemas.microsoft.com/office/drawing/2014/main" id="{00000000-0008-0000-0100-00008E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a:extLst>
            <a:ext uri="{FF2B5EF4-FFF2-40B4-BE49-F238E27FC236}">
              <a16:creationId xmlns:a16="http://schemas.microsoft.com/office/drawing/2014/main" id="{00000000-0008-0000-0100-00008F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56" name="n_3aveValue【学校施設】&#10;一人当たり面積">
          <a:extLst>
            <a:ext uri="{FF2B5EF4-FFF2-40B4-BE49-F238E27FC236}">
              <a16:creationId xmlns:a16="http://schemas.microsoft.com/office/drawing/2014/main" id="{00000000-0008-0000-0100-000090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32593</xdr:rowOff>
    </xdr:from>
    <xdr:ext cx="469744" cy="259045"/>
    <xdr:sp macro="" textlink="">
      <xdr:nvSpPr>
        <xdr:cNvPr id="657" name="n_1mainValue【学校施設】&#10;一人当たり面積">
          <a:extLst>
            <a:ext uri="{FF2B5EF4-FFF2-40B4-BE49-F238E27FC236}">
              <a16:creationId xmlns:a16="http://schemas.microsoft.com/office/drawing/2014/main" id="{00000000-0008-0000-0100-000091020000}"/>
            </a:ext>
          </a:extLst>
        </xdr:cNvPr>
        <xdr:cNvSpPr txBox="1"/>
      </xdr:nvSpPr>
      <xdr:spPr>
        <a:xfrm>
          <a:off x="21075727" y="1100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39070</xdr:rowOff>
    </xdr:from>
    <xdr:ext cx="469744" cy="259045"/>
    <xdr:sp macro="" textlink="">
      <xdr:nvSpPr>
        <xdr:cNvPr id="658" name="n_2mainValue【学校施設】&#10;一人当たり面積">
          <a:extLst>
            <a:ext uri="{FF2B5EF4-FFF2-40B4-BE49-F238E27FC236}">
              <a16:creationId xmlns:a16="http://schemas.microsoft.com/office/drawing/2014/main" id="{00000000-0008-0000-0100-000092020000}"/>
            </a:ext>
          </a:extLst>
        </xdr:cNvPr>
        <xdr:cNvSpPr txBox="1"/>
      </xdr:nvSpPr>
      <xdr:spPr>
        <a:xfrm>
          <a:off x="20199427" y="110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46118</xdr:rowOff>
    </xdr:from>
    <xdr:ext cx="469744" cy="259045"/>
    <xdr:sp macro="" textlink="">
      <xdr:nvSpPr>
        <xdr:cNvPr id="659" name="n_3mainValue【学校施設】&#10;一人当たり面積">
          <a:extLst>
            <a:ext uri="{FF2B5EF4-FFF2-40B4-BE49-F238E27FC236}">
              <a16:creationId xmlns:a16="http://schemas.microsoft.com/office/drawing/2014/main" id="{00000000-0008-0000-0100-000093020000}"/>
            </a:ext>
          </a:extLst>
        </xdr:cNvPr>
        <xdr:cNvSpPr txBox="1"/>
      </xdr:nvSpPr>
      <xdr:spPr>
        <a:xfrm>
          <a:off x="193104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1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a:extLst>
            <a:ext uri="{FF2B5EF4-FFF2-40B4-BE49-F238E27FC236}">
              <a16:creationId xmlns:a16="http://schemas.microsoft.com/office/drawing/2014/main" id="{00000000-0008-0000-0100-0000BE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id="{00000000-0008-0000-0100-0000C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100-0000C2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100-0000CD020000}"/>
            </a:ext>
          </a:extLst>
        </xdr:cNvPr>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102326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5481300" y="17590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102326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4592300" y="17590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169273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3703300" y="175902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100-0000D4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100-0000D5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100-0000D602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1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100-0000F2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100-0000F4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100-0000F6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99313</xdr:rowOff>
    </xdr:from>
    <xdr:to>
      <xdr:col>116</xdr:col>
      <xdr:colOff>114300</xdr:colOff>
      <xdr:row>108</xdr:row>
      <xdr:rowOff>29463</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221107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77740</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100-000001030000}"/>
            </a:ext>
          </a:extLst>
        </xdr:cNvPr>
        <xdr:cNvSpPr txBox="1"/>
      </xdr:nvSpPr>
      <xdr:spPr>
        <a:xfrm>
          <a:off x="22199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103124</xdr:rowOff>
    </xdr:from>
    <xdr:to>
      <xdr:col>112</xdr:col>
      <xdr:colOff>38100</xdr:colOff>
      <xdr:row>108</xdr:row>
      <xdr:rowOff>33274</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1272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150113</xdr:rowOff>
    </xdr:from>
    <xdr:to>
      <xdr:col>116</xdr:col>
      <xdr:colOff>63500</xdr:colOff>
      <xdr:row>107</xdr:row>
      <xdr:rowOff>153924</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21323300" y="1849526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153924</xdr:rowOff>
    </xdr:from>
    <xdr:to>
      <xdr:col>111</xdr:col>
      <xdr:colOff>177800</xdr:colOff>
      <xdr:row>107</xdr:row>
      <xdr:rowOff>156211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20434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158496</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19545300" y="1850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24401</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210757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781" name="n_3mainValue【公民館】&#10;一人当たり面積">
          <a:extLst>
            <a:ext uri="{FF2B5EF4-FFF2-40B4-BE49-F238E27FC236}">
              <a16:creationId xmlns:a16="http://schemas.microsoft.com/office/drawing/2014/main" id="{00000000-0008-0000-0100-00000D030000}"/>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公営住宅、学校施設において、類似団体と比較して有形固定資産減価償却率が高くなっている。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7,054
7,019
65.33
4,358,576
4,113,152
114,517
2,553,794
3,656,085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73478</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3797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73478</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908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145324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101890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115405</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15801</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2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200-000087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xdr:rowOff>
    </xdr:from>
    <xdr:to>
      <xdr:col>55</xdr:col>
      <xdr:colOff>50800</xdr:colOff>
      <xdr:row>62</xdr:row>
      <xdr:rowOff>101854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150131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6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xdr:rowOff>
    </xdr:from>
    <xdr:to>
      <xdr:col>50</xdr:col>
      <xdr:colOff>165100</xdr:colOff>
      <xdr:row>62</xdr:row>
      <xdr:rowOff>109474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51054</xdr:rowOff>
    </xdr:from>
    <xdr:to>
      <xdr:col>55</xdr:col>
      <xdr:colOff>0</xdr:colOff>
      <xdr:row>62</xdr:row>
      <xdr:rowOff>58674</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68095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58674</xdr:rowOff>
    </xdr:from>
    <xdr:to>
      <xdr:col>50</xdr:col>
      <xdr:colOff>114300</xdr:colOff>
      <xdr:row>62</xdr:row>
      <xdr:rowOff>64008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6885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18542</xdr:rowOff>
    </xdr:from>
    <xdr:to>
      <xdr:col>41</xdr:col>
      <xdr:colOff>101600</xdr:colOff>
      <xdr:row>62</xdr:row>
      <xdr:rowOff>120142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64008</xdr:rowOff>
    </xdr:from>
    <xdr:to>
      <xdr:col>45</xdr:col>
      <xdr:colOff>177800</xdr:colOff>
      <xdr:row>62</xdr:row>
      <xdr:rowOff>69342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6939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100601</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200-000097000000}"/>
            </a:ext>
          </a:extLst>
        </xdr:cNvPr>
        <xdr:cNvSpPr txBox="1"/>
      </xdr:nvSpPr>
      <xdr:spPr>
        <a:xfrm>
          <a:off x="939172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111269</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xdr:rowOff>
    </xdr:from>
    <xdr:to>
      <xdr:col>20</xdr:col>
      <xdr:colOff>38100</xdr:colOff>
      <xdr:row>82</xdr:row>
      <xdr:rowOff>116658</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65858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3797300" y="14124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65858</xdr:rowOff>
    </xdr:from>
    <xdr:to>
      <xdr:col>19</xdr:col>
      <xdr:colOff>177800</xdr:colOff>
      <xdr:row>82</xdr:row>
      <xdr:rowOff>65858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2908300" y="14124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65677</xdr:rowOff>
    </xdr:from>
    <xdr:to>
      <xdr:col>10</xdr:col>
      <xdr:colOff>165100</xdr:colOff>
      <xdr:row>81</xdr:row>
      <xdr:rowOff>167277</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968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116477</xdr:rowOff>
    </xdr:from>
    <xdr:to>
      <xdr:col>15</xdr:col>
      <xdr:colOff>50800</xdr:colOff>
      <xdr:row>82</xdr:row>
      <xdr:rowOff>65858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2019300" y="1400392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133185</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12354</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816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2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2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2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00000000-0008-0000-02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130403</xdr:rowOff>
    </xdr:from>
    <xdr:to>
      <xdr:col>55</xdr:col>
      <xdr:colOff>50800</xdr:colOff>
      <xdr:row>86</xdr:row>
      <xdr:rowOff>60553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45330</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200-0000F8000000}"/>
            </a:ext>
          </a:extLst>
        </xdr:cNvPr>
        <xdr:cNvSpPr txBox="1"/>
      </xdr:nvSpPr>
      <xdr:spPr>
        <a:xfrm>
          <a:off x="10515600" y="146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130860</xdr:rowOff>
    </xdr:from>
    <xdr:to>
      <xdr:col>50</xdr:col>
      <xdr:colOff>165100</xdr:colOff>
      <xdr:row>86</xdr:row>
      <xdr:rowOff>61010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xdr:rowOff>
    </xdr:from>
    <xdr:to>
      <xdr:col>55</xdr:col>
      <xdr:colOff>0</xdr:colOff>
      <xdr:row>86</xdr:row>
      <xdr:rowOff>10210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47544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10210</xdr:rowOff>
    </xdr:from>
    <xdr:to>
      <xdr:col>50</xdr:col>
      <xdr:colOff>114300</xdr:colOff>
      <xdr:row>86</xdr:row>
      <xdr:rowOff>10668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47549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119431</xdr:rowOff>
    </xdr:from>
    <xdr:to>
      <xdr:col>41</xdr:col>
      <xdr:colOff>101600</xdr:colOff>
      <xdr:row>86</xdr:row>
      <xdr:rowOff>49581</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170231</xdr:rowOff>
    </xdr:from>
    <xdr:to>
      <xdr:col>45</xdr:col>
      <xdr:colOff>177800</xdr:colOff>
      <xdr:row>86</xdr:row>
      <xdr:rowOff>10668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474348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52137</xdr:rowOff>
    </xdr:from>
    <xdr:ext cx="469744" cy="259045"/>
    <xdr:sp macro="" textlink="">
      <xdr:nvSpPr>
        <xdr:cNvPr id="255" name="n_1mainValue【福祉施設】&#10;一人当たり面積">
          <a:extLst>
            <a:ext uri="{FF2B5EF4-FFF2-40B4-BE49-F238E27FC236}">
              <a16:creationId xmlns:a16="http://schemas.microsoft.com/office/drawing/2014/main" id="{00000000-0008-0000-0200-0000FF000000}"/>
            </a:ext>
          </a:extLst>
        </xdr:cNvPr>
        <xdr:cNvSpPr txBox="1"/>
      </xdr:nvSpPr>
      <xdr:spPr>
        <a:xfrm>
          <a:off x="93917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256" name="n_2mainValue【福祉施設】&#10;一人当たり面積">
          <a:extLst>
            <a:ext uri="{FF2B5EF4-FFF2-40B4-BE49-F238E27FC236}">
              <a16:creationId xmlns:a16="http://schemas.microsoft.com/office/drawing/2014/main" id="{00000000-0008-0000-0200-000000010000}"/>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40708</xdr:rowOff>
    </xdr:from>
    <xdr:ext cx="469744" cy="259045"/>
    <xdr:sp macro="" textlink="">
      <xdr:nvSpPr>
        <xdr:cNvPr id="257" name="n_3mainValue【福祉施設】&#10;一人当たり面積">
          <a:extLst>
            <a:ext uri="{FF2B5EF4-FFF2-40B4-BE49-F238E27FC236}">
              <a16:creationId xmlns:a16="http://schemas.microsoft.com/office/drawing/2014/main" id="{00000000-0008-0000-0200-000001010000}"/>
            </a:ext>
          </a:extLst>
        </xdr:cNvPr>
        <xdr:cNvSpPr txBox="1"/>
      </xdr:nvSpPr>
      <xdr:spPr>
        <a:xfrm>
          <a:off x="7626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2" name="【保健センター・保健所】&#10;有形固定資産減価償却率グラフ枠">
          <a:extLst>
            <a:ext uri="{FF2B5EF4-FFF2-40B4-BE49-F238E27FC236}">
              <a16:creationId xmlns:a16="http://schemas.microsoft.com/office/drawing/2014/main" id="{00000000-0008-0000-0200-00003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14" name="【保健センター・保健所】&#10;有形固定資産減価償却率最小値テキスト">
          <a:extLst>
            <a:ext uri="{FF2B5EF4-FFF2-40B4-BE49-F238E27FC236}">
              <a16:creationId xmlns:a16="http://schemas.microsoft.com/office/drawing/2014/main" id="{00000000-0008-0000-0200-00003A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16" name="【保健センター・保健所】&#10;有形固定資産減価償却率最大値テキスト">
          <a:extLst>
            <a:ext uri="{FF2B5EF4-FFF2-40B4-BE49-F238E27FC236}">
              <a16:creationId xmlns:a16="http://schemas.microsoft.com/office/drawing/2014/main" id="{00000000-0008-0000-0200-00003C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18" name="【保健センター・保健所】&#10;有形固定資産減価償却率平均値テキスト">
          <a:extLst>
            <a:ext uri="{FF2B5EF4-FFF2-40B4-BE49-F238E27FC236}">
              <a16:creationId xmlns:a16="http://schemas.microsoft.com/office/drawing/2014/main" id="{00000000-0008-0000-0200-00003E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21" name="n_1aveValue【保健センター・保健所】&#10;有形固定資産減価償却率">
          <a:extLst>
            <a:ext uri="{FF2B5EF4-FFF2-40B4-BE49-F238E27FC236}">
              <a16:creationId xmlns:a16="http://schemas.microsoft.com/office/drawing/2014/main" id="{00000000-0008-0000-0200-000041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23" name="n_2aveValue【保健センター・保健所】&#10;有形固定資産減価償却率">
          <a:extLst>
            <a:ext uri="{FF2B5EF4-FFF2-40B4-BE49-F238E27FC236}">
              <a16:creationId xmlns:a16="http://schemas.microsoft.com/office/drawing/2014/main" id="{00000000-0008-0000-0200-000043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25" name="n_3aveValue【保健センター・保健所】&#10;有形固定資産減価償却率">
          <a:extLst>
            <a:ext uri="{FF2B5EF4-FFF2-40B4-BE49-F238E27FC236}">
              <a16:creationId xmlns:a16="http://schemas.microsoft.com/office/drawing/2014/main" id="{00000000-0008-0000-0200-000045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332" name="【保健センター・保健所】&#10;有形固定資産減価償却率該当値テキスト">
          <a:extLst>
            <a:ext uri="{FF2B5EF4-FFF2-40B4-BE49-F238E27FC236}">
              <a16:creationId xmlns:a16="http://schemas.microsoft.com/office/drawing/2014/main" id="{00000000-0008-0000-0200-00004C010000}"/>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53340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5481300" y="10168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53340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4592300" y="10168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137160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3703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120667</xdr:rowOff>
    </xdr:from>
    <xdr:ext cx="405111" cy="259045"/>
    <xdr:sp macro="" textlink="">
      <xdr:nvSpPr>
        <xdr:cNvPr id="339" name="n_1mainValue【保健センター・保健所】&#10;有形固定資産減価償却率">
          <a:extLst>
            <a:ext uri="{FF2B5EF4-FFF2-40B4-BE49-F238E27FC236}">
              <a16:creationId xmlns:a16="http://schemas.microsoft.com/office/drawing/2014/main" id="{00000000-0008-0000-0200-000053010000}"/>
            </a:ext>
          </a:extLst>
        </xdr:cNvPr>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340" name="n_2mainValue【保健センター・保健所】&#10;有形固定資産減価償却率">
          <a:extLst>
            <a:ext uri="{FF2B5EF4-FFF2-40B4-BE49-F238E27FC236}">
              <a16:creationId xmlns:a16="http://schemas.microsoft.com/office/drawing/2014/main" id="{00000000-0008-0000-0200-00005401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341" name="n_3mainValue【保健センター・保健所】&#10;有形固定資産減価償却率">
          <a:extLst>
            <a:ext uri="{FF2B5EF4-FFF2-40B4-BE49-F238E27FC236}">
              <a16:creationId xmlns:a16="http://schemas.microsoft.com/office/drawing/2014/main" id="{00000000-0008-0000-0200-00005501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a:extLst>
            <a:ext uri="{FF2B5EF4-FFF2-40B4-BE49-F238E27FC236}">
              <a16:creationId xmlns:a16="http://schemas.microsoft.com/office/drawing/2014/main" id="{00000000-0008-0000-0200-00006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64" name="【保健センター・保健所】&#10;一人当たり面積最小値テキスト">
          <a:extLst>
            <a:ext uri="{FF2B5EF4-FFF2-40B4-BE49-F238E27FC236}">
              <a16:creationId xmlns:a16="http://schemas.microsoft.com/office/drawing/2014/main" id="{00000000-0008-0000-0200-00006C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66" name="【保健センター・保健所】&#10;一人当たり面積最大値テキスト">
          <a:extLst>
            <a:ext uri="{FF2B5EF4-FFF2-40B4-BE49-F238E27FC236}">
              <a16:creationId xmlns:a16="http://schemas.microsoft.com/office/drawing/2014/main" id="{00000000-0008-0000-0200-00006E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368" name="【保健センター・保健所】&#10;一人当たり面積平均値テキスト">
          <a:extLst>
            <a:ext uri="{FF2B5EF4-FFF2-40B4-BE49-F238E27FC236}">
              <a16:creationId xmlns:a16="http://schemas.microsoft.com/office/drawing/2014/main" id="{00000000-0008-0000-0200-00007001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371" name="n_1aveValue【保健センター・保健所】&#10;一人当たり面積">
          <a:extLst>
            <a:ext uri="{FF2B5EF4-FFF2-40B4-BE49-F238E27FC236}">
              <a16:creationId xmlns:a16="http://schemas.microsoft.com/office/drawing/2014/main" id="{00000000-0008-0000-0200-000073010000}"/>
            </a:ext>
          </a:extLst>
        </xdr:cNvPr>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373" name="n_2aveValue【保健センター・保健所】&#10;一人当たり面積">
          <a:extLst>
            <a:ext uri="{FF2B5EF4-FFF2-40B4-BE49-F238E27FC236}">
              <a16:creationId xmlns:a16="http://schemas.microsoft.com/office/drawing/2014/main" id="{00000000-0008-0000-0200-000075010000}"/>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375" name="n_3aveValue【保健センター・保健所】&#10;一人当たり面積">
          <a:extLst>
            <a:ext uri="{FF2B5EF4-FFF2-40B4-BE49-F238E27FC236}">
              <a16:creationId xmlns:a16="http://schemas.microsoft.com/office/drawing/2014/main" id="{00000000-0008-0000-0200-000077010000}"/>
            </a:ext>
          </a:extLst>
        </xdr:cNvPr>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125239</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00000000-0008-0000-0200-00007E010000}"/>
            </a:ext>
          </a:extLst>
        </xdr:cNvPr>
        <xdr:cNvSpPr txBox="1"/>
      </xdr:nvSpPr>
      <xdr:spPr>
        <a:xfrm>
          <a:off x="22199600"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60</xdr:row>
      <xdr:rowOff>164592</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1323300" y="104401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0434300" y="1045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9494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9144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9545300" y="104584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389" name="n_1mainValue【保健センター・保健所】&#10;一人当たり面積">
          <a:extLst>
            <a:ext uri="{FF2B5EF4-FFF2-40B4-BE49-F238E27FC236}">
              <a16:creationId xmlns:a16="http://schemas.microsoft.com/office/drawing/2014/main" id="{00000000-0008-0000-0200-0000850100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390" name="n_2mainValue【保健センター・保健所】&#10;一人当たり面積">
          <a:extLst>
            <a:ext uri="{FF2B5EF4-FFF2-40B4-BE49-F238E27FC236}">
              <a16:creationId xmlns:a16="http://schemas.microsoft.com/office/drawing/2014/main" id="{00000000-0008-0000-0200-000086010000}"/>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76471</xdr:rowOff>
    </xdr:from>
    <xdr:ext cx="469744" cy="259045"/>
    <xdr:sp macro="" textlink="">
      <xdr:nvSpPr>
        <xdr:cNvPr id="391" name="n_3mainValue【保健センター・保健所】&#10;一人当たり面積">
          <a:extLst>
            <a:ext uri="{FF2B5EF4-FFF2-40B4-BE49-F238E27FC236}">
              <a16:creationId xmlns:a16="http://schemas.microsoft.com/office/drawing/2014/main" id="{00000000-0008-0000-0200-000087010000}"/>
            </a:ext>
          </a:extLst>
        </xdr:cNvPr>
        <xdr:cNvSpPr txBox="1"/>
      </xdr:nvSpPr>
      <xdr:spPr>
        <a:xfrm>
          <a:off x="19310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id="{00000000-0008-0000-0200-0000A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8" name="【消防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2" name="【消防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5" name="n_1aveValue【消防施設】&#10;有形固定資産減価償却率">
          <a:extLst>
            <a:ext uri="{FF2B5EF4-FFF2-40B4-BE49-F238E27FC236}">
              <a16:creationId xmlns:a16="http://schemas.microsoft.com/office/drawing/2014/main" id="{00000000-0008-0000-0200-0000A901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27" name="n_2aveValue【消防施設】&#10;有形固定資産減価償却率">
          <a:extLst>
            <a:ext uri="{FF2B5EF4-FFF2-40B4-BE49-F238E27FC236}">
              <a16:creationId xmlns:a16="http://schemas.microsoft.com/office/drawing/2014/main" id="{00000000-0008-0000-0200-0000AB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29" name="n_3aveValue【消防施設】&#10;有形固定資産減価償却率">
          <a:extLst>
            <a:ext uri="{FF2B5EF4-FFF2-40B4-BE49-F238E27FC236}">
              <a16:creationId xmlns:a16="http://schemas.microsoft.com/office/drawing/2014/main" id="{00000000-0008-0000-0200-0000AD01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84926</xdr:rowOff>
    </xdr:from>
    <xdr:ext cx="405111" cy="259045"/>
    <xdr:sp macro="" textlink="">
      <xdr:nvSpPr>
        <xdr:cNvPr id="436" name="【消防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1380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157299</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138732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80</xdr:row>
      <xdr:rowOff>157299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138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157299</xdr:rowOff>
    </xdr:from>
    <xdr:to>
      <xdr:col>76</xdr:col>
      <xdr:colOff>114300</xdr:colOff>
      <xdr:row>80</xdr:row>
      <xdr:rowOff>165463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3703300" y="1387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27776</xdr:rowOff>
    </xdr:from>
    <xdr:ext cx="405111" cy="259045"/>
    <xdr:sp macro="" textlink="">
      <xdr:nvSpPr>
        <xdr:cNvPr id="443" name="n_1mainValue【消防施設】&#10;有形固定資産減価償却率">
          <a:extLst>
            <a:ext uri="{FF2B5EF4-FFF2-40B4-BE49-F238E27FC236}">
              <a16:creationId xmlns:a16="http://schemas.microsoft.com/office/drawing/2014/main" id="{00000000-0008-0000-0200-0000BB010000}"/>
            </a:ext>
          </a:extLst>
        </xdr:cNvPr>
        <xdr:cNvSpPr txBox="1"/>
      </xdr:nvSpPr>
      <xdr:spPr>
        <a:xfrm>
          <a:off x="152660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444" name="n_2mainValue【消防施設】&#10;有形固定資産減価償却率">
          <a:extLst>
            <a:ext uri="{FF2B5EF4-FFF2-40B4-BE49-F238E27FC236}">
              <a16:creationId xmlns:a16="http://schemas.microsoft.com/office/drawing/2014/main" id="{00000000-0008-0000-0200-0000BC010000}"/>
            </a:ext>
          </a:extLst>
        </xdr:cNvPr>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445" name="n_3mainValue【消防施設】&#10;有形固定資産減価償却率">
          <a:extLst>
            <a:ext uri="{FF2B5EF4-FFF2-40B4-BE49-F238E27FC236}">
              <a16:creationId xmlns:a16="http://schemas.microsoft.com/office/drawing/2014/main" id="{00000000-0008-0000-0200-0000BD010000}"/>
            </a:ext>
          </a:extLst>
        </xdr:cNvPr>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00000000-0008-0000-0200-0000D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0" name="【消防施設】&#10;一人当たり面積最小値テキスト">
          <a:extLst>
            <a:ext uri="{FF2B5EF4-FFF2-40B4-BE49-F238E27FC236}">
              <a16:creationId xmlns:a16="http://schemas.microsoft.com/office/drawing/2014/main" id="{00000000-0008-0000-0200-0000D6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2" name="【消防施設】&#10;一人当たり面積最大値テキスト">
          <a:extLst>
            <a:ext uri="{FF2B5EF4-FFF2-40B4-BE49-F238E27FC236}">
              <a16:creationId xmlns:a16="http://schemas.microsoft.com/office/drawing/2014/main" id="{00000000-0008-0000-0200-0000D8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4" name="【消防施設】&#10;一人当たり面積平均値テキスト">
          <a:extLst>
            <a:ext uri="{FF2B5EF4-FFF2-40B4-BE49-F238E27FC236}">
              <a16:creationId xmlns:a16="http://schemas.microsoft.com/office/drawing/2014/main" id="{00000000-0008-0000-0200-0000DA01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77" name="n_1aveValue【消防施設】&#10;一人当たり面積">
          <a:extLst>
            <a:ext uri="{FF2B5EF4-FFF2-40B4-BE49-F238E27FC236}">
              <a16:creationId xmlns:a16="http://schemas.microsoft.com/office/drawing/2014/main" id="{00000000-0008-0000-0200-0000DD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79" name="n_2aveValue【消防施設】&#10;一人当たり面積">
          <a:extLst>
            <a:ext uri="{FF2B5EF4-FFF2-40B4-BE49-F238E27FC236}">
              <a16:creationId xmlns:a16="http://schemas.microsoft.com/office/drawing/2014/main" id="{00000000-0008-0000-0200-0000DF01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1" name="n_3aveValue【消防施設】&#10;一人当たり面積">
          <a:extLst>
            <a:ext uri="{FF2B5EF4-FFF2-40B4-BE49-F238E27FC236}">
              <a16:creationId xmlns:a16="http://schemas.microsoft.com/office/drawing/2014/main" id="{00000000-0008-0000-0200-0000E1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488" name="【消防施設】&#10;一人当たり面積該当値テキスト">
          <a:extLst>
            <a:ext uri="{FF2B5EF4-FFF2-40B4-BE49-F238E27FC236}">
              <a16:creationId xmlns:a16="http://schemas.microsoft.com/office/drawing/2014/main" id="{00000000-0008-0000-0200-0000E801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164464</xdr:rowOff>
    </xdr:from>
    <xdr:to>
      <xdr:col>112</xdr:col>
      <xdr:colOff>38100</xdr:colOff>
      <xdr:row>85</xdr:row>
      <xdr:rowOff>94614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43814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1323300" y="146113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168275</xdr:rowOff>
    </xdr:from>
    <xdr:to>
      <xdr:col>107</xdr:col>
      <xdr:colOff>101600</xdr:colOff>
      <xdr:row>85</xdr:row>
      <xdr:rowOff>98425</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43814</xdr:rowOff>
    </xdr:from>
    <xdr:to>
      <xdr:col>111</xdr:col>
      <xdr:colOff>177800</xdr:colOff>
      <xdr:row>85</xdr:row>
      <xdr:rowOff>47625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146170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636</xdr:rowOff>
    </xdr:from>
    <xdr:to>
      <xdr:col>102</xdr:col>
      <xdr:colOff>165100</xdr:colOff>
      <xdr:row>85</xdr:row>
      <xdr:rowOff>102236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94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47625</xdr:rowOff>
    </xdr:from>
    <xdr:to>
      <xdr:col>107</xdr:col>
      <xdr:colOff>50800</xdr:colOff>
      <xdr:row>85</xdr:row>
      <xdr:rowOff>51436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9545300" y="146208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85741</xdr:rowOff>
    </xdr:from>
    <xdr:ext cx="469744" cy="259045"/>
    <xdr:sp macro="" textlink="">
      <xdr:nvSpPr>
        <xdr:cNvPr id="495" name="n_1mainValue【消防施設】&#10;一人当たり面積">
          <a:extLst>
            <a:ext uri="{FF2B5EF4-FFF2-40B4-BE49-F238E27FC236}">
              <a16:creationId xmlns:a16="http://schemas.microsoft.com/office/drawing/2014/main" id="{00000000-0008-0000-0200-0000EF010000}"/>
            </a:ext>
          </a:extLst>
        </xdr:cNvPr>
        <xdr:cNvSpPr txBox="1"/>
      </xdr:nvSpPr>
      <xdr:spPr>
        <a:xfrm>
          <a:off x="21075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89552</xdr:rowOff>
    </xdr:from>
    <xdr:ext cx="469744" cy="259045"/>
    <xdr:sp macro="" textlink="">
      <xdr:nvSpPr>
        <xdr:cNvPr id="496" name="n_2mainValue【消防施設】&#10;一人当たり面積">
          <a:extLst>
            <a:ext uri="{FF2B5EF4-FFF2-40B4-BE49-F238E27FC236}">
              <a16:creationId xmlns:a16="http://schemas.microsoft.com/office/drawing/2014/main" id="{00000000-0008-0000-0200-0000F0010000}"/>
            </a:ext>
          </a:extLst>
        </xdr:cNvPr>
        <xdr:cNvSpPr txBox="1"/>
      </xdr:nvSpPr>
      <xdr:spPr>
        <a:xfrm>
          <a:off x="20199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93363</xdr:rowOff>
    </xdr:from>
    <xdr:ext cx="469744" cy="259045"/>
    <xdr:sp macro="" textlink="">
      <xdr:nvSpPr>
        <xdr:cNvPr id="497" name="n_3mainValue【消防施設】&#10;一人当たり面積">
          <a:extLst>
            <a:ext uri="{FF2B5EF4-FFF2-40B4-BE49-F238E27FC236}">
              <a16:creationId xmlns:a16="http://schemas.microsoft.com/office/drawing/2014/main" id="{00000000-0008-0000-0200-0000F1010000}"/>
            </a:ext>
          </a:extLst>
        </xdr:cNvPr>
        <xdr:cNvSpPr txBox="1"/>
      </xdr:nvSpPr>
      <xdr:spPr>
        <a:xfrm>
          <a:off x="19310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00000000-0008-0000-0200-00000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2" name="【庁舎】&#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4" name="【庁舎】&#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26" name="【庁舎】&#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29" name="n_1aveValue【庁舎】&#10;有形固定資産減価償却率">
          <a:extLst>
            <a:ext uri="{FF2B5EF4-FFF2-40B4-BE49-F238E27FC236}">
              <a16:creationId xmlns:a16="http://schemas.microsoft.com/office/drawing/2014/main" id="{00000000-0008-0000-0200-000011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1" name="n_2aveValue【庁舎】&#10;有形固定資産減価償却率">
          <a:extLst>
            <a:ext uri="{FF2B5EF4-FFF2-40B4-BE49-F238E27FC236}">
              <a16:creationId xmlns:a16="http://schemas.microsoft.com/office/drawing/2014/main" id="{00000000-0008-0000-0200-000013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3" name="n_3aveValue【庁舎】&#10;有形固定資産減価償却率">
          <a:extLst>
            <a:ext uri="{FF2B5EF4-FFF2-40B4-BE49-F238E27FC236}">
              <a16:creationId xmlns:a16="http://schemas.microsoft.com/office/drawing/2014/main" id="{00000000-0008-0000-0200-000015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76200</xdr:rowOff>
    </xdr:from>
    <xdr:to>
      <xdr:col>85</xdr:col>
      <xdr:colOff>177800</xdr:colOff>
      <xdr:row>106</xdr:row>
      <xdr:rowOff>6350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54627</xdr:rowOff>
    </xdr:from>
    <xdr:ext cx="405111" cy="259045"/>
    <xdr:sp macro="" textlink="">
      <xdr:nvSpPr>
        <xdr:cNvPr id="540" name="【庁舎】&#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76200</xdr:rowOff>
    </xdr:from>
    <xdr:to>
      <xdr:col>81</xdr:col>
      <xdr:colOff>101600</xdr:colOff>
      <xdr:row>106</xdr:row>
      <xdr:rowOff>6350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127000</xdr:rowOff>
    </xdr:from>
    <xdr:to>
      <xdr:col>85</xdr:col>
      <xdr:colOff>127000</xdr:colOff>
      <xdr:row>105</xdr:row>
      <xdr:rowOff>127000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18129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127000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1812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127000</xdr:rowOff>
    </xdr:from>
    <xdr:to>
      <xdr:col>76</xdr:col>
      <xdr:colOff>114300</xdr:colOff>
      <xdr:row>106</xdr:row>
      <xdr:rowOff>30480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3703300" y="1812925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168927</xdr:rowOff>
    </xdr:from>
    <xdr:ext cx="405111" cy="259045"/>
    <xdr:sp macro="" textlink="">
      <xdr:nvSpPr>
        <xdr:cNvPr id="547" name="n_1mainValue【庁舎】&#10;有形固定資産減価償却率">
          <a:extLst>
            <a:ext uri="{FF2B5EF4-FFF2-40B4-BE49-F238E27FC236}">
              <a16:creationId xmlns:a16="http://schemas.microsoft.com/office/drawing/2014/main" id="{00000000-0008-0000-0200-000023020000}"/>
            </a:ext>
          </a:extLst>
        </xdr:cNvPr>
        <xdr:cNvSpPr txBox="1"/>
      </xdr:nvSpPr>
      <xdr:spPr>
        <a:xfrm>
          <a:off x="152660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548" name="n_2mainValue【庁舎】&#10;有形固定資産減価償却率">
          <a:extLst>
            <a:ext uri="{FF2B5EF4-FFF2-40B4-BE49-F238E27FC236}">
              <a16:creationId xmlns:a16="http://schemas.microsoft.com/office/drawing/2014/main" id="{00000000-0008-0000-0200-000024020000}"/>
            </a:ext>
          </a:extLst>
        </xdr:cNvPr>
        <xdr:cNvSpPr txBox="1"/>
      </xdr:nvSpPr>
      <xdr:spPr>
        <a:xfrm>
          <a:off x="14389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549" name="n_3mainValue【庁舎】&#10;有形固定資産減価償却率">
          <a:extLst>
            <a:ext uri="{FF2B5EF4-FFF2-40B4-BE49-F238E27FC236}">
              <a16:creationId xmlns:a16="http://schemas.microsoft.com/office/drawing/2014/main" id="{00000000-0008-0000-0200-000025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00000000-0008-0000-02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6" name="【庁舎】&#10;一人当たり面積最小値テキスト">
          <a:extLst>
            <a:ext uri="{FF2B5EF4-FFF2-40B4-BE49-F238E27FC236}">
              <a16:creationId xmlns:a16="http://schemas.microsoft.com/office/drawing/2014/main" id="{00000000-0008-0000-0200-000040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8" name="【庁舎】&#10;一人当たり面積最大値テキスト">
          <a:extLst>
            <a:ext uri="{FF2B5EF4-FFF2-40B4-BE49-F238E27FC236}">
              <a16:creationId xmlns:a16="http://schemas.microsoft.com/office/drawing/2014/main" id="{00000000-0008-0000-0200-000042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0" name="【庁舎】&#10;一人当たり面積平均値テキスト">
          <a:extLst>
            <a:ext uri="{FF2B5EF4-FFF2-40B4-BE49-F238E27FC236}">
              <a16:creationId xmlns:a16="http://schemas.microsoft.com/office/drawing/2014/main" id="{00000000-0008-0000-0200-000044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3" name="n_1aveValue【庁舎】&#10;一人当たり面積">
          <a:extLst>
            <a:ext uri="{FF2B5EF4-FFF2-40B4-BE49-F238E27FC236}">
              <a16:creationId xmlns:a16="http://schemas.microsoft.com/office/drawing/2014/main" id="{00000000-0008-0000-0200-000047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585" name="n_2aveValue【庁舎】&#10;一人当たり面積">
          <a:extLst>
            <a:ext uri="{FF2B5EF4-FFF2-40B4-BE49-F238E27FC236}">
              <a16:creationId xmlns:a16="http://schemas.microsoft.com/office/drawing/2014/main" id="{00000000-0008-0000-0200-000049020000}"/>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7" name="n_3aveValue【庁舎】&#10;一人当たり面積">
          <a:extLst>
            <a:ext uri="{FF2B5EF4-FFF2-40B4-BE49-F238E27FC236}">
              <a16:creationId xmlns:a16="http://schemas.microsoft.com/office/drawing/2014/main" id="{00000000-0008-0000-0200-00004B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54138</xdr:rowOff>
    </xdr:from>
    <xdr:to>
      <xdr:col>116</xdr:col>
      <xdr:colOff>114300</xdr:colOff>
      <xdr:row>108</xdr:row>
      <xdr:rowOff>155738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18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594" name="【庁舎】&#10;一人当たり面積該当値テキスト">
          <a:extLst>
            <a:ext uri="{FF2B5EF4-FFF2-40B4-BE49-F238E27FC236}">
              <a16:creationId xmlns:a16="http://schemas.microsoft.com/office/drawing/2014/main" id="{00000000-0008-0000-0200-000052020000}"/>
            </a:ext>
          </a:extLst>
        </xdr:cNvPr>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56262</xdr:rowOff>
    </xdr:from>
    <xdr:to>
      <xdr:col>112</xdr:col>
      <xdr:colOff>38100</xdr:colOff>
      <xdr:row>108</xdr:row>
      <xdr:rowOff>157862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104938</xdr:rowOff>
    </xdr:from>
    <xdr:to>
      <xdr:col>116</xdr:col>
      <xdr:colOff>63500</xdr:colOff>
      <xdr:row>108</xdr:row>
      <xdr:rowOff>107062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18621538"/>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57567</xdr:rowOff>
    </xdr:from>
    <xdr:to>
      <xdr:col>107</xdr:col>
      <xdr:colOff>101600</xdr:colOff>
      <xdr:row>108</xdr:row>
      <xdr:rowOff>159167</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185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107062</xdr:rowOff>
    </xdr:from>
    <xdr:to>
      <xdr:col>111</xdr:col>
      <xdr:colOff>177800</xdr:colOff>
      <xdr:row>108</xdr:row>
      <xdr:rowOff>108367</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18623662"/>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59199</xdr:rowOff>
    </xdr:from>
    <xdr:to>
      <xdr:col>102</xdr:col>
      <xdr:colOff>165100</xdr:colOff>
      <xdr:row>108</xdr:row>
      <xdr:rowOff>160799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185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108367</xdr:rowOff>
    </xdr:from>
    <xdr:to>
      <xdr:col>107</xdr:col>
      <xdr:colOff>50800</xdr:colOff>
      <xdr:row>108</xdr:row>
      <xdr:rowOff>109999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1862496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148989</xdr:rowOff>
    </xdr:from>
    <xdr:ext cx="469744" cy="259045"/>
    <xdr:sp macro="" textlink="">
      <xdr:nvSpPr>
        <xdr:cNvPr id="601" name="n_1mainValue【庁舎】&#10;一人当たり面積">
          <a:extLst>
            <a:ext uri="{FF2B5EF4-FFF2-40B4-BE49-F238E27FC236}">
              <a16:creationId xmlns:a16="http://schemas.microsoft.com/office/drawing/2014/main" id="{00000000-0008-0000-0200-000059020000}"/>
            </a:ext>
          </a:extLst>
        </xdr:cNvPr>
        <xdr:cNvSpPr txBox="1"/>
      </xdr:nvSpPr>
      <xdr:spPr>
        <a:xfrm>
          <a:off x="210757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4244</xdr:rowOff>
    </xdr:from>
    <xdr:ext cx="469744" cy="259045"/>
    <xdr:sp macro="" textlink="">
      <xdr:nvSpPr>
        <xdr:cNvPr id="602" name="n_2mainValue【庁舎】&#10;一人当たり面積">
          <a:extLst>
            <a:ext uri="{FF2B5EF4-FFF2-40B4-BE49-F238E27FC236}">
              <a16:creationId xmlns:a16="http://schemas.microsoft.com/office/drawing/2014/main" id="{00000000-0008-0000-0200-00005A020000}"/>
            </a:ext>
          </a:extLst>
        </xdr:cNvPr>
        <xdr:cNvSpPr txBox="1"/>
      </xdr:nvSpPr>
      <xdr:spPr>
        <a:xfrm>
          <a:off x="20199427" y="183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151926</xdr:rowOff>
    </xdr:from>
    <xdr:ext cx="469744" cy="259045"/>
    <xdr:sp macro="" textlink="">
      <xdr:nvSpPr>
        <xdr:cNvPr id="603" name="n_3mainValue【庁舎】&#10;一人当たり面積">
          <a:extLst>
            <a:ext uri="{FF2B5EF4-FFF2-40B4-BE49-F238E27FC236}">
              <a16:creationId xmlns:a16="http://schemas.microsoft.com/office/drawing/2014/main" id="{00000000-0008-0000-0200-00005B020000}"/>
            </a:ext>
          </a:extLst>
        </xdr:cNvPr>
        <xdr:cNvSpPr txBox="1"/>
      </xdr:nvSpPr>
      <xdr:spPr>
        <a:xfrm>
          <a:off x="19310427" y="186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類似団体の平均値とほぼ同程度となっている。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5%20&#9733;&#24195;&#24029;&#30010;/&#12304;&#36001;&#25919;&#29366;&#27841;&#36039;&#26009;&#38598;&#12305;_303623_&#24195;&#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54.6</v>
          </cell>
          <cell r="CF53">
            <v>46.4</v>
          </cell>
          <cell r="CN53">
            <v>47.5</v>
          </cell>
          <cell r="CV53">
            <v>48.5</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6.1</v>
          </cell>
          <cell r="BX75">
            <v>5.6</v>
          </cell>
          <cell r="CF75">
            <v>5.2</v>
          </cell>
          <cell r="CN75">
            <v>5.2</v>
          </cell>
          <cell r="CV75">
            <v>5.4</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4358576</v>
      </c>
      <c r="BO4" s="423"/>
      <c r="BP4" s="423"/>
      <c r="BQ4" s="423"/>
      <c r="BR4" s="423"/>
      <c r="BS4" s="423"/>
      <c r="BT4" s="423"/>
      <c r="BU4" s="424"/>
      <c r="BV4" s="422">
        <v>4672799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4.5</v>
      </c>
      <c r="CU4" s="604"/>
      <c r="CV4" s="604"/>
      <c r="CW4" s="604"/>
      <c r="CX4" s="604"/>
      <c r="CY4" s="604"/>
      <c r="CZ4" s="604"/>
      <c r="DA4" s="605"/>
      <c r="DB4" s="603">
        <v>4.3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4113152</v>
      </c>
      <c r="BO5" s="428"/>
      <c r="BP5" s="428"/>
      <c r="BQ5" s="428"/>
      <c r="BR5" s="428"/>
      <c r="BS5" s="428"/>
      <c r="BT5" s="428"/>
      <c r="BU5" s="429"/>
      <c r="BV5" s="427">
        <v>4521700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90.9</v>
      </c>
      <c r="CU5" s="398"/>
      <c r="CV5" s="398"/>
      <c r="CW5" s="398"/>
      <c r="CX5" s="398"/>
      <c r="CY5" s="398"/>
      <c r="CZ5" s="398"/>
      <c r="DA5" s="399"/>
      <c r="DB5" s="397">
        <v>88.4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245424</v>
      </c>
      <c r="BO6" s="428"/>
      <c r="BP6" s="428"/>
      <c r="BQ6" s="428"/>
      <c r="BR6" s="428"/>
      <c r="BS6" s="428"/>
      <c r="BT6" s="428"/>
      <c r="BU6" s="429"/>
      <c r="BV6" s="427">
        <v>151099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94.9</v>
      </c>
      <c r="CU6" s="578"/>
      <c r="CV6" s="578"/>
      <c r="CW6" s="578"/>
      <c r="CX6" s="578"/>
      <c r="CY6" s="578"/>
      <c r="CZ6" s="578"/>
      <c r="DA6" s="579"/>
      <c r="DB6" s="577">
        <v>92.6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130907</v>
      </c>
      <c r="BO7" s="428"/>
      <c r="BP7" s="428"/>
      <c r="BQ7" s="428"/>
      <c r="BR7" s="428"/>
      <c r="BS7" s="428"/>
      <c r="BT7" s="428"/>
      <c r="BU7" s="429"/>
      <c r="BV7" s="427">
        <v>40700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2553794</v>
      </c>
      <c r="CU7" s="428"/>
      <c r="CV7" s="428"/>
      <c r="CW7" s="428"/>
      <c r="CX7" s="428"/>
      <c r="CY7" s="428"/>
      <c r="CZ7" s="428"/>
      <c r="DA7" s="429"/>
      <c r="DB7" s="427">
        <v>2590999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114517</v>
      </c>
      <c r="BO8" s="428"/>
      <c r="BP8" s="428"/>
      <c r="BQ8" s="428"/>
      <c r="BR8" s="428"/>
      <c r="BS8" s="428"/>
      <c r="BT8" s="428"/>
      <c r="BU8" s="429"/>
      <c r="BV8" s="427">
        <v>110399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7224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4118</v>
      </c>
      <c r="BO9" s="428"/>
      <c r="BP9" s="428"/>
      <c r="BQ9" s="428"/>
      <c r="BR9" s="428"/>
      <c r="BS9" s="428"/>
      <c r="BT9" s="428"/>
      <c r="BU9" s="429"/>
      <c r="BV9" s="427">
        <v>13851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12.9</v>
      </c>
      <c r="CU9" s="398"/>
      <c r="CV9" s="398"/>
      <c r="CW9" s="398"/>
      <c r="CX9" s="398"/>
      <c r="CY9" s="398"/>
      <c r="CZ9" s="398"/>
      <c r="DA9" s="399"/>
      <c r="DB9" s="397">
        <v>13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7714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4860</v>
      </c>
      <c r="BO10" s="428"/>
      <c r="BP10" s="428"/>
      <c r="BQ10" s="428"/>
      <c r="BR10" s="428"/>
      <c r="BS10" s="428"/>
      <c r="BT10" s="428"/>
      <c r="BU10" s="429"/>
      <c r="BV10" s="427">
        <v>1939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7054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7019</v>
      </c>
      <c r="S13" s="531"/>
      <c r="T13" s="531"/>
      <c r="U13" s="531"/>
      <c r="V13" s="532"/>
      <c r="W13" s="518" t="s">
        <v>140</v>
      </c>
      <c r="X13" s="440"/>
      <c r="Y13" s="440"/>
      <c r="Z13" s="440"/>
      <c r="AA13" s="440"/>
      <c r="AB13" s="441"/>
      <c r="AC13" s="403">
        <v>832</v>
      </c>
      <c r="AD13" s="404"/>
      <c r="AE13" s="404"/>
      <c r="AF13" s="404"/>
      <c r="AG13" s="405"/>
      <c r="AH13" s="403">
        <v>867</v>
      </c>
      <c r="AI13" s="404"/>
      <c r="AJ13" s="404"/>
      <c r="AK13" s="404"/>
      <c r="AL13" s="406"/>
      <c r="AM13" s="496" t="s">
        <v>141</v>
      </c>
      <c r="AN13" s="401"/>
      <c r="AO13" s="401"/>
      <c r="AP13" s="401"/>
      <c r="AQ13" s="401"/>
      <c r="AR13" s="401"/>
      <c r="AS13" s="401"/>
      <c r="AT13" s="402"/>
      <c r="AU13" s="484" t="s">
        <v>109</v>
      </c>
      <c r="AV13" s="485"/>
      <c r="AW13" s="485"/>
      <c r="AX13" s="485"/>
      <c r="AY13" s="407" t="s">
        <v>142</v>
      </c>
      <c r="AZ13" s="408"/>
      <c r="BA13" s="408"/>
      <c r="BB13" s="408"/>
      <c r="BC13" s="408"/>
      <c r="BD13" s="408"/>
      <c r="BE13" s="408"/>
      <c r="BF13" s="408"/>
      <c r="BG13" s="408"/>
      <c r="BH13" s="408"/>
      <c r="BI13" s="408"/>
      <c r="BJ13" s="408"/>
      <c r="BK13" s="408"/>
      <c r="BL13" s="408"/>
      <c r="BM13" s="409"/>
      <c r="BN13" s="427">
        <v>8978</v>
      </c>
      <c r="BO13" s="428"/>
      <c r="BP13" s="428"/>
      <c r="BQ13" s="428"/>
      <c r="BR13" s="428"/>
      <c r="BS13" s="428"/>
      <c r="BT13" s="428"/>
      <c r="BU13" s="429"/>
      <c r="BV13" s="427">
        <v>15790</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5.4</v>
      </c>
      <c r="CU13" s="398"/>
      <c r="CV13" s="398"/>
      <c r="CW13" s="398"/>
      <c r="CX13" s="398"/>
      <c r="CY13" s="398"/>
      <c r="CZ13" s="398"/>
      <c r="DA13" s="399"/>
      <c r="DB13" s="397">
        <v>5.2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7210</v>
      </c>
      <c r="S14" s="531"/>
      <c r="T14" s="531"/>
      <c r="U14" s="531"/>
      <c r="V14" s="532"/>
      <c r="W14" s="533"/>
      <c r="X14" s="443"/>
      <c r="Y14" s="443"/>
      <c r="Z14" s="443"/>
      <c r="AA14" s="443"/>
      <c r="AB14" s="444"/>
      <c r="AC14" s="523">
        <v>25.2</v>
      </c>
      <c r="AD14" s="524"/>
      <c r="AE14" s="524"/>
      <c r="AF14" s="524"/>
      <c r="AG14" s="525"/>
      <c r="AH14" s="523">
        <v>24.7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7173</v>
      </c>
      <c r="S15" s="531"/>
      <c r="T15" s="531"/>
      <c r="U15" s="531"/>
      <c r="V15" s="532"/>
      <c r="W15" s="518" t="s">
        <v>147</v>
      </c>
      <c r="X15" s="440"/>
      <c r="Y15" s="440"/>
      <c r="Z15" s="440"/>
      <c r="AA15" s="440"/>
      <c r="AB15" s="441"/>
      <c r="AC15" s="403">
        <v>759</v>
      </c>
      <c r="AD15" s="404"/>
      <c r="AE15" s="404"/>
      <c r="AF15" s="404"/>
      <c r="AG15" s="405"/>
      <c r="AH15" s="403">
        <v>809</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697814</v>
      </c>
      <c r="BO15" s="423"/>
      <c r="BP15" s="423"/>
      <c r="BQ15" s="423"/>
      <c r="BR15" s="423"/>
      <c r="BS15" s="423"/>
      <c r="BT15" s="423"/>
      <c r="BU15" s="424"/>
      <c r="BV15" s="422">
        <v>691612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23</v>
      </c>
      <c r="AD16" s="524"/>
      <c r="AE16" s="524"/>
      <c r="AF16" s="524"/>
      <c r="AG16" s="525"/>
      <c r="AH16" s="523">
        <v>23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2264932</v>
      </c>
      <c r="BO16" s="428"/>
      <c r="BP16" s="428"/>
      <c r="BQ16" s="428"/>
      <c r="BR16" s="428"/>
      <c r="BS16" s="428"/>
      <c r="BT16" s="428"/>
      <c r="BU16" s="429"/>
      <c r="BV16" s="427">
        <v>2289300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1710</v>
      </c>
      <c r="AD17" s="404"/>
      <c r="AE17" s="404"/>
      <c r="AF17" s="404"/>
      <c r="AG17" s="405"/>
      <c r="AH17" s="403">
        <v>1841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880853</v>
      </c>
      <c r="BO17" s="428"/>
      <c r="BP17" s="428"/>
      <c r="BQ17" s="428"/>
      <c r="BR17" s="428"/>
      <c r="BS17" s="428"/>
      <c r="BT17" s="428"/>
      <c r="BU17" s="429"/>
      <c r="BV17" s="427">
        <v>876008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65.33</v>
      </c>
      <c r="M18" s="492"/>
      <c r="N18" s="492"/>
      <c r="O18" s="492"/>
      <c r="P18" s="492"/>
      <c r="Q18" s="492"/>
      <c r="R18" s="493"/>
      <c r="S18" s="493"/>
      <c r="T18" s="493"/>
      <c r="U18" s="493"/>
      <c r="V18" s="494"/>
      <c r="W18" s="508"/>
      <c r="X18" s="509"/>
      <c r="Y18" s="509"/>
      <c r="Z18" s="509"/>
      <c r="AA18" s="509"/>
      <c r="AB18" s="519"/>
      <c r="AC18" s="391">
        <v>51.8</v>
      </c>
      <c r="AD18" s="392"/>
      <c r="AE18" s="392"/>
      <c r="AF18" s="392"/>
      <c r="AG18" s="495"/>
      <c r="AH18" s="391">
        <v>52.3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2392886</v>
      </c>
      <c r="BO18" s="428"/>
      <c r="BP18" s="428"/>
      <c r="BQ18" s="428"/>
      <c r="BR18" s="428"/>
      <c r="BS18" s="428"/>
      <c r="BT18" s="428"/>
      <c r="BU18" s="429"/>
      <c r="BV18" s="427">
        <v>2372504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3238735</v>
      </c>
      <c r="BO19" s="428"/>
      <c r="BP19" s="428"/>
      <c r="BQ19" s="428"/>
      <c r="BR19" s="428"/>
      <c r="BS19" s="428"/>
      <c r="BT19" s="428"/>
      <c r="BU19" s="429"/>
      <c r="BV19" s="427">
        <v>3276150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2503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3656085</v>
      </c>
      <c r="BO23" s="428"/>
      <c r="BP23" s="428"/>
      <c r="BQ23" s="428"/>
      <c r="BR23" s="428"/>
      <c r="BS23" s="428"/>
      <c r="BT23" s="428"/>
      <c r="BU23" s="429"/>
      <c r="BV23" s="427">
        <v>3783757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6900</v>
      </c>
      <c r="R24" s="404"/>
      <c r="S24" s="404"/>
      <c r="T24" s="404"/>
      <c r="U24" s="404"/>
      <c r="V24" s="405"/>
      <c r="W24" s="469"/>
      <c r="X24" s="460"/>
      <c r="Y24" s="461"/>
      <c r="Z24" s="400" t="s">
        <v>171</v>
      </c>
      <c r="AA24" s="401"/>
      <c r="AB24" s="401"/>
      <c r="AC24" s="401"/>
      <c r="AD24" s="401"/>
      <c r="AE24" s="401"/>
      <c r="AF24" s="401"/>
      <c r="AG24" s="402"/>
      <c r="AH24" s="403">
        <v>80</v>
      </c>
      <c r="AI24" s="404"/>
      <c r="AJ24" s="404"/>
      <c r="AK24" s="404"/>
      <c r="AL24" s="405"/>
      <c r="AM24" s="403">
        <v>232960</v>
      </c>
      <c r="AN24" s="404"/>
      <c r="AO24" s="404"/>
      <c r="AP24" s="404"/>
      <c r="AQ24" s="404"/>
      <c r="AR24" s="405"/>
      <c r="AS24" s="403">
        <v>2912</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3620185</v>
      </c>
      <c r="BO24" s="428"/>
      <c r="BP24" s="428"/>
      <c r="BQ24" s="428"/>
      <c r="BR24" s="428"/>
      <c r="BS24" s="428"/>
      <c r="BT24" s="428"/>
      <c r="BU24" s="429"/>
      <c r="BV24" s="427">
        <v>3753757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5750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t="s">
        <v>175</v>
      </c>
      <c r="BO25" s="423"/>
      <c r="BP25" s="423"/>
      <c r="BQ25" s="423"/>
      <c r="BR25" s="423"/>
      <c r="BS25" s="423"/>
      <c r="BT25" s="423"/>
      <c r="BU25" s="424"/>
      <c r="BV25" s="422">
        <v>1642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5500</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175</v>
      </c>
      <c r="AN26" s="404"/>
      <c r="AO26" s="404"/>
      <c r="AP26" s="404"/>
      <c r="AQ26" s="404"/>
      <c r="AR26" s="405"/>
      <c r="AS26" s="403" t="s">
        <v>175</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2500</v>
      </c>
      <c r="R27" s="404"/>
      <c r="S27" s="404"/>
      <c r="T27" s="404"/>
      <c r="U27" s="404"/>
      <c r="V27" s="405"/>
      <c r="W27" s="469"/>
      <c r="X27" s="460"/>
      <c r="Y27" s="461"/>
      <c r="Z27" s="400" t="s">
        <v>181</v>
      </c>
      <c r="AA27" s="401"/>
      <c r="AB27" s="401"/>
      <c r="AC27" s="401"/>
      <c r="AD27" s="401"/>
      <c r="AE27" s="401"/>
      <c r="AF27" s="401"/>
      <c r="AG27" s="402"/>
      <c r="AH27" s="403">
        <v>2</v>
      </c>
      <c r="AI27" s="404"/>
      <c r="AJ27" s="404"/>
      <c r="AK27" s="404"/>
      <c r="AL27" s="405"/>
      <c r="AM27" s="403" t="s">
        <v>182</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425612</v>
      </c>
      <c r="BO27" s="431"/>
      <c r="BP27" s="431"/>
      <c r="BQ27" s="431"/>
      <c r="BR27" s="431"/>
      <c r="BS27" s="431"/>
      <c r="BT27" s="431"/>
      <c r="BU27" s="432"/>
      <c r="BV27" s="430">
        <v>425612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2100</v>
      </c>
      <c r="R28" s="404"/>
      <c r="S28" s="404"/>
      <c r="T28" s="404"/>
      <c r="U28" s="404"/>
      <c r="V28" s="405"/>
      <c r="W28" s="469"/>
      <c r="X28" s="460"/>
      <c r="Y28" s="461"/>
      <c r="Z28" s="400" t="s">
        <v>185</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709135</v>
      </c>
      <c r="BO28" s="423"/>
      <c r="BP28" s="423"/>
      <c r="BQ28" s="423"/>
      <c r="BR28" s="423"/>
      <c r="BS28" s="423"/>
      <c r="BT28" s="423"/>
      <c r="BU28" s="424"/>
      <c r="BV28" s="422">
        <v>704275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8</v>
      </c>
      <c r="M29" s="404"/>
      <c r="N29" s="404"/>
      <c r="O29" s="404"/>
      <c r="P29" s="405"/>
      <c r="Q29" s="403">
        <v>1950</v>
      </c>
      <c r="R29" s="404"/>
      <c r="S29" s="404"/>
      <c r="T29" s="404"/>
      <c r="U29" s="404"/>
      <c r="V29" s="405"/>
      <c r="W29" s="470"/>
      <c r="X29" s="471"/>
      <c r="Y29" s="472"/>
      <c r="Z29" s="400" t="s">
        <v>188</v>
      </c>
      <c r="AA29" s="401"/>
      <c r="AB29" s="401"/>
      <c r="AC29" s="401"/>
      <c r="AD29" s="401"/>
      <c r="AE29" s="401"/>
      <c r="AF29" s="401"/>
      <c r="AG29" s="402"/>
      <c r="AH29" s="403">
        <v>82</v>
      </c>
      <c r="AI29" s="404"/>
      <c r="AJ29" s="404"/>
      <c r="AK29" s="404"/>
      <c r="AL29" s="405"/>
      <c r="AM29" s="403">
        <v>240566</v>
      </c>
      <c r="AN29" s="404"/>
      <c r="AO29" s="404"/>
      <c r="AP29" s="404"/>
      <c r="AQ29" s="404"/>
      <c r="AR29" s="405"/>
      <c r="AS29" s="403">
        <v>2934</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312016</v>
      </c>
      <c r="BO29" s="428"/>
      <c r="BP29" s="428"/>
      <c r="BQ29" s="428"/>
      <c r="BR29" s="428"/>
      <c r="BS29" s="428"/>
      <c r="BT29" s="428"/>
      <c r="BU29" s="429"/>
      <c r="BV29" s="427">
        <v>309878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96.8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2673200</v>
      </c>
      <c r="BO30" s="431"/>
      <c r="BP30" s="431"/>
      <c r="BQ30" s="431"/>
      <c r="BR30" s="431"/>
      <c r="BS30" s="431"/>
      <c r="BT30" s="431"/>
      <c r="BU30" s="432"/>
      <c r="BV30" s="430">
        <v>2660572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IF('各会計、関係団体の財政状況及び健全化判断比率'!B31="","",'各会計、関係団体の財政状況及び健全化判断比率'!B31)</f>
        <v>簡易上水道特別会計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学校給食特別会計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介護保険特別会計事業勘定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IF('各会計、関係団体の財政状況及び健全化判断比率'!B32="","",'各会計、関係団体の財政状況及び健全化判断比率'!B32)</f>
        <v>下水道特別会計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有田衛生施設事務組合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広川町営浴場運営事業特別会計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有田聖苑事務組合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土地取得特別会計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有田郡老人福祉施設事務組合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有田周辺広域圏事務組合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有田周辺広域圏事務組合（公営企業会計）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湯浅広川消防組合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和歌山地方税回収機構</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和歌山県後期高齢者医療広域連合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和歌山県後期高齢者医療広域連合（特別会計）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H4VTu6zCwg72a90UWhJ8x0OZO4V+sgAS6w2ELatxaJl1DTaSH8f8kKfY+NnEWbBnW5KeHYoQLHh0BX+cBiDCQ==" saltValue="cuab56r/fSO/YhG1A/3R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X1"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747403</v>
      </c>
      <c r="S5" s="689"/>
      <c r="T5" s="689"/>
      <c r="U5" s="689"/>
      <c r="V5" s="689"/>
      <c r="W5" s="689"/>
      <c r="X5" s="689"/>
      <c r="Y5" s="735"/>
      <c r="Z5" s="753">
        <v>17.100000000000001</v>
      </c>
      <c r="AA5" s="753"/>
      <c r="AB5" s="753"/>
      <c r="AC5" s="753"/>
      <c r="AD5" s="754">
        <v>747403</v>
      </c>
      <c r="AE5" s="754"/>
      <c r="AF5" s="754"/>
      <c r="AG5" s="754"/>
      <c r="AH5" s="754"/>
      <c r="AI5" s="754"/>
      <c r="AJ5" s="754"/>
      <c r="AK5" s="754"/>
      <c r="AL5" s="736">
        <v>29.7</v>
      </c>
      <c r="AM5" s="705"/>
      <c r="AN5" s="705"/>
      <c r="AO5" s="737"/>
      <c r="AP5" s="722" t="s">
        <v>227</v>
      </c>
      <c r="AQ5" s="723"/>
      <c r="AR5" s="723"/>
      <c r="AS5" s="723"/>
      <c r="AT5" s="723"/>
      <c r="AU5" s="723"/>
      <c r="AV5" s="723"/>
      <c r="AW5" s="723"/>
      <c r="AX5" s="723"/>
      <c r="AY5" s="723"/>
      <c r="AZ5" s="723"/>
      <c r="BA5" s="723"/>
      <c r="BB5" s="723"/>
      <c r="BC5" s="723"/>
      <c r="BD5" s="723"/>
      <c r="BE5" s="723"/>
      <c r="BF5" s="724"/>
      <c r="BG5" s="623">
        <v>746993</v>
      </c>
      <c r="BH5" s="626"/>
      <c r="BI5" s="626"/>
      <c r="BJ5" s="626"/>
      <c r="BK5" s="626"/>
      <c r="BL5" s="626"/>
      <c r="BM5" s="626"/>
      <c r="BN5" s="627"/>
      <c r="BO5" s="685">
        <v>99.9</v>
      </c>
      <c r="BP5" s="685"/>
      <c r="BQ5" s="685"/>
      <c r="BR5" s="685"/>
      <c r="BS5" s="686">
        <v>31852</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37714</v>
      </c>
      <c r="S6" s="626"/>
      <c r="T6" s="626"/>
      <c r="U6" s="626"/>
      <c r="V6" s="626"/>
      <c r="W6" s="626"/>
      <c r="X6" s="626"/>
      <c r="Y6" s="627"/>
      <c r="Z6" s="685">
        <v>0.9</v>
      </c>
      <c r="AA6" s="685"/>
      <c r="AB6" s="685"/>
      <c r="AC6" s="685"/>
      <c r="AD6" s="686">
        <v>37714</v>
      </c>
      <c r="AE6" s="686"/>
      <c r="AF6" s="686"/>
      <c r="AG6" s="686"/>
      <c r="AH6" s="686"/>
      <c r="AI6" s="686"/>
      <c r="AJ6" s="686"/>
      <c r="AK6" s="686"/>
      <c r="AL6" s="628">
        <v>1.5</v>
      </c>
      <c r="AM6" s="629"/>
      <c r="AN6" s="629"/>
      <c r="AO6" s="687"/>
      <c r="AP6" s="620" t="s">
        <v>232</v>
      </c>
      <c r="AQ6" s="621"/>
      <c r="AR6" s="621"/>
      <c r="AS6" s="621"/>
      <c r="AT6" s="621"/>
      <c r="AU6" s="621"/>
      <c r="AV6" s="621"/>
      <c r="AW6" s="621"/>
      <c r="AX6" s="621"/>
      <c r="AY6" s="621"/>
      <c r="AZ6" s="621"/>
      <c r="BA6" s="621"/>
      <c r="BB6" s="621"/>
      <c r="BC6" s="621"/>
      <c r="BD6" s="621"/>
      <c r="BE6" s="621"/>
      <c r="BF6" s="622"/>
      <c r="BG6" s="623">
        <v>746993</v>
      </c>
      <c r="BH6" s="626"/>
      <c r="BI6" s="626"/>
      <c r="BJ6" s="626"/>
      <c r="BK6" s="626"/>
      <c r="BL6" s="626"/>
      <c r="BM6" s="626"/>
      <c r="BN6" s="627"/>
      <c r="BO6" s="685">
        <v>99.9</v>
      </c>
      <c r="BP6" s="685"/>
      <c r="BQ6" s="685"/>
      <c r="BR6" s="685"/>
      <c r="BS6" s="686">
        <v>31852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51940</v>
      </c>
      <c r="CS6" s="626"/>
      <c r="CT6" s="626"/>
      <c r="CU6" s="626"/>
      <c r="CV6" s="626"/>
      <c r="CW6" s="626"/>
      <c r="CX6" s="626"/>
      <c r="CY6" s="627"/>
      <c r="CZ6" s="736">
        <v>1.3</v>
      </c>
      <c r="DA6" s="705"/>
      <c r="DB6" s="705"/>
      <c r="DC6" s="739"/>
      <c r="DD6" s="631" t="s">
        <v>138</v>
      </c>
      <c r="DE6" s="626"/>
      <c r="DF6" s="626"/>
      <c r="DG6" s="626"/>
      <c r="DH6" s="626"/>
      <c r="DI6" s="626"/>
      <c r="DJ6" s="626"/>
      <c r="DK6" s="626"/>
      <c r="DL6" s="626"/>
      <c r="DM6" s="626"/>
      <c r="DN6" s="626"/>
      <c r="DO6" s="626"/>
      <c r="DP6" s="627"/>
      <c r="DQ6" s="631">
        <v>51940</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1939</v>
      </c>
      <c r="S7" s="626"/>
      <c r="T7" s="626"/>
      <c r="U7" s="626"/>
      <c r="V7" s="626"/>
      <c r="W7" s="626"/>
      <c r="X7" s="626"/>
      <c r="Y7" s="627"/>
      <c r="Z7" s="685">
        <v>0</v>
      </c>
      <c r="AA7" s="685"/>
      <c r="AB7" s="685"/>
      <c r="AC7" s="685"/>
      <c r="AD7" s="686">
        <v>1939</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271179</v>
      </c>
      <c r="BH7" s="626"/>
      <c r="BI7" s="626"/>
      <c r="BJ7" s="626"/>
      <c r="BK7" s="626"/>
      <c r="BL7" s="626"/>
      <c r="BM7" s="626"/>
      <c r="BN7" s="627"/>
      <c r="BO7" s="685">
        <v>36.299999999999997</v>
      </c>
      <c r="BP7" s="685"/>
      <c r="BQ7" s="685"/>
      <c r="BR7" s="685"/>
      <c r="BS7" s="686">
        <v>3749</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572837</v>
      </c>
      <c r="CS7" s="626"/>
      <c r="CT7" s="626"/>
      <c r="CU7" s="626"/>
      <c r="CV7" s="626"/>
      <c r="CW7" s="626"/>
      <c r="CX7" s="626"/>
      <c r="CY7" s="627"/>
      <c r="CZ7" s="685">
        <v>13.9</v>
      </c>
      <c r="DA7" s="685"/>
      <c r="DB7" s="685"/>
      <c r="DC7" s="685"/>
      <c r="DD7" s="631">
        <v>72965</v>
      </c>
      <c r="DE7" s="626"/>
      <c r="DF7" s="626"/>
      <c r="DG7" s="626"/>
      <c r="DH7" s="626"/>
      <c r="DI7" s="626"/>
      <c r="DJ7" s="626"/>
      <c r="DK7" s="626"/>
      <c r="DL7" s="626"/>
      <c r="DM7" s="626"/>
      <c r="DN7" s="626"/>
      <c r="DO7" s="626"/>
      <c r="DP7" s="627"/>
      <c r="DQ7" s="631">
        <v>493486</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3406</v>
      </c>
      <c r="S8" s="626"/>
      <c r="T8" s="626"/>
      <c r="U8" s="626"/>
      <c r="V8" s="626"/>
      <c r="W8" s="626"/>
      <c r="X8" s="626"/>
      <c r="Y8" s="627"/>
      <c r="Z8" s="685">
        <v>0.1</v>
      </c>
      <c r="AA8" s="685"/>
      <c r="AB8" s="685"/>
      <c r="AC8" s="685"/>
      <c r="AD8" s="686">
        <v>3406</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10712</v>
      </c>
      <c r="BH8" s="626"/>
      <c r="BI8" s="626"/>
      <c r="BJ8" s="626"/>
      <c r="BK8" s="626"/>
      <c r="BL8" s="626"/>
      <c r="BM8" s="626"/>
      <c r="BN8" s="627"/>
      <c r="BO8" s="685">
        <v>1.4</v>
      </c>
      <c r="BP8" s="685"/>
      <c r="BQ8" s="685"/>
      <c r="BR8" s="685"/>
      <c r="BS8" s="631" t="s">
        <v>138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1150615</v>
      </c>
      <c r="CS8" s="626"/>
      <c r="CT8" s="626"/>
      <c r="CU8" s="626"/>
      <c r="CV8" s="626"/>
      <c r="CW8" s="626"/>
      <c r="CX8" s="626"/>
      <c r="CY8" s="627"/>
      <c r="CZ8" s="685">
        <v>28</v>
      </c>
      <c r="DA8" s="685"/>
      <c r="DB8" s="685"/>
      <c r="DC8" s="685"/>
      <c r="DD8" s="631">
        <v>5933</v>
      </c>
      <c r="DE8" s="626"/>
      <c r="DF8" s="626"/>
      <c r="DG8" s="626"/>
      <c r="DH8" s="626"/>
      <c r="DI8" s="626"/>
      <c r="DJ8" s="626"/>
      <c r="DK8" s="626"/>
      <c r="DL8" s="626"/>
      <c r="DM8" s="626"/>
      <c r="DN8" s="626"/>
      <c r="DO8" s="626"/>
      <c r="DP8" s="627"/>
      <c r="DQ8" s="631">
        <v>671331</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2843</v>
      </c>
      <c r="S9" s="626"/>
      <c r="T9" s="626"/>
      <c r="U9" s="626"/>
      <c r="V9" s="626"/>
      <c r="W9" s="626"/>
      <c r="X9" s="626"/>
      <c r="Y9" s="627"/>
      <c r="Z9" s="685">
        <v>0.1</v>
      </c>
      <c r="AA9" s="685"/>
      <c r="AB9" s="685"/>
      <c r="AC9" s="685"/>
      <c r="AD9" s="686">
        <v>2843</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220849</v>
      </c>
      <c r="BH9" s="626"/>
      <c r="BI9" s="626"/>
      <c r="BJ9" s="626"/>
      <c r="BK9" s="626"/>
      <c r="BL9" s="626"/>
      <c r="BM9" s="626"/>
      <c r="BN9" s="627"/>
      <c r="BO9" s="685">
        <v>29.5</v>
      </c>
      <c r="BP9" s="685"/>
      <c r="BQ9" s="685"/>
      <c r="BR9" s="685"/>
      <c r="BS9" s="631" t="s">
        <v>138</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465552</v>
      </c>
      <c r="CS9" s="626"/>
      <c r="CT9" s="626"/>
      <c r="CU9" s="626"/>
      <c r="CV9" s="626"/>
      <c r="CW9" s="626"/>
      <c r="CX9" s="626"/>
      <c r="CY9" s="627"/>
      <c r="CZ9" s="685">
        <v>11.3</v>
      </c>
      <c r="DA9" s="685"/>
      <c r="DB9" s="685"/>
      <c r="DC9" s="685"/>
      <c r="DD9" s="631">
        <v>13260</v>
      </c>
      <c r="DE9" s="626"/>
      <c r="DF9" s="626"/>
      <c r="DG9" s="626"/>
      <c r="DH9" s="626"/>
      <c r="DI9" s="626"/>
      <c r="DJ9" s="626"/>
      <c r="DK9" s="626"/>
      <c r="DL9" s="626"/>
      <c r="DM9" s="626"/>
      <c r="DN9" s="626"/>
      <c r="DO9" s="626"/>
      <c r="DP9" s="627"/>
      <c r="DQ9" s="631">
        <v>443775</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244</v>
      </c>
      <c r="AA10" s="685"/>
      <c r="AB10" s="685"/>
      <c r="AC10" s="685"/>
      <c r="AD10" s="686" t="s">
        <v>245</v>
      </c>
      <c r="AE10" s="686"/>
      <c r="AF10" s="686"/>
      <c r="AG10" s="686"/>
      <c r="AH10" s="686"/>
      <c r="AI10" s="686"/>
      <c r="AJ10" s="686"/>
      <c r="AK10" s="686"/>
      <c r="AL10" s="628" t="s">
        <v>175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13311</v>
      </c>
      <c r="BH10" s="626"/>
      <c r="BI10" s="626"/>
      <c r="BJ10" s="626"/>
      <c r="BK10" s="626"/>
      <c r="BL10" s="626"/>
      <c r="BM10" s="626"/>
      <c r="BN10" s="627"/>
      <c r="BO10" s="685">
        <v>1.8</v>
      </c>
      <c r="BP10" s="685"/>
      <c r="BQ10" s="685"/>
      <c r="BR10" s="685"/>
      <c r="BS10" s="631">
        <v>2223</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138</v>
      </c>
      <c r="CS10" s="626"/>
      <c r="CT10" s="626"/>
      <c r="CU10" s="626"/>
      <c r="CV10" s="626"/>
      <c r="CW10" s="626"/>
      <c r="CX10" s="626"/>
      <c r="CY10" s="627"/>
      <c r="CZ10" s="685" t="s">
        <v>244</v>
      </c>
      <c r="DA10" s="685"/>
      <c r="DB10" s="685"/>
      <c r="DC10" s="685"/>
      <c r="DD10" s="631" t="s">
        <v>245</v>
      </c>
      <c r="DE10" s="626"/>
      <c r="DF10" s="626"/>
      <c r="DG10" s="626"/>
      <c r="DH10" s="626"/>
      <c r="DI10" s="626"/>
      <c r="DJ10" s="626"/>
      <c r="DK10" s="626"/>
      <c r="DL10" s="626"/>
      <c r="DM10" s="626"/>
      <c r="DN10" s="626"/>
      <c r="DO10" s="626"/>
      <c r="DP10" s="627"/>
      <c r="DQ10" s="631" t="s">
        <v>138</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245</v>
      </c>
      <c r="S11" s="626"/>
      <c r="T11" s="626"/>
      <c r="U11" s="626"/>
      <c r="V11" s="626"/>
      <c r="W11" s="626"/>
      <c r="X11" s="626"/>
      <c r="Y11" s="627"/>
      <c r="Z11" s="685" t="s">
        <v>138</v>
      </c>
      <c r="AA11" s="685"/>
      <c r="AB11" s="685"/>
      <c r="AC11" s="685"/>
      <c r="AD11" s="686" t="s">
        <v>138</v>
      </c>
      <c r="AE11" s="686"/>
      <c r="AF11" s="686"/>
      <c r="AG11" s="686"/>
      <c r="AH11" s="686"/>
      <c r="AI11" s="686"/>
      <c r="AJ11" s="686"/>
      <c r="AK11" s="686"/>
      <c r="AL11" s="628" t="s">
        <v>138</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26307</v>
      </c>
      <c r="BH11" s="626"/>
      <c r="BI11" s="626"/>
      <c r="BJ11" s="626"/>
      <c r="BK11" s="626"/>
      <c r="BL11" s="626"/>
      <c r="BM11" s="626"/>
      <c r="BN11" s="627"/>
      <c r="BO11" s="685">
        <v>3.5</v>
      </c>
      <c r="BP11" s="685"/>
      <c r="BQ11" s="685"/>
      <c r="BR11" s="685"/>
      <c r="BS11" s="631">
        <v>1526</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220462</v>
      </c>
      <c r="CS11" s="626"/>
      <c r="CT11" s="626"/>
      <c r="CU11" s="626"/>
      <c r="CV11" s="626"/>
      <c r="CW11" s="626"/>
      <c r="CX11" s="626"/>
      <c r="CY11" s="627"/>
      <c r="CZ11" s="685">
        <v>5.4</v>
      </c>
      <c r="DA11" s="685"/>
      <c r="DB11" s="685"/>
      <c r="DC11" s="685"/>
      <c r="DD11" s="631">
        <v>94565</v>
      </c>
      <c r="DE11" s="626"/>
      <c r="DF11" s="626"/>
      <c r="DG11" s="626"/>
      <c r="DH11" s="626"/>
      <c r="DI11" s="626"/>
      <c r="DJ11" s="626"/>
      <c r="DK11" s="626"/>
      <c r="DL11" s="626"/>
      <c r="DM11" s="626"/>
      <c r="DN11" s="626"/>
      <c r="DO11" s="626"/>
      <c r="DP11" s="627"/>
      <c r="DQ11" s="631">
        <v>106780</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118177</v>
      </c>
      <c r="S12" s="626"/>
      <c r="T12" s="626"/>
      <c r="U12" s="626"/>
      <c r="V12" s="626"/>
      <c r="W12" s="626"/>
      <c r="X12" s="626"/>
      <c r="Y12" s="627"/>
      <c r="Z12" s="685">
        <v>2.7</v>
      </c>
      <c r="AA12" s="685"/>
      <c r="AB12" s="685"/>
      <c r="AC12" s="685"/>
      <c r="AD12" s="686">
        <v>118177</v>
      </c>
      <c r="AE12" s="686"/>
      <c r="AF12" s="686"/>
      <c r="AG12" s="686"/>
      <c r="AH12" s="686"/>
      <c r="AI12" s="686"/>
      <c r="AJ12" s="686"/>
      <c r="AK12" s="686"/>
      <c r="AL12" s="628">
        <v>4.7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419860</v>
      </c>
      <c r="BH12" s="626"/>
      <c r="BI12" s="626"/>
      <c r="BJ12" s="626"/>
      <c r="BK12" s="626"/>
      <c r="BL12" s="626"/>
      <c r="BM12" s="626"/>
      <c r="BN12" s="627"/>
      <c r="BO12" s="685">
        <v>56.2</v>
      </c>
      <c r="BP12" s="685"/>
      <c r="BQ12" s="685"/>
      <c r="BR12" s="685"/>
      <c r="BS12" s="631">
        <v>28103</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99437</v>
      </c>
      <c r="CS12" s="626"/>
      <c r="CT12" s="626"/>
      <c r="CU12" s="626"/>
      <c r="CV12" s="626"/>
      <c r="CW12" s="626"/>
      <c r="CX12" s="626"/>
      <c r="CY12" s="627"/>
      <c r="CZ12" s="685">
        <v>2.4</v>
      </c>
      <c r="DA12" s="685"/>
      <c r="DB12" s="685"/>
      <c r="DC12" s="685"/>
      <c r="DD12" s="631">
        <v>13992</v>
      </c>
      <c r="DE12" s="626"/>
      <c r="DF12" s="626"/>
      <c r="DG12" s="626"/>
      <c r="DH12" s="626"/>
      <c r="DI12" s="626"/>
      <c r="DJ12" s="626"/>
      <c r="DK12" s="626"/>
      <c r="DL12" s="626"/>
      <c r="DM12" s="626"/>
      <c r="DN12" s="626"/>
      <c r="DO12" s="626"/>
      <c r="DP12" s="627"/>
      <c r="DQ12" s="631">
        <v>85080</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138</v>
      </c>
      <c r="AA13" s="685"/>
      <c r="AB13" s="685"/>
      <c r="AC13" s="685"/>
      <c r="AD13" s="686" t="s">
        <v>175</v>
      </c>
      <c r="AE13" s="686"/>
      <c r="AF13" s="686"/>
      <c r="AG13" s="686"/>
      <c r="AH13" s="686"/>
      <c r="AI13" s="686"/>
      <c r="AJ13" s="686"/>
      <c r="AK13" s="686"/>
      <c r="AL13" s="628" t="s">
        <v>138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419448</v>
      </c>
      <c r="BH13" s="626"/>
      <c r="BI13" s="626"/>
      <c r="BJ13" s="626"/>
      <c r="BK13" s="626"/>
      <c r="BL13" s="626"/>
      <c r="BM13" s="626"/>
      <c r="BN13" s="627"/>
      <c r="BO13" s="685">
        <v>56.1</v>
      </c>
      <c r="BP13" s="685"/>
      <c r="BQ13" s="685"/>
      <c r="BR13" s="685"/>
      <c r="BS13" s="631">
        <v>28103</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367484</v>
      </c>
      <c r="CS13" s="626"/>
      <c r="CT13" s="626"/>
      <c r="CU13" s="626"/>
      <c r="CV13" s="626"/>
      <c r="CW13" s="626"/>
      <c r="CX13" s="626"/>
      <c r="CY13" s="627"/>
      <c r="CZ13" s="685">
        <v>8.9</v>
      </c>
      <c r="DA13" s="685"/>
      <c r="DB13" s="685"/>
      <c r="DC13" s="685"/>
      <c r="DD13" s="631">
        <v>263708</v>
      </c>
      <c r="DE13" s="626"/>
      <c r="DF13" s="626"/>
      <c r="DG13" s="626"/>
      <c r="DH13" s="626"/>
      <c r="DI13" s="626"/>
      <c r="DJ13" s="626"/>
      <c r="DK13" s="626"/>
      <c r="DL13" s="626"/>
      <c r="DM13" s="626"/>
      <c r="DN13" s="626"/>
      <c r="DO13" s="626"/>
      <c r="DP13" s="627"/>
      <c r="DQ13" s="631">
        <v>153146</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138</v>
      </c>
      <c r="AA14" s="685"/>
      <c r="AB14" s="685"/>
      <c r="AC14" s="685"/>
      <c r="AD14" s="686" t="s">
        <v>138</v>
      </c>
      <c r="AE14" s="686"/>
      <c r="AF14" s="686"/>
      <c r="AG14" s="686"/>
      <c r="AH14" s="686"/>
      <c r="AI14" s="686"/>
      <c r="AJ14" s="686"/>
      <c r="AK14" s="686"/>
      <c r="AL14" s="628" t="s">
        <v>138</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28178</v>
      </c>
      <c r="BH14" s="626"/>
      <c r="BI14" s="626"/>
      <c r="BJ14" s="626"/>
      <c r="BK14" s="626"/>
      <c r="BL14" s="626"/>
      <c r="BM14" s="626"/>
      <c r="BN14" s="627"/>
      <c r="BO14" s="685">
        <v>3.8</v>
      </c>
      <c r="BP14" s="685"/>
      <c r="BQ14" s="685"/>
      <c r="BR14" s="685"/>
      <c r="BS14" s="631" t="s">
        <v>138</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251690</v>
      </c>
      <c r="CS14" s="626"/>
      <c r="CT14" s="626"/>
      <c r="CU14" s="626"/>
      <c r="CV14" s="626"/>
      <c r="CW14" s="626"/>
      <c r="CX14" s="626"/>
      <c r="CY14" s="627"/>
      <c r="CZ14" s="685">
        <v>6.1</v>
      </c>
      <c r="DA14" s="685"/>
      <c r="DB14" s="685"/>
      <c r="DC14" s="685"/>
      <c r="DD14" s="631">
        <v>40564</v>
      </c>
      <c r="DE14" s="626"/>
      <c r="DF14" s="626"/>
      <c r="DG14" s="626"/>
      <c r="DH14" s="626"/>
      <c r="DI14" s="626"/>
      <c r="DJ14" s="626"/>
      <c r="DK14" s="626"/>
      <c r="DL14" s="626"/>
      <c r="DM14" s="626"/>
      <c r="DN14" s="626"/>
      <c r="DO14" s="626"/>
      <c r="DP14" s="627"/>
      <c r="DQ14" s="631">
        <v>213287</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11697</v>
      </c>
      <c r="S15" s="626"/>
      <c r="T15" s="626"/>
      <c r="U15" s="626"/>
      <c r="V15" s="626"/>
      <c r="W15" s="626"/>
      <c r="X15" s="626"/>
      <c r="Y15" s="627"/>
      <c r="Z15" s="685">
        <v>0.3</v>
      </c>
      <c r="AA15" s="685"/>
      <c r="AB15" s="685"/>
      <c r="AC15" s="685"/>
      <c r="AD15" s="686">
        <v>11697</v>
      </c>
      <c r="AE15" s="686"/>
      <c r="AF15" s="686"/>
      <c r="AG15" s="686"/>
      <c r="AH15" s="686"/>
      <c r="AI15" s="686"/>
      <c r="AJ15" s="686"/>
      <c r="AK15" s="686"/>
      <c r="AL15" s="628">
        <v>0.5</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27776</v>
      </c>
      <c r="BH15" s="626"/>
      <c r="BI15" s="626"/>
      <c r="BJ15" s="626"/>
      <c r="BK15" s="626"/>
      <c r="BL15" s="626"/>
      <c r="BM15" s="626"/>
      <c r="BN15" s="627"/>
      <c r="BO15" s="685">
        <v>3.7</v>
      </c>
      <c r="BP15" s="685"/>
      <c r="BQ15" s="685"/>
      <c r="BR15" s="685"/>
      <c r="BS15" s="631" t="s">
        <v>138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459541</v>
      </c>
      <c r="CS15" s="626"/>
      <c r="CT15" s="626"/>
      <c r="CU15" s="626"/>
      <c r="CV15" s="626"/>
      <c r="CW15" s="626"/>
      <c r="CX15" s="626"/>
      <c r="CY15" s="627"/>
      <c r="CZ15" s="685">
        <v>11.2</v>
      </c>
      <c r="DA15" s="685"/>
      <c r="DB15" s="685"/>
      <c r="DC15" s="685"/>
      <c r="DD15" s="631">
        <v>34984</v>
      </c>
      <c r="DE15" s="626"/>
      <c r="DF15" s="626"/>
      <c r="DG15" s="626"/>
      <c r="DH15" s="626"/>
      <c r="DI15" s="626"/>
      <c r="DJ15" s="626"/>
      <c r="DK15" s="626"/>
      <c r="DL15" s="626"/>
      <c r="DM15" s="626"/>
      <c r="DN15" s="626"/>
      <c r="DO15" s="626"/>
      <c r="DP15" s="627"/>
      <c r="DQ15" s="631">
        <v>378742</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138</v>
      </c>
      <c r="S16" s="626"/>
      <c r="T16" s="626"/>
      <c r="U16" s="626"/>
      <c r="V16" s="626"/>
      <c r="W16" s="626"/>
      <c r="X16" s="626"/>
      <c r="Y16" s="627"/>
      <c r="Z16" s="685" t="s">
        <v>138</v>
      </c>
      <c r="AA16" s="685"/>
      <c r="AB16" s="685"/>
      <c r="AC16" s="685"/>
      <c r="AD16" s="686" t="s">
        <v>138</v>
      </c>
      <c r="AE16" s="686"/>
      <c r="AF16" s="686"/>
      <c r="AG16" s="686"/>
      <c r="AH16" s="686"/>
      <c r="AI16" s="686"/>
      <c r="AJ16" s="686"/>
      <c r="AK16" s="686"/>
      <c r="AL16" s="628" t="s">
        <v>244</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138</v>
      </c>
      <c r="BH16" s="626"/>
      <c r="BI16" s="626"/>
      <c r="BJ16" s="626"/>
      <c r="BK16" s="626"/>
      <c r="BL16" s="626"/>
      <c r="BM16" s="626"/>
      <c r="BN16" s="627"/>
      <c r="BO16" s="685" t="s">
        <v>138</v>
      </c>
      <c r="BP16" s="685"/>
      <c r="BQ16" s="685"/>
      <c r="BR16" s="685"/>
      <c r="BS16" s="631" t="s">
        <v>138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54708</v>
      </c>
      <c r="CS16" s="626"/>
      <c r="CT16" s="626"/>
      <c r="CU16" s="626"/>
      <c r="CV16" s="626"/>
      <c r="CW16" s="626"/>
      <c r="CX16" s="626"/>
      <c r="CY16" s="627"/>
      <c r="CZ16" s="685">
        <v>1.3</v>
      </c>
      <c r="DA16" s="685"/>
      <c r="DB16" s="685"/>
      <c r="DC16" s="685"/>
      <c r="DD16" s="631" t="s">
        <v>138</v>
      </c>
      <c r="DE16" s="626"/>
      <c r="DF16" s="626"/>
      <c r="DG16" s="626"/>
      <c r="DH16" s="626"/>
      <c r="DI16" s="626"/>
      <c r="DJ16" s="626"/>
      <c r="DK16" s="626"/>
      <c r="DL16" s="626"/>
      <c r="DM16" s="626"/>
      <c r="DN16" s="626"/>
      <c r="DO16" s="626"/>
      <c r="DP16" s="627"/>
      <c r="DQ16" s="631">
        <v>1754</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3009</v>
      </c>
      <c r="S17" s="626"/>
      <c r="T17" s="626"/>
      <c r="U17" s="626"/>
      <c r="V17" s="626"/>
      <c r="W17" s="626"/>
      <c r="X17" s="626"/>
      <c r="Y17" s="627"/>
      <c r="Z17" s="685">
        <v>0.1</v>
      </c>
      <c r="AA17" s="685"/>
      <c r="AB17" s="685"/>
      <c r="AC17" s="685"/>
      <c r="AD17" s="686">
        <v>3009</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245</v>
      </c>
      <c r="BH17" s="626"/>
      <c r="BI17" s="626"/>
      <c r="BJ17" s="626"/>
      <c r="BK17" s="626"/>
      <c r="BL17" s="626"/>
      <c r="BM17" s="626"/>
      <c r="BN17" s="627"/>
      <c r="BO17" s="685" t="s">
        <v>138</v>
      </c>
      <c r="BP17" s="685"/>
      <c r="BQ17" s="685"/>
      <c r="BR17" s="685"/>
      <c r="BS17" s="631" t="s">
        <v>245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418886</v>
      </c>
      <c r="CS17" s="626"/>
      <c r="CT17" s="626"/>
      <c r="CU17" s="626"/>
      <c r="CV17" s="626"/>
      <c r="CW17" s="626"/>
      <c r="CX17" s="626"/>
      <c r="CY17" s="627"/>
      <c r="CZ17" s="685">
        <v>10.199999999999999</v>
      </c>
      <c r="DA17" s="685"/>
      <c r="DB17" s="685"/>
      <c r="DC17" s="685"/>
      <c r="DD17" s="631" t="s">
        <v>245</v>
      </c>
      <c r="DE17" s="626"/>
      <c r="DF17" s="626"/>
      <c r="DG17" s="626"/>
      <c r="DH17" s="626"/>
      <c r="DI17" s="626"/>
      <c r="DJ17" s="626"/>
      <c r="DK17" s="626"/>
      <c r="DL17" s="626"/>
      <c r="DM17" s="626"/>
      <c r="DN17" s="626"/>
      <c r="DO17" s="626"/>
      <c r="DP17" s="627"/>
      <c r="DQ17" s="631">
        <v>418886</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1835268</v>
      </c>
      <c r="S18" s="626"/>
      <c r="T18" s="626"/>
      <c r="U18" s="626"/>
      <c r="V18" s="626"/>
      <c r="W18" s="626"/>
      <c r="X18" s="626"/>
      <c r="Y18" s="627"/>
      <c r="Z18" s="685">
        <v>42.1</v>
      </c>
      <c r="AA18" s="685"/>
      <c r="AB18" s="685"/>
      <c r="AC18" s="685"/>
      <c r="AD18" s="686">
        <v>1559311</v>
      </c>
      <c r="AE18" s="686"/>
      <c r="AF18" s="686"/>
      <c r="AG18" s="686"/>
      <c r="AH18" s="686"/>
      <c r="AI18" s="686"/>
      <c r="AJ18" s="686"/>
      <c r="AK18" s="686"/>
      <c r="AL18" s="628">
        <v>61.9</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138</v>
      </c>
      <c r="BP18" s="685"/>
      <c r="BQ18" s="685"/>
      <c r="BR18" s="685"/>
      <c r="BS18" s="631" t="s">
        <v>245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175</v>
      </c>
      <c r="DA18" s="685"/>
      <c r="DB18" s="685"/>
      <c r="DC18" s="685"/>
      <c r="DD18" s="631" t="s">
        <v>138</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1559311</v>
      </c>
      <c r="S19" s="626"/>
      <c r="T19" s="626"/>
      <c r="U19" s="626"/>
      <c r="V19" s="626"/>
      <c r="W19" s="626"/>
      <c r="X19" s="626"/>
      <c r="Y19" s="627"/>
      <c r="Z19" s="685">
        <v>35.799999999999997</v>
      </c>
      <c r="AA19" s="685"/>
      <c r="AB19" s="685"/>
      <c r="AC19" s="685"/>
      <c r="AD19" s="686">
        <v>1559311</v>
      </c>
      <c r="AE19" s="686"/>
      <c r="AF19" s="686"/>
      <c r="AG19" s="686"/>
      <c r="AH19" s="686"/>
      <c r="AI19" s="686"/>
      <c r="AJ19" s="686"/>
      <c r="AK19" s="686"/>
      <c r="AL19" s="628">
        <v>61.9</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410</v>
      </c>
      <c r="BH19" s="626"/>
      <c r="BI19" s="626"/>
      <c r="BJ19" s="626"/>
      <c r="BK19" s="626"/>
      <c r="BL19" s="626"/>
      <c r="BM19" s="626"/>
      <c r="BN19" s="627"/>
      <c r="BO19" s="685">
        <v>0.1</v>
      </c>
      <c r="BP19" s="685"/>
      <c r="BQ19" s="685"/>
      <c r="BR19" s="685"/>
      <c r="BS19" s="631" t="s">
        <v>175</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138</v>
      </c>
      <c r="DA19" s="685"/>
      <c r="DB19" s="685"/>
      <c r="DC19" s="685"/>
      <c r="DD19" s="631" t="s">
        <v>244</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275957</v>
      </c>
      <c r="S20" s="626"/>
      <c r="T20" s="626"/>
      <c r="U20" s="626"/>
      <c r="V20" s="626"/>
      <c r="W20" s="626"/>
      <c r="X20" s="626"/>
      <c r="Y20" s="627"/>
      <c r="Z20" s="685">
        <v>6.3</v>
      </c>
      <c r="AA20" s="685"/>
      <c r="AB20" s="685"/>
      <c r="AC20" s="685"/>
      <c r="AD20" s="686" t="s">
        <v>245</v>
      </c>
      <c r="AE20" s="686"/>
      <c r="AF20" s="686"/>
      <c r="AG20" s="686"/>
      <c r="AH20" s="686"/>
      <c r="AI20" s="686"/>
      <c r="AJ20" s="686"/>
      <c r="AK20" s="686"/>
      <c r="AL20" s="628" t="s">
        <v>138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410</v>
      </c>
      <c r="BH20" s="626"/>
      <c r="BI20" s="626"/>
      <c r="BJ20" s="626"/>
      <c r="BK20" s="626"/>
      <c r="BL20" s="626"/>
      <c r="BM20" s="626"/>
      <c r="BN20" s="627"/>
      <c r="BO20" s="685">
        <v>0.1</v>
      </c>
      <c r="BP20" s="685"/>
      <c r="BQ20" s="685"/>
      <c r="BR20" s="685"/>
      <c r="BS20" s="631" t="s">
        <v>138</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4113152</v>
      </c>
      <c r="CS20" s="626"/>
      <c r="CT20" s="626"/>
      <c r="CU20" s="626"/>
      <c r="CV20" s="626"/>
      <c r="CW20" s="626"/>
      <c r="CX20" s="626"/>
      <c r="CY20" s="627"/>
      <c r="CZ20" s="685">
        <v>100</v>
      </c>
      <c r="DA20" s="685"/>
      <c r="DB20" s="685"/>
      <c r="DC20" s="685"/>
      <c r="DD20" s="631">
        <v>539971</v>
      </c>
      <c r="DE20" s="626"/>
      <c r="DF20" s="626"/>
      <c r="DG20" s="626"/>
      <c r="DH20" s="626"/>
      <c r="DI20" s="626"/>
      <c r="DJ20" s="626"/>
      <c r="DK20" s="626"/>
      <c r="DL20" s="626"/>
      <c r="DM20" s="626"/>
      <c r="DN20" s="626"/>
      <c r="DO20" s="626"/>
      <c r="DP20" s="627"/>
      <c r="DQ20" s="631">
        <v>3018207</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138</v>
      </c>
      <c r="S21" s="626"/>
      <c r="T21" s="626"/>
      <c r="U21" s="626"/>
      <c r="V21" s="626"/>
      <c r="W21" s="626"/>
      <c r="X21" s="626"/>
      <c r="Y21" s="627"/>
      <c r="Z21" s="685" t="s">
        <v>245</v>
      </c>
      <c r="AA21" s="685"/>
      <c r="AB21" s="685"/>
      <c r="AC21" s="685"/>
      <c r="AD21" s="686" t="s">
        <v>245</v>
      </c>
      <c r="AE21" s="686"/>
      <c r="AF21" s="686"/>
      <c r="AG21" s="686"/>
      <c r="AH21" s="686"/>
      <c r="AI21" s="686"/>
      <c r="AJ21" s="686"/>
      <c r="AK21" s="686"/>
      <c r="AL21" s="628" t="s">
        <v>138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410</v>
      </c>
      <c r="BH21" s="626"/>
      <c r="BI21" s="626"/>
      <c r="BJ21" s="626"/>
      <c r="BK21" s="626"/>
      <c r="BL21" s="626"/>
      <c r="BM21" s="626"/>
      <c r="BN21" s="627"/>
      <c r="BO21" s="685">
        <v>0.1</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2761456</v>
      </c>
      <c r="S22" s="626"/>
      <c r="T22" s="626"/>
      <c r="U22" s="626"/>
      <c r="V22" s="626"/>
      <c r="W22" s="626"/>
      <c r="X22" s="626"/>
      <c r="Y22" s="627"/>
      <c r="Z22" s="685">
        <v>63.4</v>
      </c>
      <c r="AA22" s="685"/>
      <c r="AB22" s="685"/>
      <c r="AC22" s="685"/>
      <c r="AD22" s="686">
        <v>2485499</v>
      </c>
      <c r="AE22" s="686"/>
      <c r="AF22" s="686"/>
      <c r="AG22" s="686"/>
      <c r="AH22" s="686"/>
      <c r="AI22" s="686"/>
      <c r="AJ22" s="686"/>
      <c r="AK22" s="686"/>
      <c r="AL22" s="628">
        <v>98.6</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138</v>
      </c>
      <c r="BH22" s="626"/>
      <c r="BI22" s="626"/>
      <c r="BJ22" s="626"/>
      <c r="BK22" s="626"/>
      <c r="BL22" s="626"/>
      <c r="BM22" s="626"/>
      <c r="BN22" s="627"/>
      <c r="BO22" s="685" t="s">
        <v>138</v>
      </c>
      <c r="BP22" s="685"/>
      <c r="BQ22" s="685"/>
      <c r="BR22" s="685"/>
      <c r="BS22" s="631" t="s">
        <v>138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682</v>
      </c>
      <c r="S23" s="626"/>
      <c r="T23" s="626"/>
      <c r="U23" s="626"/>
      <c r="V23" s="626"/>
      <c r="W23" s="626"/>
      <c r="X23" s="626"/>
      <c r="Y23" s="627"/>
      <c r="Z23" s="685">
        <v>0</v>
      </c>
      <c r="AA23" s="685"/>
      <c r="AB23" s="685"/>
      <c r="AC23" s="685"/>
      <c r="AD23" s="686">
        <v>682</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138</v>
      </c>
      <c r="BH23" s="626"/>
      <c r="BI23" s="626"/>
      <c r="BJ23" s="626"/>
      <c r="BK23" s="626"/>
      <c r="BL23" s="626"/>
      <c r="BM23" s="626"/>
      <c r="BN23" s="627"/>
      <c r="BO23" s="685" t="s">
        <v>138</v>
      </c>
      <c r="BP23" s="685"/>
      <c r="BQ23" s="685"/>
      <c r="BR23" s="685"/>
      <c r="BS23" s="631" t="s">
        <v>138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54322</v>
      </c>
      <c r="S24" s="626"/>
      <c r="T24" s="626"/>
      <c r="U24" s="626"/>
      <c r="V24" s="626"/>
      <c r="W24" s="626"/>
      <c r="X24" s="626"/>
      <c r="Y24" s="627"/>
      <c r="Z24" s="685">
        <v>1.2</v>
      </c>
      <c r="AA24" s="685"/>
      <c r="AB24" s="685"/>
      <c r="AC24" s="685"/>
      <c r="AD24" s="686" t="s">
        <v>245</v>
      </c>
      <c r="AE24" s="686"/>
      <c r="AF24" s="686"/>
      <c r="AG24" s="686"/>
      <c r="AH24" s="686"/>
      <c r="AI24" s="686"/>
      <c r="AJ24" s="686"/>
      <c r="AK24" s="686"/>
      <c r="AL24" s="628" t="s">
        <v>245</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244</v>
      </c>
      <c r="BH24" s="626"/>
      <c r="BI24" s="626"/>
      <c r="BJ24" s="626"/>
      <c r="BK24" s="626"/>
      <c r="BL24" s="626"/>
      <c r="BM24" s="626"/>
      <c r="BN24" s="627"/>
      <c r="BO24" s="685" t="s">
        <v>138</v>
      </c>
      <c r="BP24" s="685"/>
      <c r="BQ24" s="685"/>
      <c r="BR24" s="685"/>
      <c r="BS24" s="631" t="s">
        <v>245</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1650366</v>
      </c>
      <c r="CS24" s="689"/>
      <c r="CT24" s="689"/>
      <c r="CU24" s="689"/>
      <c r="CV24" s="689"/>
      <c r="CW24" s="689"/>
      <c r="CX24" s="689"/>
      <c r="CY24" s="735"/>
      <c r="CZ24" s="736">
        <v>40.1</v>
      </c>
      <c r="DA24" s="705"/>
      <c r="DB24" s="705"/>
      <c r="DC24" s="739"/>
      <c r="DD24" s="734">
        <v>1242637</v>
      </c>
      <c r="DE24" s="689"/>
      <c r="DF24" s="689"/>
      <c r="DG24" s="689"/>
      <c r="DH24" s="689"/>
      <c r="DI24" s="689"/>
      <c r="DJ24" s="689"/>
      <c r="DK24" s="735"/>
      <c r="DL24" s="734">
        <v>1214622</v>
      </c>
      <c r="DM24" s="689"/>
      <c r="DN24" s="689"/>
      <c r="DO24" s="689"/>
      <c r="DP24" s="689"/>
      <c r="DQ24" s="689"/>
      <c r="DR24" s="689"/>
      <c r="DS24" s="689"/>
      <c r="DT24" s="689"/>
      <c r="DU24" s="689"/>
      <c r="DV24" s="735"/>
      <c r="DW24" s="736">
        <v>46.1</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34521</v>
      </c>
      <c r="S25" s="626"/>
      <c r="T25" s="626"/>
      <c r="U25" s="626"/>
      <c r="V25" s="626"/>
      <c r="W25" s="626"/>
      <c r="X25" s="626"/>
      <c r="Y25" s="627"/>
      <c r="Z25" s="685">
        <v>0.8</v>
      </c>
      <c r="AA25" s="685"/>
      <c r="AB25" s="685"/>
      <c r="AC25" s="685"/>
      <c r="AD25" s="686">
        <v>402</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138</v>
      </c>
      <c r="BP25" s="685"/>
      <c r="BQ25" s="685"/>
      <c r="BR25" s="685"/>
      <c r="BS25" s="631" t="s">
        <v>138</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677013</v>
      </c>
      <c r="CS25" s="624"/>
      <c r="CT25" s="624"/>
      <c r="CU25" s="624"/>
      <c r="CV25" s="624"/>
      <c r="CW25" s="624"/>
      <c r="CX25" s="624"/>
      <c r="CY25" s="625"/>
      <c r="CZ25" s="628">
        <v>16.5</v>
      </c>
      <c r="DA25" s="657"/>
      <c r="DB25" s="657"/>
      <c r="DC25" s="658"/>
      <c r="DD25" s="631">
        <v>629241</v>
      </c>
      <c r="DE25" s="624"/>
      <c r="DF25" s="624"/>
      <c r="DG25" s="624"/>
      <c r="DH25" s="624"/>
      <c r="DI25" s="624"/>
      <c r="DJ25" s="624"/>
      <c r="DK25" s="625"/>
      <c r="DL25" s="631">
        <v>601226</v>
      </c>
      <c r="DM25" s="624"/>
      <c r="DN25" s="624"/>
      <c r="DO25" s="624"/>
      <c r="DP25" s="624"/>
      <c r="DQ25" s="624"/>
      <c r="DR25" s="624"/>
      <c r="DS25" s="624"/>
      <c r="DT25" s="624"/>
      <c r="DU25" s="624"/>
      <c r="DV25" s="625"/>
      <c r="DW25" s="628">
        <v>22.8</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10710</v>
      </c>
      <c r="S26" s="626"/>
      <c r="T26" s="626"/>
      <c r="U26" s="626"/>
      <c r="V26" s="626"/>
      <c r="W26" s="626"/>
      <c r="X26" s="626"/>
      <c r="Y26" s="627"/>
      <c r="Z26" s="685">
        <v>0.2</v>
      </c>
      <c r="AA26" s="685"/>
      <c r="AB26" s="685"/>
      <c r="AC26" s="685"/>
      <c r="AD26" s="686" t="s">
        <v>244</v>
      </c>
      <c r="AE26" s="686"/>
      <c r="AF26" s="686"/>
      <c r="AG26" s="686"/>
      <c r="AH26" s="686"/>
      <c r="AI26" s="686"/>
      <c r="AJ26" s="686"/>
      <c r="AK26" s="686"/>
      <c r="AL26" s="628" t="s">
        <v>138</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138</v>
      </c>
      <c r="BP26" s="685"/>
      <c r="BQ26" s="685"/>
      <c r="BR26" s="685"/>
      <c r="BS26" s="631" t="s">
        <v>245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415706</v>
      </c>
      <c r="CS26" s="626"/>
      <c r="CT26" s="626"/>
      <c r="CU26" s="626"/>
      <c r="CV26" s="626"/>
      <c r="CW26" s="626"/>
      <c r="CX26" s="626"/>
      <c r="CY26" s="627"/>
      <c r="CZ26" s="628">
        <v>10.1</v>
      </c>
      <c r="DA26" s="657"/>
      <c r="DB26" s="657"/>
      <c r="DC26" s="658"/>
      <c r="DD26" s="631">
        <v>372349</v>
      </c>
      <c r="DE26" s="626"/>
      <c r="DF26" s="626"/>
      <c r="DG26" s="626"/>
      <c r="DH26" s="626"/>
      <c r="DI26" s="626"/>
      <c r="DJ26" s="626"/>
      <c r="DK26" s="627"/>
      <c r="DL26" s="631" t="s">
        <v>138</v>
      </c>
      <c r="DM26" s="626"/>
      <c r="DN26" s="626"/>
      <c r="DO26" s="626"/>
      <c r="DP26" s="626"/>
      <c r="DQ26" s="626"/>
      <c r="DR26" s="626"/>
      <c r="DS26" s="626"/>
      <c r="DT26" s="626"/>
      <c r="DU26" s="626"/>
      <c r="DV26" s="627"/>
      <c r="DW26" s="628" t="s">
        <v>138</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429142</v>
      </c>
      <c r="S27" s="626"/>
      <c r="T27" s="626"/>
      <c r="U27" s="626"/>
      <c r="V27" s="626"/>
      <c r="W27" s="626"/>
      <c r="X27" s="626"/>
      <c r="Y27" s="627"/>
      <c r="Z27" s="685">
        <v>9.8000000000000007</v>
      </c>
      <c r="AA27" s="685"/>
      <c r="AB27" s="685"/>
      <c r="AC27" s="685"/>
      <c r="AD27" s="686" t="s">
        <v>138</v>
      </c>
      <c r="AE27" s="686"/>
      <c r="AF27" s="686"/>
      <c r="AG27" s="686"/>
      <c r="AH27" s="686"/>
      <c r="AI27" s="686"/>
      <c r="AJ27" s="686"/>
      <c r="AK27" s="686"/>
      <c r="AL27" s="628" t="s">
        <v>245</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747403</v>
      </c>
      <c r="BH27" s="626"/>
      <c r="BI27" s="626"/>
      <c r="BJ27" s="626"/>
      <c r="BK27" s="626"/>
      <c r="BL27" s="626"/>
      <c r="BM27" s="626"/>
      <c r="BN27" s="627"/>
      <c r="BO27" s="685">
        <v>100</v>
      </c>
      <c r="BP27" s="685"/>
      <c r="BQ27" s="685"/>
      <c r="BR27" s="685"/>
      <c r="BS27" s="631">
        <v>31852</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554467</v>
      </c>
      <c r="CS27" s="624"/>
      <c r="CT27" s="624"/>
      <c r="CU27" s="624"/>
      <c r="CV27" s="624"/>
      <c r="CW27" s="624"/>
      <c r="CX27" s="624"/>
      <c r="CY27" s="625"/>
      <c r="CZ27" s="628">
        <v>13.5</v>
      </c>
      <c r="DA27" s="657"/>
      <c r="DB27" s="657"/>
      <c r="DC27" s="658"/>
      <c r="DD27" s="631">
        <v>194510</v>
      </c>
      <c r="DE27" s="624"/>
      <c r="DF27" s="624"/>
      <c r="DG27" s="624"/>
      <c r="DH27" s="624"/>
      <c r="DI27" s="624"/>
      <c r="DJ27" s="624"/>
      <c r="DK27" s="625"/>
      <c r="DL27" s="631">
        <v>194510</v>
      </c>
      <c r="DM27" s="624"/>
      <c r="DN27" s="624"/>
      <c r="DO27" s="624"/>
      <c r="DP27" s="624"/>
      <c r="DQ27" s="624"/>
      <c r="DR27" s="624"/>
      <c r="DS27" s="624"/>
      <c r="DT27" s="624"/>
      <c r="DU27" s="624"/>
      <c r="DV27" s="625"/>
      <c r="DW27" s="628">
        <v>7.4</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175</v>
      </c>
      <c r="S28" s="626"/>
      <c r="T28" s="626"/>
      <c r="U28" s="626"/>
      <c r="V28" s="626"/>
      <c r="W28" s="626"/>
      <c r="X28" s="626"/>
      <c r="Y28" s="627"/>
      <c r="Z28" s="685" t="s">
        <v>245</v>
      </c>
      <c r="AA28" s="685"/>
      <c r="AB28" s="685"/>
      <c r="AC28" s="685"/>
      <c r="AD28" s="686" t="s">
        <v>245</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418886</v>
      </c>
      <c r="CS28" s="626"/>
      <c r="CT28" s="626"/>
      <c r="CU28" s="626"/>
      <c r="CV28" s="626"/>
      <c r="CW28" s="626"/>
      <c r="CX28" s="626"/>
      <c r="CY28" s="627"/>
      <c r="CZ28" s="628">
        <v>10.199999999999999</v>
      </c>
      <c r="DA28" s="657"/>
      <c r="DB28" s="657"/>
      <c r="DC28" s="658"/>
      <c r="DD28" s="631">
        <v>418886</v>
      </c>
      <c r="DE28" s="626"/>
      <c r="DF28" s="626"/>
      <c r="DG28" s="626"/>
      <c r="DH28" s="626"/>
      <c r="DI28" s="626"/>
      <c r="DJ28" s="626"/>
      <c r="DK28" s="627"/>
      <c r="DL28" s="631">
        <v>418886</v>
      </c>
      <c r="DM28" s="626"/>
      <c r="DN28" s="626"/>
      <c r="DO28" s="626"/>
      <c r="DP28" s="626"/>
      <c r="DQ28" s="626"/>
      <c r="DR28" s="626"/>
      <c r="DS28" s="626"/>
      <c r="DT28" s="626"/>
      <c r="DU28" s="626"/>
      <c r="DV28" s="627"/>
      <c r="DW28" s="628">
        <v>15.9</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359942</v>
      </c>
      <c r="S29" s="626"/>
      <c r="T29" s="626"/>
      <c r="U29" s="626"/>
      <c r="V29" s="626"/>
      <c r="W29" s="626"/>
      <c r="X29" s="626"/>
      <c r="Y29" s="627"/>
      <c r="Z29" s="685">
        <v>8.3000000000000007</v>
      </c>
      <c r="AA29" s="685"/>
      <c r="AB29" s="685"/>
      <c r="AC29" s="685"/>
      <c r="AD29" s="686" t="s">
        <v>138</v>
      </c>
      <c r="AE29" s="686"/>
      <c r="AF29" s="686"/>
      <c r="AG29" s="686"/>
      <c r="AH29" s="686"/>
      <c r="AI29" s="686"/>
      <c r="AJ29" s="686"/>
      <c r="AK29" s="686"/>
      <c r="AL29" s="628" t="s">
        <v>138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418886</v>
      </c>
      <c r="CS29" s="624"/>
      <c r="CT29" s="624"/>
      <c r="CU29" s="624"/>
      <c r="CV29" s="624"/>
      <c r="CW29" s="624"/>
      <c r="CX29" s="624"/>
      <c r="CY29" s="625"/>
      <c r="CZ29" s="628">
        <v>10.199999999999999</v>
      </c>
      <c r="DA29" s="657"/>
      <c r="DB29" s="657"/>
      <c r="DC29" s="658"/>
      <c r="DD29" s="631">
        <v>418886</v>
      </c>
      <c r="DE29" s="624"/>
      <c r="DF29" s="624"/>
      <c r="DG29" s="624"/>
      <c r="DH29" s="624"/>
      <c r="DI29" s="624"/>
      <c r="DJ29" s="624"/>
      <c r="DK29" s="625"/>
      <c r="DL29" s="631">
        <v>418886</v>
      </c>
      <c r="DM29" s="624"/>
      <c r="DN29" s="624"/>
      <c r="DO29" s="624"/>
      <c r="DP29" s="624"/>
      <c r="DQ29" s="624"/>
      <c r="DR29" s="624"/>
      <c r="DS29" s="624"/>
      <c r="DT29" s="624"/>
      <c r="DU29" s="624"/>
      <c r="DV29" s="625"/>
      <c r="DW29" s="628">
        <v>15.9</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36952</v>
      </c>
      <c r="S30" s="626"/>
      <c r="T30" s="626"/>
      <c r="U30" s="626"/>
      <c r="V30" s="626"/>
      <c r="W30" s="626"/>
      <c r="X30" s="626"/>
      <c r="Y30" s="627"/>
      <c r="Z30" s="685">
        <v>0.8</v>
      </c>
      <c r="AA30" s="685"/>
      <c r="AB30" s="685"/>
      <c r="AC30" s="685"/>
      <c r="AD30" s="686">
        <v>6896</v>
      </c>
      <c r="AE30" s="686"/>
      <c r="AF30" s="686"/>
      <c r="AG30" s="686"/>
      <c r="AH30" s="686"/>
      <c r="AI30" s="686"/>
      <c r="AJ30" s="686"/>
      <c r="AK30" s="686"/>
      <c r="AL30" s="628">
        <v>0.3</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99.2</v>
      </c>
      <c r="BH30" s="704"/>
      <c r="BI30" s="704"/>
      <c r="BJ30" s="704"/>
      <c r="BK30" s="704"/>
      <c r="BL30" s="704"/>
      <c r="BM30" s="705">
        <v>97.7</v>
      </c>
      <c r="BN30" s="704"/>
      <c r="BO30" s="704"/>
      <c r="BP30" s="704"/>
      <c r="BQ30" s="706"/>
      <c r="BR30" s="703">
        <v>99</v>
      </c>
      <c r="BS30" s="704"/>
      <c r="BT30" s="704"/>
      <c r="BU30" s="704"/>
      <c r="BV30" s="704"/>
      <c r="BW30" s="704"/>
      <c r="BX30" s="705">
        <v>96.8</v>
      </c>
      <c r="BY30" s="704"/>
      <c r="BZ30" s="704"/>
      <c r="CA30" s="704"/>
      <c r="CB30" s="706"/>
      <c r="CD30" s="709"/>
      <c r="CE30" s="710"/>
      <c r="CF30" s="667" t="s">
        <v>311</v>
      </c>
      <c r="CG30" s="664"/>
      <c r="CH30" s="664"/>
      <c r="CI30" s="664"/>
      <c r="CJ30" s="664"/>
      <c r="CK30" s="664"/>
      <c r="CL30" s="664"/>
      <c r="CM30" s="664"/>
      <c r="CN30" s="664"/>
      <c r="CO30" s="664"/>
      <c r="CP30" s="664"/>
      <c r="CQ30" s="665"/>
      <c r="CR30" s="623">
        <v>397072</v>
      </c>
      <c r="CS30" s="626"/>
      <c r="CT30" s="626"/>
      <c r="CU30" s="626"/>
      <c r="CV30" s="626"/>
      <c r="CW30" s="626"/>
      <c r="CX30" s="626"/>
      <c r="CY30" s="627"/>
      <c r="CZ30" s="628">
        <v>9.6999999999999993</v>
      </c>
      <c r="DA30" s="657"/>
      <c r="DB30" s="657"/>
      <c r="DC30" s="658"/>
      <c r="DD30" s="631">
        <v>397072</v>
      </c>
      <c r="DE30" s="626"/>
      <c r="DF30" s="626"/>
      <c r="DG30" s="626"/>
      <c r="DH30" s="626"/>
      <c r="DI30" s="626"/>
      <c r="DJ30" s="626"/>
      <c r="DK30" s="627"/>
      <c r="DL30" s="631">
        <v>397072</v>
      </c>
      <c r="DM30" s="626"/>
      <c r="DN30" s="626"/>
      <c r="DO30" s="626"/>
      <c r="DP30" s="626"/>
      <c r="DQ30" s="626"/>
      <c r="DR30" s="626"/>
      <c r="DS30" s="626"/>
      <c r="DT30" s="626"/>
      <c r="DU30" s="626"/>
      <c r="DV30" s="627"/>
      <c r="DW30" s="628">
        <v>15.1</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153064</v>
      </c>
      <c r="S31" s="626"/>
      <c r="T31" s="626"/>
      <c r="U31" s="626"/>
      <c r="V31" s="626"/>
      <c r="W31" s="626"/>
      <c r="X31" s="626"/>
      <c r="Y31" s="627"/>
      <c r="Z31" s="685">
        <v>3.5</v>
      </c>
      <c r="AA31" s="685"/>
      <c r="AB31" s="685"/>
      <c r="AC31" s="685"/>
      <c r="AD31" s="686" t="s">
        <v>138</v>
      </c>
      <c r="AE31" s="686"/>
      <c r="AF31" s="686"/>
      <c r="AG31" s="686"/>
      <c r="AH31" s="686"/>
      <c r="AI31" s="686"/>
      <c r="AJ31" s="686"/>
      <c r="AK31" s="686"/>
      <c r="AL31" s="628" t="s">
        <v>138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99.2</v>
      </c>
      <c r="BH31" s="624"/>
      <c r="BI31" s="624"/>
      <c r="BJ31" s="624"/>
      <c r="BK31" s="624"/>
      <c r="BL31" s="624"/>
      <c r="BM31" s="629">
        <v>98.1</v>
      </c>
      <c r="BN31" s="702"/>
      <c r="BO31" s="702"/>
      <c r="BP31" s="702"/>
      <c r="BQ31" s="663"/>
      <c r="BR31" s="701">
        <v>99</v>
      </c>
      <c r="BS31" s="624"/>
      <c r="BT31" s="624"/>
      <c r="BU31" s="624"/>
      <c r="BV31" s="624"/>
      <c r="BW31" s="624"/>
      <c r="BX31" s="629">
        <v>97.6</v>
      </c>
      <c r="BY31" s="702"/>
      <c r="BZ31" s="702"/>
      <c r="CA31" s="702"/>
      <c r="CB31" s="663"/>
      <c r="CD31" s="709"/>
      <c r="CE31" s="710"/>
      <c r="CF31" s="667" t="s">
        <v>315</v>
      </c>
      <c r="CG31" s="664"/>
      <c r="CH31" s="664"/>
      <c r="CI31" s="664"/>
      <c r="CJ31" s="664"/>
      <c r="CK31" s="664"/>
      <c r="CL31" s="664"/>
      <c r="CM31" s="664"/>
      <c r="CN31" s="664"/>
      <c r="CO31" s="664"/>
      <c r="CP31" s="664"/>
      <c r="CQ31" s="665"/>
      <c r="CR31" s="623">
        <v>21814</v>
      </c>
      <c r="CS31" s="624"/>
      <c r="CT31" s="624"/>
      <c r="CU31" s="624"/>
      <c r="CV31" s="624"/>
      <c r="CW31" s="624"/>
      <c r="CX31" s="624"/>
      <c r="CY31" s="625"/>
      <c r="CZ31" s="628">
        <v>0.5</v>
      </c>
      <c r="DA31" s="657"/>
      <c r="DB31" s="657"/>
      <c r="DC31" s="658"/>
      <c r="DD31" s="631">
        <v>21814</v>
      </c>
      <c r="DE31" s="624"/>
      <c r="DF31" s="624"/>
      <c r="DG31" s="624"/>
      <c r="DH31" s="624"/>
      <c r="DI31" s="624"/>
      <c r="DJ31" s="624"/>
      <c r="DK31" s="625"/>
      <c r="DL31" s="631">
        <v>21814</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27223</v>
      </c>
      <c r="S32" s="626"/>
      <c r="T32" s="626"/>
      <c r="U32" s="626"/>
      <c r="V32" s="626"/>
      <c r="W32" s="626"/>
      <c r="X32" s="626"/>
      <c r="Y32" s="627"/>
      <c r="Z32" s="685">
        <v>0.6</v>
      </c>
      <c r="AA32" s="685"/>
      <c r="AB32" s="685"/>
      <c r="AC32" s="685"/>
      <c r="AD32" s="686" t="s">
        <v>138</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99.1</v>
      </c>
      <c r="BH32" s="639"/>
      <c r="BI32" s="639"/>
      <c r="BJ32" s="639"/>
      <c r="BK32" s="639"/>
      <c r="BL32" s="639"/>
      <c r="BM32" s="683">
        <v>97.2</v>
      </c>
      <c r="BN32" s="639"/>
      <c r="BO32" s="639"/>
      <c r="BP32" s="639"/>
      <c r="BQ32" s="676"/>
      <c r="BR32" s="700">
        <v>99</v>
      </c>
      <c r="BS32" s="639"/>
      <c r="BT32" s="639"/>
      <c r="BU32" s="639"/>
      <c r="BV32" s="639"/>
      <c r="BW32" s="639"/>
      <c r="BX32" s="683">
        <v>96.1</v>
      </c>
      <c r="BY32" s="639"/>
      <c r="BZ32" s="639"/>
      <c r="CA32" s="639"/>
      <c r="CB32" s="676"/>
      <c r="CD32" s="711"/>
      <c r="CE32" s="712"/>
      <c r="CF32" s="667" t="s">
        <v>318</v>
      </c>
      <c r="CG32" s="664"/>
      <c r="CH32" s="664"/>
      <c r="CI32" s="664"/>
      <c r="CJ32" s="664"/>
      <c r="CK32" s="664"/>
      <c r="CL32" s="664"/>
      <c r="CM32" s="664"/>
      <c r="CN32" s="664"/>
      <c r="CO32" s="664"/>
      <c r="CP32" s="664"/>
      <c r="CQ32" s="665"/>
      <c r="CR32" s="623" t="s">
        <v>244</v>
      </c>
      <c r="CS32" s="626"/>
      <c r="CT32" s="626"/>
      <c r="CU32" s="626"/>
      <c r="CV32" s="626"/>
      <c r="CW32" s="626"/>
      <c r="CX32" s="626"/>
      <c r="CY32" s="627"/>
      <c r="CZ32" s="628" t="s">
        <v>245</v>
      </c>
      <c r="DA32" s="657"/>
      <c r="DB32" s="657"/>
      <c r="DC32" s="658"/>
      <c r="DD32" s="631" t="s">
        <v>138</v>
      </c>
      <c r="DE32" s="626"/>
      <c r="DF32" s="626"/>
      <c r="DG32" s="626"/>
      <c r="DH32" s="626"/>
      <c r="DI32" s="626"/>
      <c r="DJ32" s="626"/>
      <c r="DK32" s="627"/>
      <c r="DL32" s="631" t="s">
        <v>138</v>
      </c>
      <c r="DM32" s="626"/>
      <c r="DN32" s="626"/>
      <c r="DO32" s="626"/>
      <c r="DP32" s="626"/>
      <c r="DQ32" s="626"/>
      <c r="DR32" s="626"/>
      <c r="DS32" s="626"/>
      <c r="DT32" s="626"/>
      <c r="DU32" s="626"/>
      <c r="DV32" s="627"/>
      <c r="DW32" s="628" t="s">
        <v>138</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151099</v>
      </c>
      <c r="S33" s="626"/>
      <c r="T33" s="626"/>
      <c r="U33" s="626"/>
      <c r="V33" s="626"/>
      <c r="W33" s="626"/>
      <c r="X33" s="626"/>
      <c r="Y33" s="627"/>
      <c r="Z33" s="685">
        <v>3.5</v>
      </c>
      <c r="AA33" s="685"/>
      <c r="AB33" s="685"/>
      <c r="AC33" s="685"/>
      <c r="AD33" s="686" t="s">
        <v>245</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1868107</v>
      </c>
      <c r="CS33" s="624"/>
      <c r="CT33" s="624"/>
      <c r="CU33" s="624"/>
      <c r="CV33" s="624"/>
      <c r="CW33" s="624"/>
      <c r="CX33" s="624"/>
      <c r="CY33" s="625"/>
      <c r="CZ33" s="628">
        <v>45.4</v>
      </c>
      <c r="DA33" s="657"/>
      <c r="DB33" s="657"/>
      <c r="DC33" s="658"/>
      <c r="DD33" s="631">
        <v>1589935</v>
      </c>
      <c r="DE33" s="624"/>
      <c r="DF33" s="624"/>
      <c r="DG33" s="624"/>
      <c r="DH33" s="624"/>
      <c r="DI33" s="624"/>
      <c r="DJ33" s="624"/>
      <c r="DK33" s="625"/>
      <c r="DL33" s="631">
        <v>1178264</v>
      </c>
      <c r="DM33" s="624"/>
      <c r="DN33" s="624"/>
      <c r="DO33" s="624"/>
      <c r="DP33" s="624"/>
      <c r="DQ33" s="624"/>
      <c r="DR33" s="624"/>
      <c r="DS33" s="624"/>
      <c r="DT33" s="624"/>
      <c r="DU33" s="624"/>
      <c r="DV33" s="625"/>
      <c r="DW33" s="628">
        <v>44.7</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70063</v>
      </c>
      <c r="S34" s="626"/>
      <c r="T34" s="626"/>
      <c r="U34" s="626"/>
      <c r="V34" s="626"/>
      <c r="W34" s="626"/>
      <c r="X34" s="626"/>
      <c r="Y34" s="627"/>
      <c r="Z34" s="685">
        <v>1.6</v>
      </c>
      <c r="AA34" s="685"/>
      <c r="AB34" s="685"/>
      <c r="AC34" s="685"/>
      <c r="AD34" s="686">
        <v>26778</v>
      </c>
      <c r="AE34" s="686"/>
      <c r="AF34" s="686"/>
      <c r="AG34" s="686"/>
      <c r="AH34" s="686"/>
      <c r="AI34" s="686"/>
      <c r="AJ34" s="686"/>
      <c r="AK34" s="686"/>
      <c r="AL34" s="628">
        <v>1.1000000000000001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703280</v>
      </c>
      <c r="CS34" s="626"/>
      <c r="CT34" s="626"/>
      <c r="CU34" s="626"/>
      <c r="CV34" s="626"/>
      <c r="CW34" s="626"/>
      <c r="CX34" s="626"/>
      <c r="CY34" s="627"/>
      <c r="CZ34" s="628">
        <v>17.100000000000001</v>
      </c>
      <c r="DA34" s="657"/>
      <c r="DB34" s="657"/>
      <c r="DC34" s="658"/>
      <c r="DD34" s="631">
        <v>587749</v>
      </c>
      <c r="DE34" s="626"/>
      <c r="DF34" s="626"/>
      <c r="DG34" s="626"/>
      <c r="DH34" s="626"/>
      <c r="DI34" s="626"/>
      <c r="DJ34" s="626"/>
      <c r="DK34" s="627"/>
      <c r="DL34" s="631">
        <v>369160</v>
      </c>
      <c r="DM34" s="626"/>
      <c r="DN34" s="626"/>
      <c r="DO34" s="626"/>
      <c r="DP34" s="626"/>
      <c r="DQ34" s="626"/>
      <c r="DR34" s="626"/>
      <c r="DS34" s="626"/>
      <c r="DT34" s="626"/>
      <c r="DU34" s="626"/>
      <c r="DV34" s="627"/>
      <c r="DW34" s="628">
        <v>14</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269400</v>
      </c>
      <c r="S35" s="626"/>
      <c r="T35" s="626"/>
      <c r="U35" s="626"/>
      <c r="V35" s="626"/>
      <c r="W35" s="626"/>
      <c r="X35" s="626"/>
      <c r="Y35" s="627"/>
      <c r="Z35" s="685">
        <v>6.2</v>
      </c>
      <c r="AA35" s="685"/>
      <c r="AB35" s="685"/>
      <c r="AC35" s="685"/>
      <c r="AD35" s="686" t="s">
        <v>175</v>
      </c>
      <c r="AE35" s="686"/>
      <c r="AF35" s="686"/>
      <c r="AG35" s="686"/>
      <c r="AH35" s="686"/>
      <c r="AI35" s="686"/>
      <c r="AJ35" s="686"/>
      <c r="AK35" s="686"/>
      <c r="AL35" s="628" t="s">
        <v>245</v>
      </c>
      <c r="AM35" s="629"/>
      <c r="AN35" s="629"/>
      <c r="AO35" s="687"/>
      <c r="AP35" s="234"/>
      <c r="AQ35" s="691" t="s">
        <v>326</v>
      </c>
      <c r="AR35" s="692"/>
      <c r="AS35" s="692"/>
      <c r="AT35" s="692"/>
      <c r="AU35" s="692"/>
      <c r="AV35" s="692"/>
      <c r="AW35" s="692"/>
      <c r="AX35" s="692"/>
      <c r="AY35" s="693"/>
      <c r="AZ35" s="688">
        <v>460634</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57445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45473</v>
      </c>
      <c r="CS35" s="624"/>
      <c r="CT35" s="624"/>
      <c r="CU35" s="624"/>
      <c r="CV35" s="624"/>
      <c r="CW35" s="624"/>
      <c r="CX35" s="624"/>
      <c r="CY35" s="625"/>
      <c r="CZ35" s="628">
        <v>1.1000000000000001</v>
      </c>
      <c r="DA35" s="657"/>
      <c r="DB35" s="657"/>
      <c r="DC35" s="658"/>
      <c r="DD35" s="631">
        <v>38858</v>
      </c>
      <c r="DE35" s="624"/>
      <c r="DF35" s="624"/>
      <c r="DG35" s="624"/>
      <c r="DH35" s="624"/>
      <c r="DI35" s="624"/>
      <c r="DJ35" s="624"/>
      <c r="DK35" s="625"/>
      <c r="DL35" s="631">
        <v>30779</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175</v>
      </c>
      <c r="S36" s="626"/>
      <c r="T36" s="626"/>
      <c r="U36" s="626"/>
      <c r="V36" s="626"/>
      <c r="W36" s="626"/>
      <c r="X36" s="626"/>
      <c r="Y36" s="627"/>
      <c r="Z36" s="685" t="s">
        <v>138</v>
      </c>
      <c r="AA36" s="685"/>
      <c r="AB36" s="685"/>
      <c r="AC36" s="685"/>
      <c r="AD36" s="686" t="s">
        <v>138</v>
      </c>
      <c r="AE36" s="686"/>
      <c r="AF36" s="686"/>
      <c r="AG36" s="686"/>
      <c r="AH36" s="686"/>
      <c r="AI36" s="686"/>
      <c r="AJ36" s="686"/>
      <c r="AK36" s="686"/>
      <c r="AL36" s="628" t="s">
        <v>138</v>
      </c>
      <c r="AM36" s="629"/>
      <c r="AN36" s="629"/>
      <c r="AO36" s="687"/>
      <c r="AQ36" s="660" t="s">
        <v>330</v>
      </c>
      <c r="AR36" s="661"/>
      <c r="AS36" s="661"/>
      <c r="AT36" s="661"/>
      <c r="AU36" s="661"/>
      <c r="AV36" s="661"/>
      <c r="AW36" s="661"/>
      <c r="AX36" s="661"/>
      <c r="AY36" s="662"/>
      <c r="AZ36" s="623">
        <v>109204</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41011</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615496</v>
      </c>
      <c r="CS36" s="626"/>
      <c r="CT36" s="626"/>
      <c r="CU36" s="626"/>
      <c r="CV36" s="626"/>
      <c r="CW36" s="626"/>
      <c r="CX36" s="626"/>
      <c r="CY36" s="627"/>
      <c r="CZ36" s="628">
        <v>15</v>
      </c>
      <c r="DA36" s="657"/>
      <c r="DB36" s="657"/>
      <c r="DC36" s="658"/>
      <c r="DD36" s="631">
        <v>553681</v>
      </c>
      <c r="DE36" s="626"/>
      <c r="DF36" s="626"/>
      <c r="DG36" s="626"/>
      <c r="DH36" s="626"/>
      <c r="DI36" s="626"/>
      <c r="DJ36" s="626"/>
      <c r="DK36" s="627"/>
      <c r="DL36" s="631">
        <v>514514</v>
      </c>
      <c r="DM36" s="626"/>
      <c r="DN36" s="626"/>
      <c r="DO36" s="626"/>
      <c r="DP36" s="626"/>
      <c r="DQ36" s="626"/>
      <c r="DR36" s="626"/>
      <c r="DS36" s="626"/>
      <c r="DT36" s="626"/>
      <c r="DU36" s="626"/>
      <c r="DV36" s="627"/>
      <c r="DW36" s="628">
        <v>19.5</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113600</v>
      </c>
      <c r="S37" s="626"/>
      <c r="T37" s="626"/>
      <c r="U37" s="626"/>
      <c r="V37" s="626"/>
      <c r="W37" s="626"/>
      <c r="X37" s="626"/>
      <c r="Y37" s="627"/>
      <c r="Z37" s="685">
        <v>2.6</v>
      </c>
      <c r="AA37" s="685"/>
      <c r="AB37" s="685"/>
      <c r="AC37" s="685"/>
      <c r="AD37" s="686" t="s">
        <v>138</v>
      </c>
      <c r="AE37" s="686"/>
      <c r="AF37" s="686"/>
      <c r="AG37" s="686"/>
      <c r="AH37" s="686"/>
      <c r="AI37" s="686"/>
      <c r="AJ37" s="686"/>
      <c r="AK37" s="686"/>
      <c r="AL37" s="628" t="s">
        <v>138</v>
      </c>
      <c r="AM37" s="629"/>
      <c r="AN37" s="629"/>
      <c r="AO37" s="687"/>
      <c r="AQ37" s="660" t="s">
        <v>334</v>
      </c>
      <c r="AR37" s="661"/>
      <c r="AS37" s="661"/>
      <c r="AT37" s="661"/>
      <c r="AU37" s="661"/>
      <c r="AV37" s="661"/>
      <c r="AW37" s="661"/>
      <c r="AX37" s="661"/>
      <c r="AY37" s="662"/>
      <c r="AZ37" s="623">
        <v>12823</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1214</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417999</v>
      </c>
      <c r="CS37" s="624"/>
      <c r="CT37" s="624"/>
      <c r="CU37" s="624"/>
      <c r="CV37" s="624"/>
      <c r="CW37" s="624"/>
      <c r="CX37" s="624"/>
      <c r="CY37" s="625"/>
      <c r="CZ37" s="628">
        <v>10.199999999999999</v>
      </c>
      <c r="DA37" s="657"/>
      <c r="DB37" s="657"/>
      <c r="DC37" s="658"/>
      <c r="DD37" s="631">
        <v>413531</v>
      </c>
      <c r="DE37" s="624"/>
      <c r="DF37" s="624"/>
      <c r="DG37" s="624"/>
      <c r="DH37" s="624"/>
      <c r="DI37" s="624"/>
      <c r="DJ37" s="624"/>
      <c r="DK37" s="625"/>
      <c r="DL37" s="631">
        <v>407159</v>
      </c>
      <c r="DM37" s="624"/>
      <c r="DN37" s="624"/>
      <c r="DO37" s="624"/>
      <c r="DP37" s="624"/>
      <c r="DQ37" s="624"/>
      <c r="DR37" s="624"/>
      <c r="DS37" s="624"/>
      <c r="DT37" s="624"/>
      <c r="DU37" s="624"/>
      <c r="DV37" s="625"/>
      <c r="DW37" s="628">
        <v>15.5</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4358576</v>
      </c>
      <c r="S38" s="675"/>
      <c r="T38" s="675"/>
      <c r="U38" s="675"/>
      <c r="V38" s="675"/>
      <c r="W38" s="675"/>
      <c r="X38" s="675"/>
      <c r="Y38" s="680"/>
      <c r="Z38" s="681">
        <v>100</v>
      </c>
      <c r="AA38" s="681"/>
      <c r="AB38" s="681"/>
      <c r="AC38" s="681"/>
      <c r="AD38" s="682">
        <v>2520257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138</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2349</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460634</v>
      </c>
      <c r="CS38" s="626"/>
      <c r="CT38" s="626"/>
      <c r="CU38" s="626"/>
      <c r="CV38" s="626"/>
      <c r="CW38" s="626"/>
      <c r="CX38" s="626"/>
      <c r="CY38" s="627"/>
      <c r="CZ38" s="628">
        <v>11.2</v>
      </c>
      <c r="DA38" s="657"/>
      <c r="DB38" s="657"/>
      <c r="DC38" s="658"/>
      <c r="DD38" s="631">
        <v>392421</v>
      </c>
      <c r="DE38" s="626"/>
      <c r="DF38" s="626"/>
      <c r="DG38" s="626"/>
      <c r="DH38" s="626"/>
      <c r="DI38" s="626"/>
      <c r="DJ38" s="626"/>
      <c r="DK38" s="627"/>
      <c r="DL38" s="631">
        <v>263811</v>
      </c>
      <c r="DM38" s="626"/>
      <c r="DN38" s="626"/>
      <c r="DO38" s="626"/>
      <c r="DP38" s="626"/>
      <c r="DQ38" s="626"/>
      <c r="DR38" s="626"/>
      <c r="DS38" s="626"/>
      <c r="DT38" s="626"/>
      <c r="DU38" s="626"/>
      <c r="DV38" s="627"/>
      <c r="DW38" s="628">
        <v>10</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138</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108</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43224</v>
      </c>
      <c r="CS39" s="624"/>
      <c r="CT39" s="624"/>
      <c r="CU39" s="624"/>
      <c r="CV39" s="624"/>
      <c r="CW39" s="624"/>
      <c r="CX39" s="624"/>
      <c r="CY39" s="625"/>
      <c r="CZ39" s="628">
        <v>1.1000000000000001</v>
      </c>
      <c r="DA39" s="657"/>
      <c r="DB39" s="657"/>
      <c r="DC39" s="658"/>
      <c r="DD39" s="631">
        <v>17226</v>
      </c>
      <c r="DE39" s="624"/>
      <c r="DF39" s="624"/>
      <c r="DG39" s="624"/>
      <c r="DH39" s="624"/>
      <c r="DI39" s="624"/>
      <c r="DJ39" s="624"/>
      <c r="DK39" s="625"/>
      <c r="DL39" s="631" t="s">
        <v>245</v>
      </c>
      <c r="DM39" s="624"/>
      <c r="DN39" s="624"/>
      <c r="DO39" s="624"/>
      <c r="DP39" s="624"/>
      <c r="DQ39" s="624"/>
      <c r="DR39" s="624"/>
      <c r="DS39" s="624"/>
      <c r="DT39" s="624"/>
      <c r="DU39" s="624"/>
      <c r="DV39" s="625"/>
      <c r="DW39" s="628" t="s">
        <v>245</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110516</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138</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t="s">
        <v>245</v>
      </c>
      <c r="CS40" s="626"/>
      <c r="CT40" s="626"/>
      <c r="CU40" s="626"/>
      <c r="CV40" s="626"/>
      <c r="CW40" s="626"/>
      <c r="CX40" s="626"/>
      <c r="CY40" s="627"/>
      <c r="CZ40" s="628" t="s">
        <v>138</v>
      </c>
      <c r="DA40" s="657"/>
      <c r="DB40" s="657"/>
      <c r="DC40" s="658"/>
      <c r="DD40" s="631" t="s">
        <v>138</v>
      </c>
      <c r="DE40" s="626"/>
      <c r="DF40" s="626"/>
      <c r="DG40" s="626"/>
      <c r="DH40" s="626"/>
      <c r="DI40" s="626"/>
      <c r="DJ40" s="626"/>
      <c r="DK40" s="627"/>
      <c r="DL40" s="631" t="s">
        <v>138</v>
      </c>
      <c r="DM40" s="626"/>
      <c r="DN40" s="626"/>
      <c r="DO40" s="626"/>
      <c r="DP40" s="626"/>
      <c r="DQ40" s="626"/>
      <c r="DR40" s="626"/>
      <c r="DS40" s="626"/>
      <c r="DT40" s="626"/>
      <c r="DU40" s="626"/>
      <c r="DV40" s="627"/>
      <c r="DW40" s="628" t="s">
        <v>138</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228091</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304</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244</v>
      </c>
      <c r="CS41" s="624"/>
      <c r="CT41" s="624"/>
      <c r="CU41" s="624"/>
      <c r="CV41" s="624"/>
      <c r="CW41" s="624"/>
      <c r="CX41" s="624"/>
      <c r="CY41" s="625"/>
      <c r="CZ41" s="628" t="s">
        <v>245</v>
      </c>
      <c r="DA41" s="657"/>
      <c r="DB41" s="657"/>
      <c r="DC41" s="658"/>
      <c r="DD41" s="631" t="s">
        <v>245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594679</v>
      </c>
      <c r="CS42" s="626"/>
      <c r="CT42" s="626"/>
      <c r="CU42" s="626"/>
      <c r="CV42" s="626"/>
      <c r="CW42" s="626"/>
      <c r="CX42" s="626"/>
      <c r="CY42" s="627"/>
      <c r="CZ42" s="628">
        <v>14.5</v>
      </c>
      <c r="DA42" s="629"/>
      <c r="DB42" s="629"/>
      <c r="DC42" s="630"/>
      <c r="DD42" s="631">
        <v>185635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13054</v>
      </c>
      <c r="CS43" s="624"/>
      <c r="CT43" s="624"/>
      <c r="CU43" s="624"/>
      <c r="CV43" s="624"/>
      <c r="CW43" s="624"/>
      <c r="CX43" s="624"/>
      <c r="CY43" s="625"/>
      <c r="CZ43" s="628">
        <v>0.3</v>
      </c>
      <c r="DA43" s="657"/>
      <c r="DB43" s="657"/>
      <c r="DC43" s="658"/>
      <c r="DD43" s="631">
        <v>12108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539971</v>
      </c>
      <c r="CS44" s="626"/>
      <c r="CT44" s="626"/>
      <c r="CU44" s="626"/>
      <c r="CV44" s="626"/>
      <c r="CW44" s="626"/>
      <c r="CX44" s="626"/>
      <c r="CY44" s="627"/>
      <c r="CZ44" s="628">
        <v>13.1</v>
      </c>
      <c r="DA44" s="629"/>
      <c r="DB44" s="629"/>
      <c r="DC44" s="630"/>
      <c r="DD44" s="631">
        <v>183881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310079</v>
      </c>
      <c r="CS45" s="624"/>
      <c r="CT45" s="624"/>
      <c r="CU45" s="624"/>
      <c r="CV45" s="624"/>
      <c r="CW45" s="624"/>
      <c r="CX45" s="624"/>
      <c r="CY45" s="625"/>
      <c r="CZ45" s="628">
        <v>7.5</v>
      </c>
      <c r="DA45" s="657"/>
      <c r="DB45" s="657"/>
      <c r="DC45" s="658"/>
      <c r="DD45" s="631">
        <v>29261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229742</v>
      </c>
      <c r="CS46" s="626"/>
      <c r="CT46" s="626"/>
      <c r="CU46" s="626"/>
      <c r="CV46" s="626"/>
      <c r="CW46" s="626"/>
      <c r="CX46" s="626"/>
      <c r="CY46" s="627"/>
      <c r="CZ46" s="628">
        <v>5.6</v>
      </c>
      <c r="DA46" s="629"/>
      <c r="DB46" s="629"/>
      <c r="DC46" s="630"/>
      <c r="DD46" s="631">
        <v>154478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54708</v>
      </c>
      <c r="CS47" s="624"/>
      <c r="CT47" s="624"/>
      <c r="CU47" s="624"/>
      <c r="CV47" s="624"/>
      <c r="CW47" s="624"/>
      <c r="CX47" s="624"/>
      <c r="CY47" s="625"/>
      <c r="CZ47" s="628">
        <v>1.3</v>
      </c>
      <c r="DA47" s="657"/>
      <c r="DB47" s="657"/>
      <c r="DC47" s="658"/>
      <c r="DD47" s="631">
        <v>1754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245</v>
      </c>
      <c r="CS48" s="626"/>
      <c r="CT48" s="626"/>
      <c r="CU48" s="626"/>
      <c r="CV48" s="626"/>
      <c r="CW48" s="626"/>
      <c r="CX48" s="626"/>
      <c r="CY48" s="627"/>
      <c r="CZ48" s="628" t="s">
        <v>175</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4113152</v>
      </c>
      <c r="CS49" s="639"/>
      <c r="CT49" s="639"/>
      <c r="CU49" s="639"/>
      <c r="CV49" s="639"/>
      <c r="CW49" s="639"/>
      <c r="CX49" s="639"/>
      <c r="CY49" s="640"/>
      <c r="CZ49" s="641">
        <v>100</v>
      </c>
      <c r="DA49" s="642"/>
      <c r="DB49" s="642"/>
      <c r="DC49" s="643"/>
      <c r="DD49" s="644">
        <v>3018207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LnbCpZMUIBHLkZrhBe+0d2FtzJlQPWReDf17Y5hrV5b6HcbU66hYKUTKjTGAmK+6F8z6bmT88l6lC9fBnGTvMg==" saltValue="QHmi5wymziWH+/dTbUzw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A29" sqref="AA29:AE2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4321</v>
      </c>
      <c r="R7" s="1156"/>
      <c r="S7" s="1156"/>
      <c r="T7" s="1156"/>
      <c r="U7" s="1156"/>
      <c r="V7" s="1156">
        <v>4076</v>
      </c>
      <c r="W7" s="1156"/>
      <c r="X7" s="1156"/>
      <c r="Y7" s="1156"/>
      <c r="Z7" s="1156"/>
      <c r="AA7" s="1156">
        <v>245</v>
      </c>
      <c r="AB7" s="1156"/>
      <c r="AC7" s="1156"/>
      <c r="AD7" s="1156"/>
      <c r="AE7" s="1157"/>
      <c r="AF7" s="1158">
        <v>115</v>
      </c>
      <c r="AG7" s="1159"/>
      <c r="AH7" s="1159"/>
      <c r="AI7" s="1159"/>
      <c r="AJ7" s="1160"/>
      <c r="AK7" s="1142">
        <v>27</v>
      </c>
      <c r="AL7" s="1143"/>
      <c r="AM7" s="1143"/>
      <c r="AN7" s="1143"/>
      <c r="AO7" s="1143"/>
      <c r="AP7" s="1143">
        <v>3645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79</v>
      </c>
      <c r="R8" s="1095"/>
      <c r="S8" s="1095"/>
      <c r="T8" s="1095"/>
      <c r="U8" s="1095"/>
      <c r="V8" s="1095">
        <v>79</v>
      </c>
      <c r="W8" s="1095"/>
      <c r="X8" s="1095"/>
      <c r="Y8" s="1095"/>
      <c r="Z8" s="1095"/>
      <c r="AA8" s="1095">
        <v>0</v>
      </c>
      <c r="AB8" s="1095"/>
      <c r="AC8" s="1095"/>
      <c r="AD8" s="1095"/>
      <c r="AE8" s="1096"/>
      <c r="AF8" s="1070" t="s">
        <v>386</v>
      </c>
      <c r="AG8" s="1071"/>
      <c r="AH8" s="1071"/>
      <c r="AI8" s="1071"/>
      <c r="AJ8" s="1072"/>
      <c r="AK8" s="1137">
        <v>30</v>
      </c>
      <c r="AL8" s="1138"/>
      <c r="AM8" s="1138"/>
      <c r="AN8" s="1138"/>
      <c r="AO8" s="1138"/>
      <c r="AP8" s="1138">
        <v>11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387</v>
      </c>
      <c r="C9" s="1089"/>
      <c r="D9" s="1089"/>
      <c r="E9" s="1089"/>
      <c r="F9" s="1089"/>
      <c r="G9" s="1089"/>
      <c r="H9" s="1089"/>
      <c r="I9" s="1089"/>
      <c r="J9" s="1089"/>
      <c r="K9" s="1089"/>
      <c r="L9" s="1089"/>
      <c r="M9" s="1089"/>
      <c r="N9" s="1089"/>
      <c r="O9" s="1089"/>
      <c r="P9" s="1090"/>
      <c r="Q9" s="1094">
        <v>13</v>
      </c>
      <c r="R9" s="1095"/>
      <c r="S9" s="1095"/>
      <c r="T9" s="1095"/>
      <c r="U9" s="1095"/>
      <c r="V9" s="1095">
        <v>13</v>
      </c>
      <c r="W9" s="1095"/>
      <c r="X9" s="1095"/>
      <c r="Y9" s="1095"/>
      <c r="Z9" s="1095"/>
      <c r="AA9" s="1095">
        <v>0</v>
      </c>
      <c r="AB9" s="1095"/>
      <c r="AC9" s="1095"/>
      <c r="AD9" s="1095"/>
      <c r="AE9" s="1096"/>
      <c r="AF9" s="1070" t="s">
        <v>386</v>
      </c>
      <c r="AG9" s="1071"/>
      <c r="AH9" s="1071"/>
      <c r="AI9" s="1071"/>
      <c r="AJ9" s="1072"/>
      <c r="AK9" s="1137">
        <v>4</v>
      </c>
      <c r="AL9" s="1138"/>
      <c r="AM9" s="1138"/>
      <c r="AN9" s="1138"/>
      <c r="AO9" s="1138"/>
      <c r="AP9" s="1138" t="s">
        <v>590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388</v>
      </c>
      <c r="C10" s="1089"/>
      <c r="D10" s="1089"/>
      <c r="E10" s="1089"/>
      <c r="F10" s="1089"/>
      <c r="G10" s="1089"/>
      <c r="H10" s="1089"/>
      <c r="I10" s="1089"/>
      <c r="J10" s="1089"/>
      <c r="K10" s="1089"/>
      <c r="L10" s="1089"/>
      <c r="M10" s="1089"/>
      <c r="N10" s="1089"/>
      <c r="O10" s="1089"/>
      <c r="P10" s="1090"/>
      <c r="Q10" s="1094">
        <v>0</v>
      </c>
      <c r="R10" s="1095"/>
      <c r="S10" s="1095"/>
      <c r="T10" s="1095"/>
      <c r="U10" s="1095"/>
      <c r="V10" s="1095">
        <v>0</v>
      </c>
      <c r="W10" s="1095"/>
      <c r="X10" s="1095"/>
      <c r="Y10" s="1095"/>
      <c r="Z10" s="1095"/>
      <c r="AA10" s="1095">
        <v>0</v>
      </c>
      <c r="AB10" s="1095"/>
      <c r="AC10" s="1095"/>
      <c r="AD10" s="1095"/>
      <c r="AE10" s="1096"/>
      <c r="AF10" s="1070" t="s">
        <v>389</v>
      </c>
      <c r="AG10" s="1071"/>
      <c r="AH10" s="1071"/>
      <c r="AI10" s="1071"/>
      <c r="AJ10" s="1072"/>
      <c r="AK10" s="1137">
        <v>0</v>
      </c>
      <c r="AL10" s="1138"/>
      <c r="AM10" s="1138"/>
      <c r="AN10" s="1138"/>
      <c r="AO10" s="1138"/>
      <c r="AP10" s="1138" t="s">
        <v>590</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v>4413</v>
      </c>
      <c r="R23" s="1120"/>
      <c r="S23" s="1120"/>
      <c r="T23" s="1120"/>
      <c r="U23" s="1120"/>
      <c r="V23" s="1120">
        <v>4168</v>
      </c>
      <c r="W23" s="1120"/>
      <c r="X23" s="1120"/>
      <c r="Y23" s="1120"/>
      <c r="Z23" s="1120"/>
      <c r="AA23" s="1120">
        <v>245</v>
      </c>
      <c r="AB23" s="1120"/>
      <c r="AC23" s="1120"/>
      <c r="AD23" s="1120"/>
      <c r="AE23" s="1121"/>
      <c r="AF23" s="1122">
        <v>115</v>
      </c>
      <c r="AG23" s="1120"/>
      <c r="AH23" s="1120"/>
      <c r="AI23" s="1120"/>
      <c r="AJ23" s="1123"/>
      <c r="AK23" s="1124"/>
      <c r="AL23" s="1125"/>
      <c r="AM23" s="1125"/>
      <c r="AN23" s="1125"/>
      <c r="AO23" s="1125"/>
      <c r="AP23" s="1120">
        <v>3656</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1134</v>
      </c>
      <c r="R28" s="1105"/>
      <c r="S28" s="1105"/>
      <c r="T28" s="1105"/>
      <c r="U28" s="1105"/>
      <c r="V28" s="1105">
        <v>1077</v>
      </c>
      <c r="W28" s="1105"/>
      <c r="X28" s="1105"/>
      <c r="Y28" s="1105"/>
      <c r="Z28" s="1105"/>
      <c r="AA28" s="1105">
        <v>57</v>
      </c>
      <c r="AB28" s="1105"/>
      <c r="AC28" s="1105"/>
      <c r="AD28" s="1105"/>
      <c r="AE28" s="1106"/>
      <c r="AF28" s="1107">
        <v>57</v>
      </c>
      <c r="AG28" s="1105"/>
      <c r="AH28" s="1105"/>
      <c r="AI28" s="1105"/>
      <c r="AJ28" s="1108"/>
      <c r="AK28" s="1109">
        <v>111</v>
      </c>
      <c r="AL28" s="1097"/>
      <c r="AM28" s="1097"/>
      <c r="AN28" s="1097"/>
      <c r="AO28" s="1097"/>
      <c r="AP28" s="1097" t="s">
        <v>590</v>
      </c>
      <c r="AQ28" s="1097"/>
      <c r="AR28" s="1097"/>
      <c r="AS28" s="1097"/>
      <c r="AT28" s="1097"/>
      <c r="AU28" s="1097" t="s">
        <v>590</v>
      </c>
      <c r="AV28" s="1097"/>
      <c r="AW28" s="1097"/>
      <c r="AX28" s="1097"/>
      <c r="AY28" s="1097"/>
      <c r="AZ28" s="1098" t="s">
        <v>590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810</v>
      </c>
      <c r="R29" s="1095"/>
      <c r="S29" s="1095"/>
      <c r="T29" s="1095"/>
      <c r="U29" s="1095"/>
      <c r="V29" s="1095">
        <v>754</v>
      </c>
      <c r="W29" s="1095"/>
      <c r="X29" s="1095"/>
      <c r="Y29" s="1095"/>
      <c r="Z29" s="1095"/>
      <c r="AA29" s="1095">
        <v>56</v>
      </c>
      <c r="AB29" s="1095"/>
      <c r="AC29" s="1095"/>
      <c r="AD29" s="1095"/>
      <c r="AE29" s="1096"/>
      <c r="AF29" s="1070">
        <v>56</v>
      </c>
      <c r="AG29" s="1071"/>
      <c r="AH29" s="1071"/>
      <c r="AI29" s="1071"/>
      <c r="AJ29" s="1072"/>
      <c r="AK29" s="1031">
        <v>118</v>
      </c>
      <c r="AL29" s="1022"/>
      <c r="AM29" s="1022"/>
      <c r="AN29" s="1022"/>
      <c r="AO29" s="1022"/>
      <c r="AP29" s="1022" t="s">
        <v>590</v>
      </c>
      <c r="AQ29" s="1022"/>
      <c r="AR29" s="1022"/>
      <c r="AS29" s="1022"/>
      <c r="AT29" s="1022"/>
      <c r="AU29" s="1022" t="s">
        <v>590</v>
      </c>
      <c r="AV29" s="1022"/>
      <c r="AW29" s="1022"/>
      <c r="AX29" s="1022"/>
      <c r="AY29" s="1022"/>
      <c r="AZ29" s="1093" t="s">
        <v>590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158</v>
      </c>
      <c r="R30" s="1095"/>
      <c r="S30" s="1095"/>
      <c r="T30" s="1095"/>
      <c r="U30" s="1095"/>
      <c r="V30" s="1095">
        <v>156</v>
      </c>
      <c r="W30" s="1095"/>
      <c r="X30" s="1095"/>
      <c r="Y30" s="1095"/>
      <c r="Z30" s="1095"/>
      <c r="AA30" s="1095">
        <v>2</v>
      </c>
      <c r="AB30" s="1095"/>
      <c r="AC30" s="1095"/>
      <c r="AD30" s="1095"/>
      <c r="AE30" s="1096"/>
      <c r="AF30" s="1070">
        <v>1</v>
      </c>
      <c r="AG30" s="1071"/>
      <c r="AH30" s="1071"/>
      <c r="AI30" s="1071"/>
      <c r="AJ30" s="1072"/>
      <c r="AK30" s="1031">
        <v>108</v>
      </c>
      <c r="AL30" s="1022"/>
      <c r="AM30" s="1022"/>
      <c r="AN30" s="1022"/>
      <c r="AO30" s="1022"/>
      <c r="AP30" s="1022" t="s">
        <v>590</v>
      </c>
      <c r="AQ30" s="1022"/>
      <c r="AR30" s="1022"/>
      <c r="AS30" s="1022"/>
      <c r="AT30" s="1022"/>
      <c r="AU30" s="1022" t="s">
        <v>590</v>
      </c>
      <c r="AV30" s="1022"/>
      <c r="AW30" s="1022"/>
      <c r="AX30" s="1022"/>
      <c r="AY30" s="1022"/>
      <c r="AZ30" s="1093" t="s">
        <v>590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657</v>
      </c>
      <c r="R31" s="1095"/>
      <c r="S31" s="1095"/>
      <c r="T31" s="1095"/>
      <c r="U31" s="1095"/>
      <c r="V31" s="1095">
        <v>657</v>
      </c>
      <c r="W31" s="1095"/>
      <c r="X31" s="1095"/>
      <c r="Y31" s="1095"/>
      <c r="Z31" s="1095"/>
      <c r="AA31" s="1095">
        <v>0</v>
      </c>
      <c r="AB31" s="1095"/>
      <c r="AC31" s="1095"/>
      <c r="AD31" s="1095"/>
      <c r="AE31" s="1096"/>
      <c r="AF31" s="1070">
        <v>0</v>
      </c>
      <c r="AG31" s="1071"/>
      <c r="AH31" s="1071"/>
      <c r="AI31" s="1071"/>
      <c r="AJ31" s="1072"/>
      <c r="AK31" s="1031">
        <v>109</v>
      </c>
      <c r="AL31" s="1022"/>
      <c r="AM31" s="1022"/>
      <c r="AN31" s="1022"/>
      <c r="AO31" s="1022"/>
      <c r="AP31" s="1022">
        <v>630</v>
      </c>
      <c r="AQ31" s="1022"/>
      <c r="AR31" s="1022"/>
      <c r="AS31" s="1022"/>
      <c r="AT31" s="1022"/>
      <c r="AU31" s="1022">
        <v>630</v>
      </c>
      <c r="AV31" s="1022"/>
      <c r="AW31" s="1022"/>
      <c r="AX31" s="1022"/>
      <c r="AY31" s="1022"/>
      <c r="AZ31" s="1093" t="s">
        <v>590</v>
      </c>
      <c r="BA31" s="1093"/>
      <c r="BB31" s="1093"/>
      <c r="BC31" s="1093"/>
      <c r="BD31" s="1093"/>
      <c r="BE31" s="1083" t="s">
        <v>408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17</v>
      </c>
      <c r="R32" s="1095"/>
      <c r="S32" s="1095"/>
      <c r="T32" s="1095"/>
      <c r="U32" s="1095"/>
      <c r="V32" s="1095">
        <v>17</v>
      </c>
      <c r="W32" s="1095"/>
      <c r="X32" s="1095"/>
      <c r="Y32" s="1095"/>
      <c r="Z32" s="1095"/>
      <c r="AA32" s="1095">
        <v>0</v>
      </c>
      <c r="AB32" s="1095"/>
      <c r="AC32" s="1095"/>
      <c r="AD32" s="1095"/>
      <c r="AE32" s="1096"/>
      <c r="AF32" s="1070" t="s">
        <v>410</v>
      </c>
      <c r="AG32" s="1071"/>
      <c r="AH32" s="1071"/>
      <c r="AI32" s="1071"/>
      <c r="AJ32" s="1072"/>
      <c r="AK32" s="1031">
        <v>13</v>
      </c>
      <c r="AL32" s="1022"/>
      <c r="AM32" s="1022"/>
      <c r="AN32" s="1022"/>
      <c r="AO32" s="1022"/>
      <c r="AP32" s="1022">
        <v>44</v>
      </c>
      <c r="AQ32" s="1022"/>
      <c r="AR32" s="1022"/>
      <c r="AS32" s="1022"/>
      <c r="AT32" s="1022"/>
      <c r="AU32" s="1022">
        <v>42</v>
      </c>
      <c r="AV32" s="1022"/>
      <c r="AW32" s="1022"/>
      <c r="AX32" s="1022"/>
      <c r="AY32" s="1022"/>
      <c r="AZ32" s="1093" t="s">
        <v>590</v>
      </c>
      <c r="BA32" s="1093"/>
      <c r="BB32" s="1093"/>
      <c r="BC32" s="1093"/>
      <c r="BD32" s="1093"/>
      <c r="BE32" s="1083" t="s">
        <v>411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115</v>
      </c>
      <c r="AG63" s="1010"/>
      <c r="AH63" s="1010"/>
      <c r="AI63" s="1010"/>
      <c r="AJ63" s="1081"/>
      <c r="AK63" s="1082"/>
      <c r="AL63" s="1014"/>
      <c r="AM63" s="1014"/>
      <c r="AN63" s="1014"/>
      <c r="AO63" s="1014"/>
      <c r="AP63" s="1010">
        <v>674</v>
      </c>
      <c r="AQ63" s="1010"/>
      <c r="AR63" s="1010"/>
      <c r="AS63" s="1010"/>
      <c r="AT63" s="1010"/>
      <c r="AU63" s="1010">
        <v>357</v>
      </c>
      <c r="AV63" s="1010"/>
      <c r="AW63" s="1010"/>
      <c r="AX63" s="1010"/>
      <c r="AY63" s="1010"/>
      <c r="AZ63" s="1076"/>
      <c r="BA63" s="1076"/>
      <c r="BB63" s="1076"/>
      <c r="BC63" s="1076"/>
      <c r="BD63" s="1076"/>
      <c r="BE63" s="1011"/>
      <c r="BF63" s="1011"/>
      <c r="BG63" s="1011"/>
      <c r="BH63" s="1011"/>
      <c r="BI63" s="1012"/>
      <c r="BJ63" s="1077" t="s">
        <v>414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591</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590</v>
      </c>
      <c r="AL68" s="1033"/>
      <c r="AM68" s="1033"/>
      <c r="AN68" s="1033"/>
      <c r="AO68" s="1033"/>
      <c r="AP68" s="1033" t="s">
        <v>590</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592</v>
      </c>
      <c r="C69" s="1026"/>
      <c r="D69" s="1026"/>
      <c r="E69" s="1026"/>
      <c r="F69" s="1026"/>
      <c r="G69" s="1026"/>
      <c r="H69" s="1026"/>
      <c r="I69" s="1026"/>
      <c r="J69" s="1026"/>
      <c r="K69" s="1026"/>
      <c r="L69" s="1026"/>
      <c r="M69" s="1026"/>
      <c r="N69" s="1026"/>
      <c r="O69" s="1026"/>
      <c r="P69" s="1027"/>
      <c r="Q69" s="1028">
        <v>619</v>
      </c>
      <c r="R69" s="1022"/>
      <c r="S69" s="1022"/>
      <c r="T69" s="1022"/>
      <c r="U69" s="1022"/>
      <c r="V69" s="1022">
        <v>593</v>
      </c>
      <c r="W69" s="1022"/>
      <c r="X69" s="1022"/>
      <c r="Y69" s="1022"/>
      <c r="Z69" s="1022"/>
      <c r="AA69" s="1022">
        <v>26</v>
      </c>
      <c r="AB69" s="1022"/>
      <c r="AC69" s="1022"/>
      <c r="AD69" s="1022"/>
      <c r="AE69" s="1022"/>
      <c r="AF69" s="1022">
        <v>26</v>
      </c>
      <c r="AG69" s="1022"/>
      <c r="AH69" s="1022"/>
      <c r="AI69" s="1022"/>
      <c r="AJ69" s="1022"/>
      <c r="AK69" s="1022" t="s">
        <v>590</v>
      </c>
      <c r="AL69" s="1022"/>
      <c r="AM69" s="1022"/>
      <c r="AN69" s="1022"/>
      <c r="AO69" s="1022"/>
      <c r="AP69" s="1022">
        <v>142</v>
      </c>
      <c r="AQ69" s="1022"/>
      <c r="AR69" s="1022"/>
      <c r="AS69" s="1022"/>
      <c r="AT69" s="1022"/>
      <c r="AU69" s="1022">
        <v>50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593</v>
      </c>
      <c r="C70" s="1026"/>
      <c r="D70" s="1026"/>
      <c r="E70" s="1026"/>
      <c r="F70" s="1026"/>
      <c r="G70" s="1026"/>
      <c r="H70" s="1026"/>
      <c r="I70" s="1026"/>
      <c r="J70" s="1026"/>
      <c r="K70" s="1026"/>
      <c r="L70" s="1026"/>
      <c r="M70" s="1026"/>
      <c r="N70" s="1026"/>
      <c r="O70" s="1026"/>
      <c r="P70" s="1027"/>
      <c r="Q70" s="1028">
        <v>60</v>
      </c>
      <c r="R70" s="1022"/>
      <c r="S70" s="1022"/>
      <c r="T70" s="1022"/>
      <c r="U70" s="1022"/>
      <c r="V70" s="1022">
        <v>51</v>
      </c>
      <c r="W70" s="1022"/>
      <c r="X70" s="1022"/>
      <c r="Y70" s="1022"/>
      <c r="Z70" s="1022"/>
      <c r="AA70" s="1022">
        <v>9</v>
      </c>
      <c r="AB70" s="1022"/>
      <c r="AC70" s="1022"/>
      <c r="AD70" s="1022"/>
      <c r="AE70" s="1022"/>
      <c r="AF70" s="1022">
        <v>9</v>
      </c>
      <c r="AG70" s="1022"/>
      <c r="AH70" s="1022"/>
      <c r="AI70" s="1022"/>
      <c r="AJ70" s="1022"/>
      <c r="AK70" s="1022" t="s">
        <v>590</v>
      </c>
      <c r="AL70" s="1022"/>
      <c r="AM70" s="1022"/>
      <c r="AN70" s="1022"/>
      <c r="AO70" s="1022"/>
      <c r="AP70" s="1022" t="s">
        <v>590</v>
      </c>
      <c r="AQ70" s="1022"/>
      <c r="AR70" s="1022"/>
      <c r="AS70" s="1022"/>
      <c r="AT70" s="1022"/>
      <c r="AU70" s="1022" t="s">
        <v>590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594</v>
      </c>
      <c r="C71" s="1026"/>
      <c r="D71" s="1026"/>
      <c r="E71" s="1026"/>
      <c r="F71" s="1026"/>
      <c r="G71" s="1026"/>
      <c r="H71" s="1026"/>
      <c r="I71" s="1026"/>
      <c r="J71" s="1026"/>
      <c r="K71" s="1026"/>
      <c r="L71" s="1026"/>
      <c r="M71" s="1026"/>
      <c r="N71" s="1026"/>
      <c r="O71" s="1026"/>
      <c r="P71" s="1027"/>
      <c r="Q71" s="1028">
        <v>240</v>
      </c>
      <c r="R71" s="1022"/>
      <c r="S71" s="1022"/>
      <c r="T71" s="1022"/>
      <c r="U71" s="1022"/>
      <c r="V71" s="1022">
        <v>236</v>
      </c>
      <c r="W71" s="1022"/>
      <c r="X71" s="1022"/>
      <c r="Y71" s="1022"/>
      <c r="Z71" s="1022"/>
      <c r="AA71" s="1022">
        <v>4</v>
      </c>
      <c r="AB71" s="1022"/>
      <c r="AC71" s="1022"/>
      <c r="AD71" s="1022"/>
      <c r="AE71" s="1022"/>
      <c r="AF71" s="1022">
        <v>4</v>
      </c>
      <c r="AG71" s="1022"/>
      <c r="AH71" s="1022"/>
      <c r="AI71" s="1022"/>
      <c r="AJ71" s="1022"/>
      <c r="AK71" s="1022">
        <v>10</v>
      </c>
      <c r="AL71" s="1022"/>
      <c r="AM71" s="1022"/>
      <c r="AN71" s="1022"/>
      <c r="AO71" s="1022"/>
      <c r="AP71" s="1022">
        <v>285</v>
      </c>
      <c r="AQ71" s="1022"/>
      <c r="AR71" s="1022"/>
      <c r="AS71" s="1022"/>
      <c r="AT71" s="1022"/>
      <c r="AU71" s="1022">
        <v>50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595</v>
      </c>
      <c r="C72" s="1026"/>
      <c r="D72" s="1026"/>
      <c r="E72" s="1026"/>
      <c r="F72" s="1026"/>
      <c r="G72" s="1026"/>
      <c r="H72" s="1026"/>
      <c r="I72" s="1026"/>
      <c r="J72" s="1026"/>
      <c r="K72" s="1026"/>
      <c r="L72" s="1026"/>
      <c r="M72" s="1026"/>
      <c r="N72" s="1026"/>
      <c r="O72" s="1026"/>
      <c r="P72" s="1027"/>
      <c r="Q72" s="1028">
        <v>1083</v>
      </c>
      <c r="R72" s="1022"/>
      <c r="S72" s="1022"/>
      <c r="T72" s="1022"/>
      <c r="U72" s="1022"/>
      <c r="V72" s="1022">
        <v>993</v>
      </c>
      <c r="W72" s="1022"/>
      <c r="X72" s="1022"/>
      <c r="Y72" s="1022"/>
      <c r="Z72" s="1022"/>
      <c r="AA72" s="1022">
        <v>90</v>
      </c>
      <c r="AB72" s="1022"/>
      <c r="AC72" s="1022"/>
      <c r="AD72" s="1022"/>
      <c r="AE72" s="1022"/>
      <c r="AF72" s="1022">
        <v>90</v>
      </c>
      <c r="AG72" s="1022"/>
      <c r="AH72" s="1022"/>
      <c r="AI72" s="1022"/>
      <c r="AJ72" s="1022"/>
      <c r="AK72" s="1022" t="s">
        <v>590</v>
      </c>
      <c r="AL72" s="1022"/>
      <c r="AM72" s="1022"/>
      <c r="AN72" s="1022"/>
      <c r="AO72" s="1022"/>
      <c r="AP72" s="1022">
        <v>15</v>
      </c>
      <c r="AQ72" s="1022"/>
      <c r="AR72" s="1022"/>
      <c r="AS72" s="1022"/>
      <c r="AT72" s="1022"/>
      <c r="AU72" s="1022">
        <v>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596</v>
      </c>
      <c r="C73" s="1026"/>
      <c r="D73" s="1026"/>
      <c r="E73" s="1026"/>
      <c r="F73" s="1026"/>
      <c r="G73" s="1026"/>
      <c r="H73" s="1026"/>
      <c r="I73" s="1026"/>
      <c r="J73" s="1026"/>
      <c r="K73" s="1026"/>
      <c r="L73" s="1026"/>
      <c r="M73" s="1026"/>
      <c r="N73" s="1026"/>
      <c r="O73" s="1026"/>
      <c r="P73" s="1027"/>
      <c r="Q73" s="1028">
        <v>317</v>
      </c>
      <c r="R73" s="1022"/>
      <c r="S73" s="1022"/>
      <c r="T73" s="1022"/>
      <c r="U73" s="1022"/>
      <c r="V73" s="1022">
        <v>322</v>
      </c>
      <c r="W73" s="1022"/>
      <c r="X73" s="1022"/>
      <c r="Y73" s="1022"/>
      <c r="Z73" s="1022"/>
      <c r="AA73" s="1022">
        <v>4</v>
      </c>
      <c r="AB73" s="1022"/>
      <c r="AC73" s="1022"/>
      <c r="AD73" s="1022"/>
      <c r="AE73" s="1022"/>
      <c r="AF73" s="1022">
        <v>4</v>
      </c>
      <c r="AG73" s="1022"/>
      <c r="AH73" s="1022"/>
      <c r="AI73" s="1022"/>
      <c r="AJ73" s="1022"/>
      <c r="AK73" s="1022" t="s">
        <v>590</v>
      </c>
      <c r="AL73" s="1022"/>
      <c r="AM73" s="1022"/>
      <c r="AN73" s="1022"/>
      <c r="AO73" s="1022"/>
      <c r="AP73" s="1022" t="s">
        <v>590</v>
      </c>
      <c r="AQ73" s="1022"/>
      <c r="AR73" s="1022"/>
      <c r="AS73" s="1022"/>
      <c r="AT73" s="1022"/>
      <c r="AU73" s="1022" t="s">
        <v>590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597</v>
      </c>
      <c r="C74" s="1026"/>
      <c r="D74" s="1026"/>
      <c r="E74" s="1026"/>
      <c r="F74" s="1026"/>
      <c r="G74" s="1026"/>
      <c r="H74" s="1026"/>
      <c r="I74" s="1026"/>
      <c r="J74" s="1026"/>
      <c r="K74" s="1026"/>
      <c r="L74" s="1026"/>
      <c r="M74" s="1026"/>
      <c r="N74" s="1026"/>
      <c r="O74" s="1026"/>
      <c r="P74" s="1027"/>
      <c r="Q74" s="1028">
        <v>456</v>
      </c>
      <c r="R74" s="1022"/>
      <c r="S74" s="1022"/>
      <c r="T74" s="1022"/>
      <c r="U74" s="1022"/>
      <c r="V74" s="1022">
        <v>446</v>
      </c>
      <c r="W74" s="1022"/>
      <c r="X74" s="1022"/>
      <c r="Y74" s="1022"/>
      <c r="Z74" s="1022"/>
      <c r="AA74" s="1022">
        <v>10</v>
      </c>
      <c r="AB74" s="1022"/>
      <c r="AC74" s="1022"/>
      <c r="AD74" s="1022"/>
      <c r="AE74" s="1022"/>
      <c r="AF74" s="1022">
        <v>10</v>
      </c>
      <c r="AG74" s="1022"/>
      <c r="AH74" s="1022"/>
      <c r="AI74" s="1022"/>
      <c r="AJ74" s="1022"/>
      <c r="AK74" s="1022">
        <v>5</v>
      </c>
      <c r="AL74" s="1022"/>
      <c r="AM74" s="1022"/>
      <c r="AN74" s="1022"/>
      <c r="AO74" s="1022"/>
      <c r="AP74" s="1022">
        <v>700</v>
      </c>
      <c r="AQ74" s="1022"/>
      <c r="AR74" s="1022"/>
      <c r="AS74" s="1022"/>
      <c r="AT74" s="1022"/>
      <c r="AU74" s="1022">
        <v>282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598</v>
      </c>
      <c r="C75" s="1026"/>
      <c r="D75" s="1026"/>
      <c r="E75" s="1026"/>
      <c r="F75" s="1026"/>
      <c r="G75" s="1026"/>
      <c r="H75" s="1026"/>
      <c r="I75" s="1026"/>
      <c r="J75" s="1026"/>
      <c r="K75" s="1026"/>
      <c r="L75" s="1026"/>
      <c r="M75" s="1026"/>
      <c r="N75" s="1026"/>
      <c r="O75" s="1026"/>
      <c r="P75" s="1027"/>
      <c r="Q75" s="1029">
        <v>137</v>
      </c>
      <c r="R75" s="1030"/>
      <c r="S75" s="1030"/>
      <c r="T75" s="1030"/>
      <c r="U75" s="1031"/>
      <c r="V75" s="1032">
        <v>135</v>
      </c>
      <c r="W75" s="1030"/>
      <c r="X75" s="1030"/>
      <c r="Y75" s="1030"/>
      <c r="Z75" s="1031"/>
      <c r="AA75" s="1032">
        <v>2</v>
      </c>
      <c r="AB75" s="1030"/>
      <c r="AC75" s="1030"/>
      <c r="AD75" s="1030"/>
      <c r="AE75" s="1031"/>
      <c r="AF75" s="1032">
        <v>2</v>
      </c>
      <c r="AG75" s="1030"/>
      <c r="AH75" s="1030"/>
      <c r="AI75" s="1030"/>
      <c r="AJ75" s="1031"/>
      <c r="AK75" s="1032">
        <v>29</v>
      </c>
      <c r="AL75" s="1030"/>
      <c r="AM75" s="1030"/>
      <c r="AN75" s="1030"/>
      <c r="AO75" s="1031"/>
      <c r="AP75" s="1032" t="s">
        <v>590</v>
      </c>
      <c r="AQ75" s="1030"/>
      <c r="AR75" s="1030"/>
      <c r="AS75" s="1030"/>
      <c r="AT75" s="1031"/>
      <c r="AU75" s="1032" t="s">
        <v>590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599</v>
      </c>
      <c r="C76" s="1026"/>
      <c r="D76" s="1026"/>
      <c r="E76" s="1026"/>
      <c r="F76" s="1026"/>
      <c r="G76" s="1026"/>
      <c r="H76" s="1026"/>
      <c r="I76" s="1026"/>
      <c r="J76" s="1026"/>
      <c r="K76" s="1026"/>
      <c r="L76" s="1026"/>
      <c r="M76" s="1026"/>
      <c r="N76" s="1026"/>
      <c r="O76" s="1026"/>
      <c r="P76" s="1027"/>
      <c r="Q76" s="1029">
        <v>119</v>
      </c>
      <c r="R76" s="1030"/>
      <c r="S76" s="1030"/>
      <c r="T76" s="1030"/>
      <c r="U76" s="1031"/>
      <c r="V76" s="1032">
        <v>114</v>
      </c>
      <c r="W76" s="1030"/>
      <c r="X76" s="1030"/>
      <c r="Y76" s="1030"/>
      <c r="Z76" s="1031"/>
      <c r="AA76" s="1032">
        <v>5</v>
      </c>
      <c r="AB76" s="1030"/>
      <c r="AC76" s="1030"/>
      <c r="AD76" s="1030"/>
      <c r="AE76" s="1031"/>
      <c r="AF76" s="1032">
        <v>5</v>
      </c>
      <c r="AG76" s="1030"/>
      <c r="AH76" s="1030"/>
      <c r="AI76" s="1030"/>
      <c r="AJ76" s="1031"/>
      <c r="AK76" s="1032">
        <v>4</v>
      </c>
      <c r="AL76" s="1030"/>
      <c r="AM76" s="1030"/>
      <c r="AN76" s="1030"/>
      <c r="AO76" s="1031"/>
      <c r="AP76" s="1032" t="s">
        <v>590</v>
      </c>
      <c r="AQ76" s="1030"/>
      <c r="AR76" s="1030"/>
      <c r="AS76" s="1030"/>
      <c r="AT76" s="1031"/>
      <c r="AU76" s="1032" t="s">
        <v>590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600</v>
      </c>
      <c r="C77" s="1026"/>
      <c r="D77" s="1026"/>
      <c r="E77" s="1026"/>
      <c r="F77" s="1026"/>
      <c r="G77" s="1026"/>
      <c r="H77" s="1026"/>
      <c r="I77" s="1026"/>
      <c r="J77" s="1026"/>
      <c r="K77" s="1026"/>
      <c r="L77" s="1026"/>
      <c r="M77" s="1026"/>
      <c r="N77" s="1026"/>
      <c r="O77" s="1026"/>
      <c r="P77" s="1027"/>
      <c r="Q77" s="1029">
        <v>146299</v>
      </c>
      <c r="R77" s="1030"/>
      <c r="S77" s="1030"/>
      <c r="T77" s="1030"/>
      <c r="U77" s="1031"/>
      <c r="V77" s="1032">
        <v>144398</v>
      </c>
      <c r="W77" s="1030"/>
      <c r="X77" s="1030"/>
      <c r="Y77" s="1030"/>
      <c r="Z77" s="1031"/>
      <c r="AA77" s="1032">
        <v>1901</v>
      </c>
      <c r="AB77" s="1030"/>
      <c r="AC77" s="1030"/>
      <c r="AD77" s="1030"/>
      <c r="AE77" s="1031"/>
      <c r="AF77" s="1032">
        <v>1901</v>
      </c>
      <c r="AG77" s="1030"/>
      <c r="AH77" s="1030"/>
      <c r="AI77" s="1030"/>
      <c r="AJ77" s="1031"/>
      <c r="AK77" s="1032">
        <v>126</v>
      </c>
      <c r="AL77" s="1030"/>
      <c r="AM77" s="1030"/>
      <c r="AN77" s="1030"/>
      <c r="AO77" s="1031"/>
      <c r="AP77" s="1032" t="s">
        <v>590</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601</v>
      </c>
      <c r="C78" s="1026"/>
      <c r="D78" s="1026"/>
      <c r="E78" s="1026"/>
      <c r="F78" s="1026"/>
      <c r="G78" s="1026"/>
      <c r="H78" s="1026"/>
      <c r="I78" s="1026"/>
      <c r="J78" s="1026"/>
      <c r="K78" s="1026"/>
      <c r="L78" s="1026"/>
      <c r="M78" s="1026"/>
      <c r="N78" s="1026"/>
      <c r="O78" s="1026"/>
      <c r="P78" s="1027"/>
      <c r="Q78" s="1028">
        <v>259</v>
      </c>
      <c r="R78" s="1022"/>
      <c r="S78" s="1022"/>
      <c r="T78" s="1022"/>
      <c r="U78" s="1022"/>
      <c r="V78" s="1022">
        <v>234</v>
      </c>
      <c r="W78" s="1022"/>
      <c r="X78" s="1022"/>
      <c r="Y78" s="1022"/>
      <c r="Z78" s="1022"/>
      <c r="AA78" s="1022">
        <v>25</v>
      </c>
      <c r="AB78" s="1022"/>
      <c r="AC78" s="1022"/>
      <c r="AD78" s="1022"/>
      <c r="AE78" s="1022"/>
      <c r="AF78" s="1022">
        <v>25</v>
      </c>
      <c r="AG78" s="1022"/>
      <c r="AH78" s="1022"/>
      <c r="AI78" s="1022"/>
      <c r="AJ78" s="1022"/>
      <c r="AK78" s="1022">
        <v>22</v>
      </c>
      <c r="AL78" s="1022"/>
      <c r="AM78" s="1022"/>
      <c r="AN78" s="1022"/>
      <c r="AO78" s="1022"/>
      <c r="AP78" s="1022" t="s">
        <v>590</v>
      </c>
      <c r="AQ78" s="1022"/>
      <c r="AR78" s="1022"/>
      <c r="AS78" s="1022"/>
      <c r="AT78" s="1022"/>
      <c r="AU78" s="1022" t="s">
        <v>590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3406</v>
      </c>
      <c r="AG88" s="1010"/>
      <c r="AH88" s="1010"/>
      <c r="AI88" s="1010"/>
      <c r="AJ88" s="1010"/>
      <c r="AK88" s="1014"/>
      <c r="AL88" s="1014"/>
      <c r="AM88" s="1014"/>
      <c r="AN88" s="1014"/>
      <c r="AO88" s="1014"/>
      <c r="AP88" s="1010">
        <v>1142</v>
      </c>
      <c r="AQ88" s="1010"/>
      <c r="AR88" s="1010"/>
      <c r="AS88" s="1010"/>
      <c r="AT88" s="1010"/>
      <c r="AU88" s="1010">
        <v>384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306</v>
      </c>
      <c r="AG109" s="945"/>
      <c r="AH109" s="945"/>
      <c r="AI109" s="945"/>
      <c r="AJ109" s="946"/>
      <c r="AK109" s="947" t="s">
        <v>305</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306</v>
      </c>
      <c r="BW109" s="945"/>
      <c r="BX109" s="945"/>
      <c r="BY109" s="945"/>
      <c r="BZ109" s="946"/>
      <c r="CA109" s="947" t="s">
        <v>305</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306</v>
      </c>
      <c r="DM109" s="945"/>
      <c r="DN109" s="945"/>
      <c r="DO109" s="945"/>
      <c r="DP109" s="946"/>
      <c r="DQ109" s="947" t="s">
        <v>305</v>
      </c>
      <c r="DR109" s="945"/>
      <c r="DS109" s="945"/>
      <c r="DT109" s="945"/>
      <c r="DU109" s="946"/>
      <c r="DV109" s="947" t="s">
        <v>434</v>
      </c>
      <c r="DW109" s="945"/>
      <c r="DX109" s="945"/>
      <c r="DY109" s="945"/>
      <c r="DZ109" s="976"/>
    </row>
    <row r="110" spans="1:131" s="246" customFormat="1" ht="26.25" customHeight="1" x14ac:dyDescent="0.15">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401097</v>
      </c>
      <c r="AB110" s="938"/>
      <c r="AC110" s="938"/>
      <c r="AD110" s="938"/>
      <c r="AE110" s="939"/>
      <c r="AF110" s="940">
        <v>424627</v>
      </c>
      <c r="AG110" s="938"/>
      <c r="AH110" s="938"/>
      <c r="AI110" s="938"/>
      <c r="AJ110" s="939"/>
      <c r="AK110" s="940">
        <v>418886</v>
      </c>
      <c r="AL110" s="938"/>
      <c r="AM110" s="938"/>
      <c r="AN110" s="938"/>
      <c r="AO110" s="939"/>
      <c r="AP110" s="941">
        <v>19.3</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3828425</v>
      </c>
      <c r="BR110" s="885"/>
      <c r="BS110" s="885"/>
      <c r="BT110" s="885"/>
      <c r="BU110" s="885"/>
      <c r="BV110" s="885">
        <v>3783757</v>
      </c>
      <c r="BW110" s="885"/>
      <c r="BX110" s="885"/>
      <c r="BY110" s="885"/>
      <c r="BZ110" s="885"/>
      <c r="CA110" s="885">
        <v>3656085</v>
      </c>
      <c r="CB110" s="885"/>
      <c r="CC110" s="885"/>
      <c r="CD110" s="885"/>
      <c r="CE110" s="885"/>
      <c r="CF110" s="909">
        <v>168.1</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393</v>
      </c>
      <c r="DH110" s="885"/>
      <c r="DI110" s="885"/>
      <c r="DJ110" s="885"/>
      <c r="DK110" s="885"/>
      <c r="DL110" s="885" t="s">
        <v>393</v>
      </c>
      <c r="DM110" s="885"/>
      <c r="DN110" s="885"/>
      <c r="DO110" s="885"/>
      <c r="DP110" s="885"/>
      <c r="DQ110" s="885" t="s">
        <v>393</v>
      </c>
      <c r="DR110" s="885"/>
      <c r="DS110" s="885"/>
      <c r="DT110" s="885"/>
      <c r="DU110" s="885"/>
      <c r="DV110" s="886" t="s">
        <v>393</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441</v>
      </c>
      <c r="AB111" s="966"/>
      <c r="AC111" s="966"/>
      <c r="AD111" s="966"/>
      <c r="AE111" s="967"/>
      <c r="AF111" s="968" t="s">
        <v>441</v>
      </c>
      <c r="AG111" s="966"/>
      <c r="AH111" s="966"/>
      <c r="AI111" s="966"/>
      <c r="AJ111" s="967"/>
      <c r="AK111" s="968" t="s">
        <v>441</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443</v>
      </c>
      <c r="BR111" s="857"/>
      <c r="BS111" s="857"/>
      <c r="BT111" s="857"/>
      <c r="BU111" s="857"/>
      <c r="BV111" s="857" t="s">
        <v>444</v>
      </c>
      <c r="BW111" s="857"/>
      <c r="BX111" s="857"/>
      <c r="BY111" s="857"/>
      <c r="BZ111" s="857"/>
      <c r="CA111" s="857" t="s">
        <v>445</v>
      </c>
      <c r="CB111" s="857"/>
      <c r="CC111" s="857"/>
      <c r="CD111" s="857"/>
      <c r="CE111" s="857"/>
      <c r="CF111" s="918" t="s">
        <v>443</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447</v>
      </c>
      <c r="DH111" s="857"/>
      <c r="DI111" s="857"/>
      <c r="DJ111" s="857"/>
      <c r="DK111" s="857"/>
      <c r="DL111" s="857" t="s">
        <v>443</v>
      </c>
      <c r="DM111" s="857"/>
      <c r="DN111" s="857"/>
      <c r="DO111" s="857"/>
      <c r="DP111" s="857"/>
      <c r="DQ111" s="857" t="s">
        <v>448</v>
      </c>
      <c r="DR111" s="857"/>
      <c r="DS111" s="857"/>
      <c r="DT111" s="857"/>
      <c r="DU111" s="857"/>
      <c r="DV111" s="834" t="s">
        <v>445</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451</v>
      </c>
      <c r="AB112" s="820"/>
      <c r="AC112" s="820"/>
      <c r="AD112" s="820"/>
      <c r="AE112" s="821"/>
      <c r="AF112" s="822" t="s">
        <v>451</v>
      </c>
      <c r="AG112" s="820"/>
      <c r="AH112" s="820"/>
      <c r="AI112" s="820"/>
      <c r="AJ112" s="821"/>
      <c r="AK112" s="822" t="s">
        <v>452</v>
      </c>
      <c r="AL112" s="820"/>
      <c r="AM112" s="820"/>
      <c r="AN112" s="820"/>
      <c r="AO112" s="821"/>
      <c r="AP112" s="867" t="s">
        <v>410</v>
      </c>
      <c r="AQ112" s="868"/>
      <c r="AR112" s="868"/>
      <c r="AS112" s="868"/>
      <c r="AT112" s="869"/>
      <c r="AU112" s="979"/>
      <c r="AV112" s="980"/>
      <c r="AW112" s="980"/>
      <c r="AX112" s="980"/>
      <c r="AY112" s="980"/>
      <c r="AZ112" s="855" t="s">
        <v>453</v>
      </c>
      <c r="BA112" s="790"/>
      <c r="BB112" s="790"/>
      <c r="BC112" s="790"/>
      <c r="BD112" s="790"/>
      <c r="BE112" s="790"/>
      <c r="BF112" s="790"/>
      <c r="BG112" s="790"/>
      <c r="BH112" s="790"/>
      <c r="BI112" s="790"/>
      <c r="BJ112" s="790"/>
      <c r="BK112" s="790"/>
      <c r="BL112" s="790"/>
      <c r="BM112" s="790"/>
      <c r="BN112" s="790"/>
      <c r="BO112" s="790"/>
      <c r="BP112" s="791"/>
      <c r="BQ112" s="856">
        <v>224913</v>
      </c>
      <c r="BR112" s="857"/>
      <c r="BS112" s="857"/>
      <c r="BT112" s="857"/>
      <c r="BU112" s="857"/>
      <c r="BV112" s="857">
        <v>337055</v>
      </c>
      <c r="BW112" s="857"/>
      <c r="BX112" s="857"/>
      <c r="BY112" s="857"/>
      <c r="BZ112" s="857"/>
      <c r="CA112" s="857">
        <v>672093</v>
      </c>
      <c r="CB112" s="857"/>
      <c r="CC112" s="857"/>
      <c r="CD112" s="857"/>
      <c r="CE112" s="857"/>
      <c r="CF112" s="918">
        <v>30.9</v>
      </c>
      <c r="CG112" s="919"/>
      <c r="CH112" s="919"/>
      <c r="CI112" s="919"/>
      <c r="CJ112" s="919"/>
      <c r="CK112" s="974"/>
      <c r="CL112" s="861"/>
      <c r="CM112" s="864" t="s">
        <v>454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445</v>
      </c>
      <c r="DM112" s="857"/>
      <c r="DN112" s="857"/>
      <c r="DO112" s="857"/>
      <c r="DP112" s="857"/>
      <c r="DQ112" s="857" t="s">
        <v>452</v>
      </c>
      <c r="DR112" s="857"/>
      <c r="DS112" s="857"/>
      <c r="DT112" s="857"/>
      <c r="DU112" s="857"/>
      <c r="DV112" s="834" t="s">
        <v>448</v>
      </c>
      <c r="DW112" s="834"/>
      <c r="DX112" s="834"/>
      <c r="DY112" s="834"/>
      <c r="DZ112" s="835"/>
    </row>
    <row r="113" spans="1:130" s="246" customFormat="1" ht="26.25" customHeight="1" x14ac:dyDescent="0.15">
      <c r="A113" s="961"/>
      <c r="B113" s="962"/>
      <c r="C113" s="790" t="s">
        <v>455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15293</v>
      </c>
      <c r="AB113" s="966"/>
      <c r="AC113" s="966"/>
      <c r="AD113" s="966"/>
      <c r="AE113" s="967"/>
      <c r="AF113" s="968">
        <v>15438</v>
      </c>
      <c r="AG113" s="966"/>
      <c r="AH113" s="966"/>
      <c r="AI113" s="966"/>
      <c r="AJ113" s="967"/>
      <c r="AK113" s="968">
        <v>16225</v>
      </c>
      <c r="AL113" s="966"/>
      <c r="AM113" s="966"/>
      <c r="AN113" s="966"/>
      <c r="AO113" s="967"/>
      <c r="AP113" s="969">
        <v>0.7</v>
      </c>
      <c r="AQ113" s="970"/>
      <c r="AR113" s="970"/>
      <c r="AS113" s="970"/>
      <c r="AT113" s="971"/>
      <c r="AU113" s="979"/>
      <c r="AV113" s="980"/>
      <c r="AW113" s="980"/>
      <c r="AX113" s="980"/>
      <c r="AY113" s="980"/>
      <c r="AZ113" s="855" t="s">
        <v>456</v>
      </c>
      <c r="BA113" s="790"/>
      <c r="BB113" s="790"/>
      <c r="BC113" s="790"/>
      <c r="BD113" s="790"/>
      <c r="BE113" s="790"/>
      <c r="BF113" s="790"/>
      <c r="BG113" s="790"/>
      <c r="BH113" s="790"/>
      <c r="BI113" s="790"/>
      <c r="BJ113" s="790"/>
      <c r="BK113" s="790"/>
      <c r="BL113" s="790"/>
      <c r="BM113" s="790"/>
      <c r="BN113" s="790"/>
      <c r="BO113" s="790"/>
      <c r="BP113" s="791"/>
      <c r="BQ113" s="856">
        <v>527269</v>
      </c>
      <c r="BR113" s="857"/>
      <c r="BS113" s="857"/>
      <c r="BT113" s="857"/>
      <c r="BU113" s="857"/>
      <c r="BV113" s="857">
        <v>457336</v>
      </c>
      <c r="BW113" s="857"/>
      <c r="BX113" s="857"/>
      <c r="BY113" s="857"/>
      <c r="BZ113" s="857"/>
      <c r="CA113" s="857">
        <v>383464</v>
      </c>
      <c r="CB113" s="857"/>
      <c r="CC113" s="857"/>
      <c r="CD113" s="857"/>
      <c r="CE113" s="857"/>
      <c r="CF113" s="918">
        <v>17.600000000000001</v>
      </c>
      <c r="CG113" s="919"/>
      <c r="CH113" s="919"/>
      <c r="CI113" s="919"/>
      <c r="CJ113" s="919"/>
      <c r="CK113" s="974"/>
      <c r="CL113" s="861"/>
      <c r="CM113" s="864" t="s">
        <v>457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445</v>
      </c>
      <c r="DH113" s="820"/>
      <c r="DI113" s="820"/>
      <c r="DJ113" s="820"/>
      <c r="DK113" s="821"/>
      <c r="DL113" s="822" t="s">
        <v>451</v>
      </c>
      <c r="DM113" s="820"/>
      <c r="DN113" s="820"/>
      <c r="DO113" s="820"/>
      <c r="DP113" s="821"/>
      <c r="DQ113" s="822" t="s">
        <v>452</v>
      </c>
      <c r="DR113" s="820"/>
      <c r="DS113" s="820"/>
      <c r="DT113" s="820"/>
      <c r="DU113" s="821"/>
      <c r="DV113" s="867" t="s">
        <v>452</v>
      </c>
      <c r="DW113" s="868"/>
      <c r="DX113" s="868"/>
      <c r="DY113" s="868"/>
      <c r="DZ113" s="869"/>
    </row>
    <row r="114" spans="1:130" s="246" customFormat="1" ht="26.25" customHeight="1" x14ac:dyDescent="0.15">
      <c r="A114" s="961"/>
      <c r="B114" s="962"/>
      <c r="C114" s="790" t="s">
        <v>458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112494</v>
      </c>
      <c r="AB114" s="820"/>
      <c r="AC114" s="820"/>
      <c r="AD114" s="820"/>
      <c r="AE114" s="821"/>
      <c r="AF114" s="822">
        <v>71405</v>
      </c>
      <c r="AG114" s="820"/>
      <c r="AH114" s="820"/>
      <c r="AI114" s="820"/>
      <c r="AJ114" s="821"/>
      <c r="AK114" s="822">
        <v>75145</v>
      </c>
      <c r="AL114" s="820"/>
      <c r="AM114" s="820"/>
      <c r="AN114" s="820"/>
      <c r="AO114" s="821"/>
      <c r="AP114" s="867">
        <v>3.5</v>
      </c>
      <c r="AQ114" s="868"/>
      <c r="AR114" s="868"/>
      <c r="AS114" s="868"/>
      <c r="AT114" s="869"/>
      <c r="AU114" s="979"/>
      <c r="AV114" s="980"/>
      <c r="AW114" s="980"/>
      <c r="AX114" s="980"/>
      <c r="AY114" s="980"/>
      <c r="AZ114" s="855" t="s">
        <v>459</v>
      </c>
      <c r="BA114" s="790"/>
      <c r="BB114" s="790"/>
      <c r="BC114" s="790"/>
      <c r="BD114" s="790"/>
      <c r="BE114" s="790"/>
      <c r="BF114" s="790"/>
      <c r="BG114" s="790"/>
      <c r="BH114" s="790"/>
      <c r="BI114" s="790"/>
      <c r="BJ114" s="790"/>
      <c r="BK114" s="790"/>
      <c r="BL114" s="790"/>
      <c r="BM114" s="790"/>
      <c r="BN114" s="790"/>
      <c r="BO114" s="790"/>
      <c r="BP114" s="791"/>
      <c r="BQ114" s="856">
        <v>693717</v>
      </c>
      <c r="BR114" s="857"/>
      <c r="BS114" s="857"/>
      <c r="BT114" s="857"/>
      <c r="BU114" s="857"/>
      <c r="BV114" s="857">
        <v>656621</v>
      </c>
      <c r="BW114" s="857"/>
      <c r="BX114" s="857"/>
      <c r="BY114" s="857"/>
      <c r="BZ114" s="857"/>
      <c r="CA114" s="857">
        <v>616293</v>
      </c>
      <c r="CB114" s="857"/>
      <c r="CC114" s="857"/>
      <c r="CD114" s="857"/>
      <c r="CE114" s="857"/>
      <c r="CF114" s="918">
        <v>28.3</v>
      </c>
      <c r="CG114" s="919"/>
      <c r="CH114" s="919"/>
      <c r="CI114" s="919"/>
      <c r="CJ114" s="919"/>
      <c r="CK114" s="974"/>
      <c r="CL114" s="861"/>
      <c r="CM114" s="864" t="s">
        <v>460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461</v>
      </c>
      <c r="DM114" s="820"/>
      <c r="DN114" s="820"/>
      <c r="DO114" s="820"/>
      <c r="DP114" s="821"/>
      <c r="DQ114" s="822" t="s">
        <v>445</v>
      </c>
      <c r="DR114" s="820"/>
      <c r="DS114" s="820"/>
      <c r="DT114" s="820"/>
      <c r="DU114" s="821"/>
      <c r="DV114" s="867" t="s">
        <v>244</v>
      </c>
      <c r="DW114" s="868"/>
      <c r="DX114" s="868"/>
      <c r="DY114" s="868"/>
      <c r="DZ114" s="869"/>
    </row>
    <row r="115" spans="1:130" s="246" customFormat="1" ht="26.25" customHeight="1" x14ac:dyDescent="0.15">
      <c r="A115" s="961"/>
      <c r="B115" s="962"/>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447</v>
      </c>
      <c r="AB115" s="966"/>
      <c r="AC115" s="966"/>
      <c r="AD115" s="966"/>
      <c r="AE115" s="967"/>
      <c r="AF115" s="968" t="s">
        <v>452</v>
      </c>
      <c r="AG115" s="966"/>
      <c r="AH115" s="966"/>
      <c r="AI115" s="966"/>
      <c r="AJ115" s="967"/>
      <c r="AK115" s="968" t="s">
        <v>410</v>
      </c>
      <c r="AL115" s="966"/>
      <c r="AM115" s="966"/>
      <c r="AN115" s="966"/>
      <c r="AO115" s="967"/>
      <c r="AP115" s="969" t="s">
        <v>410</v>
      </c>
      <c r="AQ115" s="970"/>
      <c r="AR115" s="970"/>
      <c r="AS115" s="970"/>
      <c r="AT115" s="971"/>
      <c r="AU115" s="979"/>
      <c r="AV115" s="980"/>
      <c r="AW115" s="980"/>
      <c r="AX115" s="980"/>
      <c r="AY115" s="980"/>
      <c r="AZ115" s="855" t="s">
        <v>463</v>
      </c>
      <c r="BA115" s="790"/>
      <c r="BB115" s="790"/>
      <c r="BC115" s="790"/>
      <c r="BD115" s="790"/>
      <c r="BE115" s="790"/>
      <c r="BF115" s="790"/>
      <c r="BG115" s="790"/>
      <c r="BH115" s="790"/>
      <c r="BI115" s="790"/>
      <c r="BJ115" s="790"/>
      <c r="BK115" s="790"/>
      <c r="BL115" s="790"/>
      <c r="BM115" s="790"/>
      <c r="BN115" s="790"/>
      <c r="BO115" s="790"/>
      <c r="BP115" s="791"/>
      <c r="BQ115" s="856" t="s">
        <v>452</v>
      </c>
      <c r="BR115" s="857"/>
      <c r="BS115" s="857"/>
      <c r="BT115" s="857"/>
      <c r="BU115" s="857"/>
      <c r="BV115" s="857" t="s">
        <v>410</v>
      </c>
      <c r="BW115" s="857"/>
      <c r="BX115" s="857"/>
      <c r="BY115" s="857"/>
      <c r="BZ115" s="857"/>
      <c r="CA115" s="857" t="s">
        <v>244</v>
      </c>
      <c r="CB115" s="857"/>
      <c r="CC115" s="857"/>
      <c r="CD115" s="857"/>
      <c r="CE115" s="857"/>
      <c r="CF115" s="918" t="s">
        <v>452</v>
      </c>
      <c r="CG115" s="919"/>
      <c r="CH115" s="919"/>
      <c r="CI115" s="919"/>
      <c r="CJ115" s="919"/>
      <c r="CK115" s="974"/>
      <c r="CL115" s="861"/>
      <c r="CM115" s="855" t="s">
        <v>464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461</v>
      </c>
      <c r="DH115" s="820"/>
      <c r="DI115" s="820"/>
      <c r="DJ115" s="820"/>
      <c r="DK115" s="821"/>
      <c r="DL115" s="822" t="s">
        <v>452</v>
      </c>
      <c r="DM115" s="820"/>
      <c r="DN115" s="820"/>
      <c r="DO115" s="820"/>
      <c r="DP115" s="821"/>
      <c r="DQ115" s="822" t="s">
        <v>444</v>
      </c>
      <c r="DR115" s="820"/>
      <c r="DS115" s="820"/>
      <c r="DT115" s="820"/>
      <c r="DU115" s="821"/>
      <c r="DV115" s="867" t="s">
        <v>447</v>
      </c>
      <c r="DW115" s="868"/>
      <c r="DX115" s="868"/>
      <c r="DY115" s="868"/>
      <c r="DZ115" s="869"/>
    </row>
    <row r="116" spans="1:130" s="246" customFormat="1" ht="26.25" customHeight="1" x14ac:dyDescent="0.15">
      <c r="A116" s="963"/>
      <c r="B116" s="964"/>
      <c r="C116" s="923" t="s">
        <v>465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466</v>
      </c>
      <c r="AB116" s="820"/>
      <c r="AC116" s="820"/>
      <c r="AD116" s="820"/>
      <c r="AE116" s="821"/>
      <c r="AF116" s="822" t="s">
        <v>444</v>
      </c>
      <c r="AG116" s="820"/>
      <c r="AH116" s="820"/>
      <c r="AI116" s="820"/>
      <c r="AJ116" s="821"/>
      <c r="AK116" s="822" t="s">
        <v>443</v>
      </c>
      <c r="AL116" s="820"/>
      <c r="AM116" s="820"/>
      <c r="AN116" s="820"/>
      <c r="AO116" s="821"/>
      <c r="AP116" s="867" t="s">
        <v>443</v>
      </c>
      <c r="AQ116" s="868"/>
      <c r="AR116" s="868"/>
      <c r="AS116" s="868"/>
      <c r="AT116" s="869"/>
      <c r="AU116" s="979"/>
      <c r="AV116" s="980"/>
      <c r="AW116" s="980"/>
      <c r="AX116" s="980"/>
      <c r="AY116" s="980"/>
      <c r="AZ116" s="906" t="s">
        <v>467</v>
      </c>
      <c r="BA116" s="907"/>
      <c r="BB116" s="907"/>
      <c r="BC116" s="907"/>
      <c r="BD116" s="907"/>
      <c r="BE116" s="907"/>
      <c r="BF116" s="907"/>
      <c r="BG116" s="907"/>
      <c r="BH116" s="907"/>
      <c r="BI116" s="907"/>
      <c r="BJ116" s="907"/>
      <c r="BK116" s="907"/>
      <c r="BL116" s="907"/>
      <c r="BM116" s="907"/>
      <c r="BN116" s="907"/>
      <c r="BO116" s="907"/>
      <c r="BP116" s="908"/>
      <c r="BQ116" s="856" t="s">
        <v>410</v>
      </c>
      <c r="BR116" s="857"/>
      <c r="BS116" s="857"/>
      <c r="BT116" s="857"/>
      <c r="BU116" s="857"/>
      <c r="BV116" s="857" t="s">
        <v>443</v>
      </c>
      <c r="BW116" s="857"/>
      <c r="BX116" s="857"/>
      <c r="BY116" s="857"/>
      <c r="BZ116" s="857"/>
      <c r="CA116" s="857" t="s">
        <v>468</v>
      </c>
      <c r="CB116" s="857"/>
      <c r="CC116" s="857"/>
      <c r="CD116" s="857"/>
      <c r="CE116" s="857"/>
      <c r="CF116" s="918" t="s">
        <v>414</v>
      </c>
      <c r="CG116" s="919"/>
      <c r="CH116" s="919"/>
      <c r="CI116" s="919"/>
      <c r="CJ116" s="919"/>
      <c r="CK116" s="974"/>
      <c r="CL116" s="861"/>
      <c r="CM116" s="864" t="s">
        <v>469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445</v>
      </c>
      <c r="DH116" s="820"/>
      <c r="DI116" s="820"/>
      <c r="DJ116" s="820"/>
      <c r="DK116" s="821"/>
      <c r="DL116" s="822" t="s">
        <v>447</v>
      </c>
      <c r="DM116" s="820"/>
      <c r="DN116" s="820"/>
      <c r="DO116" s="820"/>
      <c r="DP116" s="821"/>
      <c r="DQ116" s="822" t="s">
        <v>410</v>
      </c>
      <c r="DR116" s="820"/>
      <c r="DS116" s="820"/>
      <c r="DT116" s="820"/>
      <c r="DU116" s="821"/>
      <c r="DV116" s="867" t="s">
        <v>452</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470</v>
      </c>
      <c r="Z117" s="946"/>
      <c r="AA117" s="951">
        <v>528884</v>
      </c>
      <c r="AB117" s="952"/>
      <c r="AC117" s="952"/>
      <c r="AD117" s="952"/>
      <c r="AE117" s="953"/>
      <c r="AF117" s="954">
        <v>511470</v>
      </c>
      <c r="AG117" s="952"/>
      <c r="AH117" s="952"/>
      <c r="AI117" s="952"/>
      <c r="AJ117" s="953"/>
      <c r="AK117" s="954">
        <v>510256</v>
      </c>
      <c r="AL117" s="952"/>
      <c r="AM117" s="952"/>
      <c r="AN117" s="952"/>
      <c r="AO117" s="953"/>
      <c r="AP117" s="955"/>
      <c r="AQ117" s="956"/>
      <c r="AR117" s="956"/>
      <c r="AS117" s="956"/>
      <c r="AT117" s="957"/>
      <c r="AU117" s="979"/>
      <c r="AV117" s="980"/>
      <c r="AW117" s="980"/>
      <c r="AX117" s="980"/>
      <c r="AY117" s="980"/>
      <c r="AZ117" s="906" t="s">
        <v>471</v>
      </c>
      <c r="BA117" s="907"/>
      <c r="BB117" s="907"/>
      <c r="BC117" s="907"/>
      <c r="BD117" s="907"/>
      <c r="BE117" s="907"/>
      <c r="BF117" s="907"/>
      <c r="BG117" s="907"/>
      <c r="BH117" s="907"/>
      <c r="BI117" s="907"/>
      <c r="BJ117" s="907"/>
      <c r="BK117" s="907"/>
      <c r="BL117" s="907"/>
      <c r="BM117" s="907"/>
      <c r="BN117" s="907"/>
      <c r="BO117" s="907"/>
      <c r="BP117" s="908"/>
      <c r="BQ117" s="856" t="s">
        <v>410</v>
      </c>
      <c r="BR117" s="857"/>
      <c r="BS117" s="857"/>
      <c r="BT117" s="857"/>
      <c r="BU117" s="857"/>
      <c r="BV117" s="857" t="s">
        <v>448</v>
      </c>
      <c r="BW117" s="857"/>
      <c r="BX117" s="857"/>
      <c r="BY117" s="857"/>
      <c r="BZ117" s="857"/>
      <c r="CA117" s="857" t="s">
        <v>445</v>
      </c>
      <c r="CB117" s="857"/>
      <c r="CC117" s="857"/>
      <c r="CD117" s="857"/>
      <c r="CE117" s="857"/>
      <c r="CF117" s="918" t="s">
        <v>451</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452</v>
      </c>
      <c r="DH117" s="820"/>
      <c r="DI117" s="820"/>
      <c r="DJ117" s="820"/>
      <c r="DK117" s="821"/>
      <c r="DL117" s="822" t="s">
        <v>448</v>
      </c>
      <c r="DM117" s="820"/>
      <c r="DN117" s="820"/>
      <c r="DO117" s="820"/>
      <c r="DP117" s="821"/>
      <c r="DQ117" s="822" t="s">
        <v>410</v>
      </c>
      <c r="DR117" s="820"/>
      <c r="DS117" s="820"/>
      <c r="DT117" s="820"/>
      <c r="DU117" s="821"/>
      <c r="DV117" s="867" t="s">
        <v>468</v>
      </c>
      <c r="DW117" s="868"/>
      <c r="DX117" s="868"/>
      <c r="DY117" s="868"/>
      <c r="DZ117" s="869"/>
    </row>
    <row r="118" spans="1:130" s="246" customFormat="1" ht="26.25" customHeight="1" x14ac:dyDescent="0.15">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306</v>
      </c>
      <c r="AG118" s="945"/>
      <c r="AH118" s="945"/>
      <c r="AI118" s="945"/>
      <c r="AJ118" s="946"/>
      <c r="AK118" s="947" t="s">
        <v>305</v>
      </c>
      <c r="AL118" s="945"/>
      <c r="AM118" s="945"/>
      <c r="AN118" s="945"/>
      <c r="AO118" s="946"/>
      <c r="AP118" s="948" t="s">
        <v>434</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445</v>
      </c>
      <c r="BR118" s="888"/>
      <c r="BS118" s="888"/>
      <c r="BT118" s="888"/>
      <c r="BU118" s="888"/>
      <c r="BV118" s="888" t="s">
        <v>410</v>
      </c>
      <c r="BW118" s="888"/>
      <c r="BX118" s="888"/>
      <c r="BY118" s="888"/>
      <c r="BZ118" s="888"/>
      <c r="CA118" s="888" t="s">
        <v>414</v>
      </c>
      <c r="CB118" s="888"/>
      <c r="CC118" s="888"/>
      <c r="CD118" s="888"/>
      <c r="CE118" s="888"/>
      <c r="CF118" s="918" t="s">
        <v>452</v>
      </c>
      <c r="CG118" s="919"/>
      <c r="CH118" s="919"/>
      <c r="CI118" s="919"/>
      <c r="CJ118" s="919"/>
      <c r="CK118" s="974"/>
      <c r="CL118" s="861"/>
      <c r="CM118" s="864" t="s">
        <v>474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445</v>
      </c>
      <c r="DH118" s="820"/>
      <c r="DI118" s="820"/>
      <c r="DJ118" s="820"/>
      <c r="DK118" s="821"/>
      <c r="DL118" s="822" t="s">
        <v>452</v>
      </c>
      <c r="DM118" s="820"/>
      <c r="DN118" s="820"/>
      <c r="DO118" s="820"/>
      <c r="DP118" s="821"/>
      <c r="DQ118" s="822" t="s">
        <v>414</v>
      </c>
      <c r="DR118" s="820"/>
      <c r="DS118" s="820"/>
      <c r="DT118" s="820"/>
      <c r="DU118" s="821"/>
      <c r="DV118" s="867" t="s">
        <v>468</v>
      </c>
      <c r="DW118" s="868"/>
      <c r="DX118" s="868"/>
      <c r="DY118" s="868"/>
      <c r="DZ118" s="869"/>
    </row>
    <row r="119" spans="1:130" s="246" customFormat="1" ht="26.25" customHeight="1" x14ac:dyDescent="0.15">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447</v>
      </c>
      <c r="AB119" s="938"/>
      <c r="AC119" s="938"/>
      <c r="AD119" s="938"/>
      <c r="AE119" s="939"/>
      <c r="AF119" s="940" t="s">
        <v>445</v>
      </c>
      <c r="AG119" s="938"/>
      <c r="AH119" s="938"/>
      <c r="AI119" s="938"/>
      <c r="AJ119" s="939"/>
      <c r="AK119" s="940" t="s">
        <v>466</v>
      </c>
      <c r="AL119" s="938"/>
      <c r="AM119" s="938"/>
      <c r="AN119" s="938"/>
      <c r="AO119" s="939"/>
      <c r="AP119" s="941" t="s">
        <v>466</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475</v>
      </c>
      <c r="BP119" s="921"/>
      <c r="BQ119" s="925">
        <v>5274324</v>
      </c>
      <c r="BR119" s="888"/>
      <c r="BS119" s="888"/>
      <c r="BT119" s="888"/>
      <c r="BU119" s="888"/>
      <c r="BV119" s="888">
        <v>5234769</v>
      </c>
      <c r="BW119" s="888"/>
      <c r="BX119" s="888"/>
      <c r="BY119" s="888"/>
      <c r="BZ119" s="888"/>
      <c r="CA119" s="888">
        <v>5327935</v>
      </c>
      <c r="CB119" s="888"/>
      <c r="CC119" s="888"/>
      <c r="CD119" s="888"/>
      <c r="CE119" s="888"/>
      <c r="CF119" s="786"/>
      <c r="CG119" s="787"/>
      <c r="CH119" s="787"/>
      <c r="CI119" s="787"/>
      <c r="CJ119" s="877"/>
      <c r="CK119" s="975"/>
      <c r="CL119" s="863"/>
      <c r="CM119" s="881" t="s">
        <v>476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461</v>
      </c>
      <c r="DH119" s="803"/>
      <c r="DI119" s="803"/>
      <c r="DJ119" s="803"/>
      <c r="DK119" s="804"/>
      <c r="DL119" s="805" t="s">
        <v>447</v>
      </c>
      <c r="DM119" s="803"/>
      <c r="DN119" s="803"/>
      <c r="DO119" s="803"/>
      <c r="DP119" s="804"/>
      <c r="DQ119" s="805" t="s">
        <v>477</v>
      </c>
      <c r="DR119" s="803"/>
      <c r="DS119" s="803"/>
      <c r="DT119" s="803"/>
      <c r="DU119" s="804"/>
      <c r="DV119" s="891" t="s">
        <v>447</v>
      </c>
      <c r="DW119" s="892"/>
      <c r="DX119" s="892"/>
      <c r="DY119" s="892"/>
      <c r="DZ119" s="893"/>
    </row>
    <row r="120" spans="1:130" s="246" customFormat="1" ht="26.25" customHeight="1" x14ac:dyDescent="0.15">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466</v>
      </c>
      <c r="AB120" s="820"/>
      <c r="AC120" s="820"/>
      <c r="AD120" s="820"/>
      <c r="AE120" s="821"/>
      <c r="AF120" s="822" t="s">
        <v>452</v>
      </c>
      <c r="AG120" s="820"/>
      <c r="AH120" s="820"/>
      <c r="AI120" s="820"/>
      <c r="AJ120" s="821"/>
      <c r="AK120" s="822" t="s">
        <v>444</v>
      </c>
      <c r="AL120" s="820"/>
      <c r="AM120" s="820"/>
      <c r="AN120" s="820"/>
      <c r="AO120" s="821"/>
      <c r="AP120" s="867" t="s">
        <v>445</v>
      </c>
      <c r="AQ120" s="868"/>
      <c r="AR120" s="868"/>
      <c r="AS120" s="868"/>
      <c r="AT120" s="869"/>
      <c r="AU120" s="926" t="s">
        <v>478</v>
      </c>
      <c r="AV120" s="927"/>
      <c r="AW120" s="927"/>
      <c r="AX120" s="927"/>
      <c r="AY120" s="928"/>
      <c r="AZ120" s="903" t="s">
        <v>479</v>
      </c>
      <c r="BA120" s="848"/>
      <c r="BB120" s="848"/>
      <c r="BC120" s="848"/>
      <c r="BD120" s="848"/>
      <c r="BE120" s="848"/>
      <c r="BF120" s="848"/>
      <c r="BG120" s="848"/>
      <c r="BH120" s="848"/>
      <c r="BI120" s="848"/>
      <c r="BJ120" s="848"/>
      <c r="BK120" s="848"/>
      <c r="BL120" s="848"/>
      <c r="BM120" s="848"/>
      <c r="BN120" s="848"/>
      <c r="BO120" s="848"/>
      <c r="BP120" s="849"/>
      <c r="BQ120" s="904">
        <v>4018664</v>
      </c>
      <c r="BR120" s="885"/>
      <c r="BS120" s="885"/>
      <c r="BT120" s="885"/>
      <c r="BU120" s="885"/>
      <c r="BV120" s="885">
        <v>4208388</v>
      </c>
      <c r="BW120" s="885"/>
      <c r="BX120" s="885"/>
      <c r="BY120" s="885"/>
      <c r="BZ120" s="885"/>
      <c r="CA120" s="885">
        <v>4229718</v>
      </c>
      <c r="CB120" s="885"/>
      <c r="CC120" s="885"/>
      <c r="CD120" s="885"/>
      <c r="CE120" s="885"/>
      <c r="CF120" s="909">
        <v>194.5</v>
      </c>
      <c r="CG120" s="910"/>
      <c r="CH120" s="910"/>
      <c r="CI120" s="910"/>
      <c r="CJ120" s="910"/>
      <c r="CK120" s="911" t="s">
        <v>480</v>
      </c>
      <c r="CL120" s="895"/>
      <c r="CM120" s="895"/>
      <c r="CN120" s="895"/>
      <c r="CO120" s="896"/>
      <c r="CP120" s="915" t="s">
        <v>481</v>
      </c>
      <c r="CQ120" s="916"/>
      <c r="CR120" s="916"/>
      <c r="CS120" s="916"/>
      <c r="CT120" s="916"/>
      <c r="CU120" s="916"/>
      <c r="CV120" s="916"/>
      <c r="CW120" s="916"/>
      <c r="CX120" s="916"/>
      <c r="CY120" s="916"/>
      <c r="CZ120" s="916"/>
      <c r="DA120" s="916"/>
      <c r="DB120" s="916"/>
      <c r="DC120" s="916"/>
      <c r="DD120" s="916"/>
      <c r="DE120" s="916"/>
      <c r="DF120" s="917"/>
      <c r="DG120" s="904">
        <v>174026</v>
      </c>
      <c r="DH120" s="885"/>
      <c r="DI120" s="885"/>
      <c r="DJ120" s="885"/>
      <c r="DK120" s="885"/>
      <c r="DL120" s="885">
        <v>290302</v>
      </c>
      <c r="DM120" s="885"/>
      <c r="DN120" s="885"/>
      <c r="DO120" s="885"/>
      <c r="DP120" s="885"/>
      <c r="DQ120" s="885">
        <v>630168</v>
      </c>
      <c r="DR120" s="885"/>
      <c r="DS120" s="885"/>
      <c r="DT120" s="885"/>
      <c r="DU120" s="885"/>
      <c r="DV120" s="886">
        <v>29</v>
      </c>
      <c r="DW120" s="886"/>
      <c r="DX120" s="886"/>
      <c r="DY120" s="886"/>
      <c r="DZ120" s="887"/>
    </row>
    <row r="121" spans="1:130" s="246" customFormat="1" ht="26.25" customHeight="1" x14ac:dyDescent="0.15">
      <c r="A121" s="860"/>
      <c r="B121" s="861"/>
      <c r="C121" s="906" t="s">
        <v>482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414</v>
      </c>
      <c r="AB121" s="820"/>
      <c r="AC121" s="820"/>
      <c r="AD121" s="820"/>
      <c r="AE121" s="821"/>
      <c r="AF121" s="822" t="s">
        <v>445</v>
      </c>
      <c r="AG121" s="820"/>
      <c r="AH121" s="820"/>
      <c r="AI121" s="820"/>
      <c r="AJ121" s="821"/>
      <c r="AK121" s="822" t="s">
        <v>410</v>
      </c>
      <c r="AL121" s="820"/>
      <c r="AM121" s="820"/>
      <c r="AN121" s="820"/>
      <c r="AO121" s="821"/>
      <c r="AP121" s="867" t="s">
        <v>466</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t="s">
        <v>410</v>
      </c>
      <c r="BR121" s="857"/>
      <c r="BS121" s="857"/>
      <c r="BT121" s="857"/>
      <c r="BU121" s="857"/>
      <c r="BV121" s="857" t="s">
        <v>410</v>
      </c>
      <c r="BW121" s="857"/>
      <c r="BX121" s="857"/>
      <c r="BY121" s="857"/>
      <c r="BZ121" s="857"/>
      <c r="CA121" s="857" t="s">
        <v>452</v>
      </c>
      <c r="CB121" s="857"/>
      <c r="CC121" s="857"/>
      <c r="CD121" s="857"/>
      <c r="CE121" s="857"/>
      <c r="CF121" s="918" t="s">
        <v>445</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v>50887</v>
      </c>
      <c r="DH121" s="857"/>
      <c r="DI121" s="857"/>
      <c r="DJ121" s="857"/>
      <c r="DK121" s="857"/>
      <c r="DL121" s="857">
        <v>46753</v>
      </c>
      <c r="DM121" s="857"/>
      <c r="DN121" s="857"/>
      <c r="DO121" s="857"/>
      <c r="DP121" s="857"/>
      <c r="DQ121" s="857">
        <v>41925</v>
      </c>
      <c r="DR121" s="857"/>
      <c r="DS121" s="857"/>
      <c r="DT121" s="857"/>
      <c r="DU121" s="857"/>
      <c r="DV121" s="834">
        <v>1.9</v>
      </c>
      <c r="DW121" s="834"/>
      <c r="DX121" s="834"/>
      <c r="DY121" s="834"/>
      <c r="DZ121" s="835"/>
    </row>
    <row r="122" spans="1:130" s="246" customFormat="1" ht="26.25" customHeight="1" x14ac:dyDescent="0.15">
      <c r="A122" s="860"/>
      <c r="B122" s="861"/>
      <c r="C122" s="864" t="s">
        <v>460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410</v>
      </c>
      <c r="AB122" s="820"/>
      <c r="AC122" s="820"/>
      <c r="AD122" s="820"/>
      <c r="AE122" s="821"/>
      <c r="AF122" s="822" t="s">
        <v>452</v>
      </c>
      <c r="AG122" s="820"/>
      <c r="AH122" s="820"/>
      <c r="AI122" s="820"/>
      <c r="AJ122" s="821"/>
      <c r="AK122" s="822" t="s">
        <v>410</v>
      </c>
      <c r="AL122" s="820"/>
      <c r="AM122" s="820"/>
      <c r="AN122" s="820"/>
      <c r="AO122" s="821"/>
      <c r="AP122" s="867" t="s">
        <v>452</v>
      </c>
      <c r="AQ122" s="868"/>
      <c r="AR122" s="868"/>
      <c r="AS122" s="868"/>
      <c r="AT122" s="869"/>
      <c r="AU122" s="929"/>
      <c r="AV122" s="930"/>
      <c r="AW122" s="930"/>
      <c r="AX122" s="930"/>
      <c r="AY122" s="931"/>
      <c r="AZ122" s="922" t="s">
        <v>485</v>
      </c>
      <c r="BA122" s="923"/>
      <c r="BB122" s="923"/>
      <c r="BC122" s="923"/>
      <c r="BD122" s="923"/>
      <c r="BE122" s="923"/>
      <c r="BF122" s="923"/>
      <c r="BG122" s="923"/>
      <c r="BH122" s="923"/>
      <c r="BI122" s="923"/>
      <c r="BJ122" s="923"/>
      <c r="BK122" s="923"/>
      <c r="BL122" s="923"/>
      <c r="BM122" s="923"/>
      <c r="BN122" s="923"/>
      <c r="BO122" s="923"/>
      <c r="BP122" s="924"/>
      <c r="BQ122" s="925">
        <v>3480842</v>
      </c>
      <c r="BR122" s="888"/>
      <c r="BS122" s="888"/>
      <c r="BT122" s="888"/>
      <c r="BU122" s="888"/>
      <c r="BV122" s="888">
        <v>3319797</v>
      </c>
      <c r="BW122" s="888"/>
      <c r="BX122" s="888"/>
      <c r="BY122" s="888"/>
      <c r="BZ122" s="888"/>
      <c r="CA122" s="888">
        <v>3348280</v>
      </c>
      <c r="CB122" s="888"/>
      <c r="CC122" s="888"/>
      <c r="CD122" s="888"/>
      <c r="CE122" s="888"/>
      <c r="CF122" s="889">
        <v>154</v>
      </c>
      <c r="CG122" s="890"/>
      <c r="CH122" s="890"/>
      <c r="CI122" s="890"/>
      <c r="CJ122" s="890"/>
      <c r="CK122" s="912"/>
      <c r="CL122" s="898"/>
      <c r="CM122" s="898"/>
      <c r="CN122" s="898"/>
      <c r="CO122" s="899"/>
      <c r="CP122" s="878" t="s">
        <v>486</v>
      </c>
      <c r="CQ122" s="879"/>
      <c r="CR122" s="879"/>
      <c r="CS122" s="879"/>
      <c r="CT122" s="879"/>
      <c r="CU122" s="879"/>
      <c r="CV122" s="879"/>
      <c r="CW122" s="879"/>
      <c r="CX122" s="879"/>
      <c r="CY122" s="879"/>
      <c r="CZ122" s="879"/>
      <c r="DA122" s="879"/>
      <c r="DB122" s="879"/>
      <c r="DC122" s="879"/>
      <c r="DD122" s="879"/>
      <c r="DE122" s="879"/>
      <c r="DF122" s="880"/>
      <c r="DG122" s="856" t="s">
        <v>452</v>
      </c>
      <c r="DH122" s="857"/>
      <c r="DI122" s="857"/>
      <c r="DJ122" s="857"/>
      <c r="DK122" s="857"/>
      <c r="DL122" s="857" t="s">
        <v>477</v>
      </c>
      <c r="DM122" s="857"/>
      <c r="DN122" s="857"/>
      <c r="DO122" s="857"/>
      <c r="DP122" s="857"/>
      <c r="DQ122" s="857" t="s">
        <v>466</v>
      </c>
      <c r="DR122" s="857"/>
      <c r="DS122" s="857"/>
      <c r="DT122" s="857"/>
      <c r="DU122" s="857"/>
      <c r="DV122" s="834" t="s">
        <v>466</v>
      </c>
      <c r="DW122" s="834"/>
      <c r="DX122" s="834"/>
      <c r="DY122" s="834"/>
      <c r="DZ122" s="835"/>
    </row>
    <row r="123" spans="1:130" s="246" customFormat="1" ht="26.25" customHeight="1" x14ac:dyDescent="0.15">
      <c r="A123" s="860"/>
      <c r="B123" s="861"/>
      <c r="C123" s="864" t="s">
        <v>469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414</v>
      </c>
      <c r="AB123" s="820"/>
      <c r="AC123" s="820"/>
      <c r="AD123" s="820"/>
      <c r="AE123" s="821"/>
      <c r="AF123" s="822" t="s">
        <v>451</v>
      </c>
      <c r="AG123" s="820"/>
      <c r="AH123" s="820"/>
      <c r="AI123" s="820"/>
      <c r="AJ123" s="821"/>
      <c r="AK123" s="822" t="s">
        <v>477</v>
      </c>
      <c r="AL123" s="820"/>
      <c r="AM123" s="820"/>
      <c r="AN123" s="820"/>
      <c r="AO123" s="821"/>
      <c r="AP123" s="867" t="s">
        <v>452</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487</v>
      </c>
      <c r="BP123" s="921"/>
      <c r="BQ123" s="875">
        <v>7499506</v>
      </c>
      <c r="BR123" s="876"/>
      <c r="BS123" s="876"/>
      <c r="BT123" s="876"/>
      <c r="BU123" s="876"/>
      <c r="BV123" s="876">
        <v>7528185</v>
      </c>
      <c r="BW123" s="876"/>
      <c r="BX123" s="876"/>
      <c r="BY123" s="876"/>
      <c r="BZ123" s="876"/>
      <c r="CA123" s="876">
        <v>7577998</v>
      </c>
      <c r="CB123" s="876"/>
      <c r="CC123" s="876"/>
      <c r="CD123" s="876"/>
      <c r="CE123" s="876"/>
      <c r="CF123" s="786"/>
      <c r="CG123" s="787"/>
      <c r="CH123" s="787"/>
      <c r="CI123" s="787"/>
      <c r="CJ123" s="877"/>
      <c r="CK123" s="912"/>
      <c r="CL123" s="898"/>
      <c r="CM123" s="898"/>
      <c r="CN123" s="898"/>
      <c r="CO123" s="899"/>
      <c r="CP123" s="878" t="s">
        <v>488</v>
      </c>
      <c r="CQ123" s="879"/>
      <c r="CR123" s="879"/>
      <c r="CS123" s="879"/>
      <c r="CT123" s="879"/>
      <c r="CU123" s="879"/>
      <c r="CV123" s="879"/>
      <c r="CW123" s="879"/>
      <c r="CX123" s="879"/>
      <c r="CY123" s="879"/>
      <c r="CZ123" s="879"/>
      <c r="DA123" s="879"/>
      <c r="DB123" s="879"/>
      <c r="DC123" s="879"/>
      <c r="DD123" s="879"/>
      <c r="DE123" s="879"/>
      <c r="DF123" s="880"/>
      <c r="DG123" s="819" t="s">
        <v>452</v>
      </c>
      <c r="DH123" s="820"/>
      <c r="DI123" s="820"/>
      <c r="DJ123" s="820"/>
      <c r="DK123" s="821"/>
      <c r="DL123" s="822" t="s">
        <v>468</v>
      </c>
      <c r="DM123" s="820"/>
      <c r="DN123" s="820"/>
      <c r="DO123" s="820"/>
      <c r="DP123" s="821"/>
      <c r="DQ123" s="822" t="s">
        <v>468</v>
      </c>
      <c r="DR123" s="820"/>
      <c r="DS123" s="820"/>
      <c r="DT123" s="820"/>
      <c r="DU123" s="821"/>
      <c r="DV123" s="867" t="s">
        <v>452</v>
      </c>
      <c r="DW123" s="868"/>
      <c r="DX123" s="868"/>
      <c r="DY123" s="868"/>
      <c r="DZ123" s="869"/>
    </row>
    <row r="124" spans="1:130" s="246" customFormat="1" ht="26.25" customHeight="1" thickBot="1" x14ac:dyDescent="0.2">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447</v>
      </c>
      <c r="AB124" s="820"/>
      <c r="AC124" s="820"/>
      <c r="AD124" s="820"/>
      <c r="AE124" s="821"/>
      <c r="AF124" s="822" t="s">
        <v>445</v>
      </c>
      <c r="AG124" s="820"/>
      <c r="AH124" s="820"/>
      <c r="AI124" s="820"/>
      <c r="AJ124" s="821"/>
      <c r="AK124" s="822" t="s">
        <v>452</v>
      </c>
      <c r="AL124" s="820"/>
      <c r="AM124" s="820"/>
      <c r="AN124" s="820"/>
      <c r="AO124" s="821"/>
      <c r="AP124" s="867" t="s">
        <v>452</v>
      </c>
      <c r="AQ124" s="868"/>
      <c r="AR124" s="868"/>
      <c r="AS124" s="868"/>
      <c r="AT124" s="869"/>
      <c r="AU124" s="870" t="s">
        <v>489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477</v>
      </c>
      <c r="BR124" s="874"/>
      <c r="BS124" s="874"/>
      <c r="BT124" s="874"/>
      <c r="BU124" s="874"/>
      <c r="BV124" s="874" t="s">
        <v>414</v>
      </c>
      <c r="BW124" s="874"/>
      <c r="BX124" s="874"/>
      <c r="BY124" s="874"/>
      <c r="BZ124" s="874"/>
      <c r="CA124" s="874" t="s">
        <v>452</v>
      </c>
      <c r="CB124" s="874"/>
      <c r="CC124" s="874"/>
      <c r="CD124" s="874"/>
      <c r="CE124" s="874"/>
      <c r="CF124" s="764"/>
      <c r="CG124" s="765"/>
      <c r="CH124" s="765"/>
      <c r="CI124" s="765"/>
      <c r="CJ124" s="905"/>
      <c r="CK124" s="913"/>
      <c r="CL124" s="913"/>
      <c r="CM124" s="913"/>
      <c r="CN124" s="913"/>
      <c r="CO124" s="914"/>
      <c r="CP124" s="878" t="s">
        <v>490</v>
      </c>
      <c r="CQ124" s="879"/>
      <c r="CR124" s="879"/>
      <c r="CS124" s="879"/>
      <c r="CT124" s="879"/>
      <c r="CU124" s="879"/>
      <c r="CV124" s="879"/>
      <c r="CW124" s="879"/>
      <c r="CX124" s="879"/>
      <c r="CY124" s="879"/>
      <c r="CZ124" s="879"/>
      <c r="DA124" s="879"/>
      <c r="DB124" s="879"/>
      <c r="DC124" s="879"/>
      <c r="DD124" s="879"/>
      <c r="DE124" s="879"/>
      <c r="DF124" s="880"/>
      <c r="DG124" s="802" t="s">
        <v>410</v>
      </c>
      <c r="DH124" s="803"/>
      <c r="DI124" s="803"/>
      <c r="DJ124" s="803"/>
      <c r="DK124" s="804"/>
      <c r="DL124" s="805" t="s">
        <v>414</v>
      </c>
      <c r="DM124" s="803"/>
      <c r="DN124" s="803"/>
      <c r="DO124" s="803"/>
      <c r="DP124" s="804"/>
      <c r="DQ124" s="805" t="s">
        <v>447</v>
      </c>
      <c r="DR124" s="803"/>
      <c r="DS124" s="803"/>
      <c r="DT124" s="803"/>
      <c r="DU124" s="804"/>
      <c r="DV124" s="891" t="s">
        <v>452</v>
      </c>
      <c r="DW124" s="892"/>
      <c r="DX124" s="892"/>
      <c r="DY124" s="892"/>
      <c r="DZ124" s="893"/>
    </row>
    <row r="125" spans="1:130" s="246" customFormat="1" ht="26.25" customHeight="1" x14ac:dyDescent="0.15">
      <c r="A125" s="860"/>
      <c r="B125" s="861"/>
      <c r="C125" s="864" t="s">
        <v>474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452</v>
      </c>
      <c r="AB125" s="820"/>
      <c r="AC125" s="820"/>
      <c r="AD125" s="820"/>
      <c r="AE125" s="821"/>
      <c r="AF125" s="822" t="s">
        <v>444</v>
      </c>
      <c r="AG125" s="820"/>
      <c r="AH125" s="820"/>
      <c r="AI125" s="820"/>
      <c r="AJ125" s="821"/>
      <c r="AK125" s="822" t="s">
        <v>445</v>
      </c>
      <c r="AL125" s="820"/>
      <c r="AM125" s="820"/>
      <c r="AN125" s="820"/>
      <c r="AO125" s="821"/>
      <c r="AP125" s="867" t="s">
        <v>414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491</v>
      </c>
      <c r="CL125" s="895"/>
      <c r="CM125" s="895"/>
      <c r="CN125" s="895"/>
      <c r="CO125" s="896"/>
      <c r="CP125" s="903" t="s">
        <v>492</v>
      </c>
      <c r="CQ125" s="848"/>
      <c r="CR125" s="848"/>
      <c r="CS125" s="848"/>
      <c r="CT125" s="848"/>
      <c r="CU125" s="848"/>
      <c r="CV125" s="848"/>
      <c r="CW125" s="848"/>
      <c r="CX125" s="848"/>
      <c r="CY125" s="848"/>
      <c r="CZ125" s="848"/>
      <c r="DA125" s="848"/>
      <c r="DB125" s="848"/>
      <c r="DC125" s="848"/>
      <c r="DD125" s="848"/>
      <c r="DE125" s="848"/>
      <c r="DF125" s="849"/>
      <c r="DG125" s="904" t="s">
        <v>443</v>
      </c>
      <c r="DH125" s="885"/>
      <c r="DI125" s="885"/>
      <c r="DJ125" s="885"/>
      <c r="DK125" s="885"/>
      <c r="DL125" s="885" t="s">
        <v>410</v>
      </c>
      <c r="DM125" s="885"/>
      <c r="DN125" s="885"/>
      <c r="DO125" s="885"/>
      <c r="DP125" s="885"/>
      <c r="DQ125" s="885" t="s">
        <v>447</v>
      </c>
      <c r="DR125" s="885"/>
      <c r="DS125" s="885"/>
      <c r="DT125" s="885"/>
      <c r="DU125" s="885"/>
      <c r="DV125" s="886" t="s">
        <v>410</v>
      </c>
      <c r="DW125" s="886"/>
      <c r="DX125" s="886"/>
      <c r="DY125" s="886"/>
      <c r="DZ125" s="887"/>
    </row>
    <row r="126" spans="1:130" s="246" customFormat="1" ht="26.25" customHeight="1" thickBot="1" x14ac:dyDescent="0.2">
      <c r="A126" s="860"/>
      <c r="B126" s="861"/>
      <c r="C126" s="864" t="s">
        <v>476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410</v>
      </c>
      <c r="AB126" s="820"/>
      <c r="AC126" s="820"/>
      <c r="AD126" s="820"/>
      <c r="AE126" s="821"/>
      <c r="AF126" s="822" t="s">
        <v>468</v>
      </c>
      <c r="AG126" s="820"/>
      <c r="AH126" s="820"/>
      <c r="AI126" s="820"/>
      <c r="AJ126" s="821"/>
      <c r="AK126" s="822" t="s">
        <v>410</v>
      </c>
      <c r="AL126" s="820"/>
      <c r="AM126" s="820"/>
      <c r="AN126" s="820"/>
      <c r="AO126" s="821"/>
      <c r="AP126" s="867" t="s">
        <v>410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410</v>
      </c>
      <c r="DH126" s="857"/>
      <c r="DI126" s="857"/>
      <c r="DJ126" s="857"/>
      <c r="DK126" s="857"/>
      <c r="DL126" s="857" t="s">
        <v>410</v>
      </c>
      <c r="DM126" s="857"/>
      <c r="DN126" s="857"/>
      <c r="DO126" s="857"/>
      <c r="DP126" s="857"/>
      <c r="DQ126" s="857" t="s">
        <v>452</v>
      </c>
      <c r="DR126" s="857"/>
      <c r="DS126" s="857"/>
      <c r="DT126" s="857"/>
      <c r="DU126" s="857"/>
      <c r="DV126" s="834" t="s">
        <v>452</v>
      </c>
      <c r="DW126" s="834"/>
      <c r="DX126" s="834"/>
      <c r="DY126" s="834"/>
      <c r="DZ126" s="835"/>
    </row>
    <row r="127" spans="1:130" s="246" customFormat="1" ht="26.25" customHeight="1" x14ac:dyDescent="0.15">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451</v>
      </c>
      <c r="AB127" s="820"/>
      <c r="AC127" s="820"/>
      <c r="AD127" s="820"/>
      <c r="AE127" s="821"/>
      <c r="AF127" s="822" t="s">
        <v>452</v>
      </c>
      <c r="AG127" s="820"/>
      <c r="AH127" s="820"/>
      <c r="AI127" s="820"/>
      <c r="AJ127" s="821"/>
      <c r="AK127" s="822" t="s">
        <v>452</v>
      </c>
      <c r="AL127" s="820"/>
      <c r="AM127" s="820"/>
      <c r="AN127" s="820"/>
      <c r="AO127" s="821"/>
      <c r="AP127" s="867" t="s">
        <v>447</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452</v>
      </c>
      <c r="DH127" s="857"/>
      <c r="DI127" s="857"/>
      <c r="DJ127" s="857"/>
      <c r="DK127" s="857"/>
      <c r="DL127" s="857" t="s">
        <v>477</v>
      </c>
      <c r="DM127" s="857"/>
      <c r="DN127" s="857"/>
      <c r="DO127" s="857"/>
      <c r="DP127" s="857"/>
      <c r="DQ127" s="857" t="s">
        <v>410</v>
      </c>
      <c r="DR127" s="857"/>
      <c r="DS127" s="857"/>
      <c r="DT127" s="857"/>
      <c r="DU127" s="857"/>
      <c r="DV127" s="834" t="s">
        <v>447</v>
      </c>
      <c r="DW127" s="834"/>
      <c r="DX127" s="834"/>
      <c r="DY127" s="834"/>
      <c r="DZ127" s="835"/>
    </row>
    <row r="128" spans="1:130" s="246" customFormat="1" ht="26.25" customHeight="1" thickBot="1" x14ac:dyDescent="0.2">
      <c r="A128" s="836" t="s">
        <v>500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501</v>
      </c>
      <c r="X128" s="838"/>
      <c r="Y128" s="838"/>
      <c r="Z128" s="839"/>
      <c r="AA128" s="840" t="s">
        <v>410</v>
      </c>
      <c r="AB128" s="841"/>
      <c r="AC128" s="841"/>
      <c r="AD128" s="841"/>
      <c r="AE128" s="842"/>
      <c r="AF128" s="843" t="s">
        <v>414</v>
      </c>
      <c r="AG128" s="841"/>
      <c r="AH128" s="841"/>
      <c r="AI128" s="841"/>
      <c r="AJ128" s="842"/>
      <c r="AK128" s="843" t="s">
        <v>410</v>
      </c>
      <c r="AL128" s="841"/>
      <c r="AM128" s="841"/>
      <c r="AN128" s="841"/>
      <c r="AO128" s="842"/>
      <c r="AP128" s="844"/>
      <c r="AQ128" s="845"/>
      <c r="AR128" s="845"/>
      <c r="AS128" s="845"/>
      <c r="AT128" s="846"/>
      <c r="AU128" s="282"/>
      <c r="AV128" s="282"/>
      <c r="AW128" s="282"/>
      <c r="AX128" s="847" t="s">
        <v>502</v>
      </c>
      <c r="AY128" s="848"/>
      <c r="AZ128" s="848"/>
      <c r="BA128" s="848"/>
      <c r="BB128" s="848"/>
      <c r="BC128" s="848"/>
      <c r="BD128" s="848"/>
      <c r="BE128" s="849"/>
      <c r="BF128" s="826" t="s">
        <v>410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503</v>
      </c>
      <c r="CQ128" s="768"/>
      <c r="CR128" s="768"/>
      <c r="CS128" s="768"/>
      <c r="CT128" s="768"/>
      <c r="CU128" s="768"/>
      <c r="CV128" s="768"/>
      <c r="CW128" s="768"/>
      <c r="CX128" s="768"/>
      <c r="CY128" s="768"/>
      <c r="CZ128" s="768"/>
      <c r="DA128" s="768"/>
      <c r="DB128" s="768"/>
      <c r="DC128" s="768"/>
      <c r="DD128" s="768"/>
      <c r="DE128" s="768"/>
      <c r="DF128" s="769"/>
      <c r="DG128" s="830" t="s">
        <v>444</v>
      </c>
      <c r="DH128" s="831"/>
      <c r="DI128" s="831"/>
      <c r="DJ128" s="831"/>
      <c r="DK128" s="831"/>
      <c r="DL128" s="831" t="s">
        <v>410</v>
      </c>
      <c r="DM128" s="831"/>
      <c r="DN128" s="831"/>
      <c r="DO128" s="831"/>
      <c r="DP128" s="831"/>
      <c r="DQ128" s="831" t="s">
        <v>477</v>
      </c>
      <c r="DR128" s="831"/>
      <c r="DS128" s="831"/>
      <c r="DT128" s="831"/>
      <c r="DU128" s="831"/>
      <c r="DV128" s="832" t="s">
        <v>468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504</v>
      </c>
      <c r="X129" s="817"/>
      <c r="Y129" s="817"/>
      <c r="Z129" s="818"/>
      <c r="AA129" s="819">
        <v>2615500</v>
      </c>
      <c r="AB129" s="820"/>
      <c r="AC129" s="820"/>
      <c r="AD129" s="820"/>
      <c r="AE129" s="821"/>
      <c r="AF129" s="822">
        <v>2590999</v>
      </c>
      <c r="AG129" s="820"/>
      <c r="AH129" s="820"/>
      <c r="AI129" s="820"/>
      <c r="AJ129" s="821"/>
      <c r="AK129" s="822">
        <v>2553794</v>
      </c>
      <c r="AL129" s="820"/>
      <c r="AM129" s="820"/>
      <c r="AN129" s="820"/>
      <c r="AO129" s="821"/>
      <c r="AP129" s="823"/>
      <c r="AQ129" s="824"/>
      <c r="AR129" s="824"/>
      <c r="AS129" s="824"/>
      <c r="AT129" s="825"/>
      <c r="AU129" s="284"/>
      <c r="AV129" s="284"/>
      <c r="AW129" s="284"/>
      <c r="AX129" s="789" t="s">
        <v>505</v>
      </c>
      <c r="AY129" s="790"/>
      <c r="AZ129" s="790"/>
      <c r="BA129" s="790"/>
      <c r="BB129" s="790"/>
      <c r="BC129" s="790"/>
      <c r="BD129" s="790"/>
      <c r="BE129" s="791"/>
      <c r="BF129" s="809" t="s">
        <v>477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507</v>
      </c>
      <c r="X130" s="817"/>
      <c r="Y130" s="817"/>
      <c r="Z130" s="818"/>
      <c r="AA130" s="819">
        <v>420942</v>
      </c>
      <c r="AB130" s="820"/>
      <c r="AC130" s="820"/>
      <c r="AD130" s="820"/>
      <c r="AE130" s="821"/>
      <c r="AF130" s="822">
        <v>392355</v>
      </c>
      <c r="AG130" s="820"/>
      <c r="AH130" s="820"/>
      <c r="AI130" s="820"/>
      <c r="AJ130" s="821"/>
      <c r="AK130" s="822">
        <v>379304</v>
      </c>
      <c r="AL130" s="820"/>
      <c r="AM130" s="820"/>
      <c r="AN130" s="820"/>
      <c r="AO130" s="821"/>
      <c r="AP130" s="823"/>
      <c r="AQ130" s="824"/>
      <c r="AR130" s="824"/>
      <c r="AS130" s="824"/>
      <c r="AT130" s="825"/>
      <c r="AU130" s="284"/>
      <c r="AV130" s="284"/>
      <c r="AW130" s="284"/>
      <c r="AX130" s="789" t="s">
        <v>508</v>
      </c>
      <c r="AY130" s="790"/>
      <c r="AZ130" s="790"/>
      <c r="BA130" s="790"/>
      <c r="BB130" s="790"/>
      <c r="BC130" s="790"/>
      <c r="BD130" s="790"/>
      <c r="BE130" s="791"/>
      <c r="BF130" s="792">
        <v>5.4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509</v>
      </c>
      <c r="X131" s="800"/>
      <c r="Y131" s="800"/>
      <c r="Z131" s="801"/>
      <c r="AA131" s="802">
        <v>2194558</v>
      </c>
      <c r="AB131" s="803"/>
      <c r="AC131" s="803"/>
      <c r="AD131" s="803"/>
      <c r="AE131" s="804"/>
      <c r="AF131" s="805">
        <v>2198644</v>
      </c>
      <c r="AG131" s="803"/>
      <c r="AH131" s="803"/>
      <c r="AI131" s="803"/>
      <c r="AJ131" s="804"/>
      <c r="AK131" s="805">
        <v>2174490</v>
      </c>
      <c r="AL131" s="803"/>
      <c r="AM131" s="803"/>
      <c r="AN131" s="803"/>
      <c r="AO131" s="804"/>
      <c r="AP131" s="806"/>
      <c r="AQ131" s="807"/>
      <c r="AR131" s="807"/>
      <c r="AS131" s="807"/>
      <c r="AT131" s="808"/>
      <c r="AU131" s="284"/>
      <c r="AV131" s="284"/>
      <c r="AW131" s="284"/>
      <c r="AX131" s="767" t="s">
        <v>510</v>
      </c>
      <c r="AY131" s="768"/>
      <c r="AZ131" s="768"/>
      <c r="BA131" s="768"/>
      <c r="BB131" s="768"/>
      <c r="BC131" s="768"/>
      <c r="BD131" s="768"/>
      <c r="BE131" s="769"/>
      <c r="BF131" s="770" t="s">
        <v>410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4.9186214259999996</v>
      </c>
      <c r="AB132" s="783"/>
      <c r="AC132" s="783"/>
      <c r="AD132" s="783"/>
      <c r="AE132" s="784"/>
      <c r="AF132" s="785">
        <v>5.4176574290000001</v>
      </c>
      <c r="AG132" s="783"/>
      <c r="AH132" s="783"/>
      <c r="AI132" s="783"/>
      <c r="AJ132" s="784"/>
      <c r="AK132" s="785">
        <v>6.0221937099999998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5.2</v>
      </c>
      <c r="AB133" s="762"/>
      <c r="AC133" s="762"/>
      <c r="AD133" s="762"/>
      <c r="AE133" s="763"/>
      <c r="AF133" s="761">
        <v>5.2</v>
      </c>
      <c r="AG133" s="762"/>
      <c r="AH133" s="762"/>
      <c r="AI133" s="762"/>
      <c r="AJ133" s="763"/>
      <c r="AK133" s="761">
        <v>5.4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TiOxCATVjDXSQxFFGx2zNH/VzoZYYMKj0n6rXtVPneOSSxp21FU7xg4E7AP4Ivgthx+ZwTpbG/y9J+q7yBOOA==" saltValue="/gnfiOUfu7xPjEdhUXZa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AR52" sqref="AR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VksqeEq3oJeJblsh2LkP3F5a3DFoidvqIWBcKPyrpWywGOpcjM1gfd7aqrkE4E2KrvpEfNifeO18vH2zCYGzg==" saltValue="IDbNxXfPsxHCDGLHpCHxB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fe0buz0rhexhX7eOOL1e9AIq9DNL0gwo/svoS+jf7PTOg26BHHkvgkN7oD/vfYqAiNqOikMxAuDI+0xQ3AZpw==" saltValue="L4C+IdVoPnR4MVVanWCz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677013</v>
      </c>
      <c r="AP9" s="312">
        <v>95976</v>
      </c>
      <c r="AQ9" s="313">
        <v>137457</v>
      </c>
      <c r="AR9" s="314">
        <v>-30.2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109789</v>
      </c>
      <c r="AP10" s="315">
        <v>15564</v>
      </c>
      <c r="AQ10" s="316">
        <v>16552</v>
      </c>
      <c r="AR10" s="317">
        <v>-6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163001</v>
      </c>
      <c r="AP11" s="315">
        <v>23108</v>
      </c>
      <c r="AQ11" s="316">
        <v>23820</v>
      </c>
      <c r="AR11" s="317">
        <v>-3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t="s">
        <v>526</v>
      </c>
      <c r="AP12" s="315" t="s">
        <v>526</v>
      </c>
      <c r="AQ12" s="316">
        <v>3889</v>
      </c>
      <c r="AR12" s="317" t="s">
        <v>526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527</v>
      </c>
      <c r="AL13" s="1189"/>
      <c r="AM13" s="1189"/>
      <c r="AN13" s="1190"/>
      <c r="AO13" s="315" t="s">
        <v>526</v>
      </c>
      <c r="AP13" s="315" t="s">
        <v>526</v>
      </c>
      <c r="AQ13" s="316" t="s">
        <v>526</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46458</v>
      </c>
      <c r="AP14" s="315">
        <v>6586</v>
      </c>
      <c r="AQ14" s="316">
        <v>6581</v>
      </c>
      <c r="AR14" s="317">
        <v>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13054</v>
      </c>
      <c r="AP15" s="315">
        <v>1851</v>
      </c>
      <c r="AQ15" s="316">
        <v>3467</v>
      </c>
      <c r="AR15" s="317">
        <v>-46.6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-73084</v>
      </c>
      <c r="AP16" s="315">
        <v>-10361</v>
      </c>
      <c r="AQ16" s="316">
        <v>-13853</v>
      </c>
      <c r="AR16" s="317">
        <v>-25.2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936231</v>
      </c>
      <c r="AP17" s="315">
        <v>132723</v>
      </c>
      <c r="AQ17" s="316">
        <v>177914</v>
      </c>
      <c r="AR17" s="317">
        <v>-25.4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11.62</v>
      </c>
      <c r="AP21" s="328">
        <v>15.77</v>
      </c>
      <c r="AQ21" s="329">
        <v>-4.1500000000000004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96.8</v>
      </c>
      <c r="AP22" s="333">
        <v>96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418886</v>
      </c>
      <c r="AP32" s="342">
        <v>59383</v>
      </c>
      <c r="AQ32" s="343">
        <v>107318</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526</v>
      </c>
      <c r="AP33" s="342" t="s">
        <v>526</v>
      </c>
      <c r="AQ33" s="343">
        <v>192</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t="s">
        <v>526</v>
      </c>
      <c r="AP34" s="342" t="s">
        <v>526</v>
      </c>
      <c r="AQ34" s="343">
        <v>281</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16225</v>
      </c>
      <c r="AP35" s="342">
        <v>2300</v>
      </c>
      <c r="AQ35" s="343">
        <v>22732</v>
      </c>
      <c r="AR35" s="344">
        <v>-89.9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v>75145</v>
      </c>
      <c r="AP36" s="342">
        <v>10653</v>
      </c>
      <c r="AQ36" s="343">
        <v>3735</v>
      </c>
      <c r="AR36" s="344">
        <v>185.2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t="s">
        <v>526</v>
      </c>
      <c r="AP37" s="342" t="s">
        <v>526</v>
      </c>
      <c r="AQ37" s="343">
        <v>1596</v>
      </c>
      <c r="AR37" s="344"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t="s">
        <v>526</v>
      </c>
      <c r="AP38" s="345" t="s">
        <v>526</v>
      </c>
      <c r="AQ38" s="346">
        <v>19</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t="s">
        <v>526</v>
      </c>
      <c r="AP39" s="342" t="s">
        <v>526</v>
      </c>
      <c r="AQ39" s="343">
        <v>-5126</v>
      </c>
      <c r="AR39" s="344" t="s">
        <v>526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-379304</v>
      </c>
      <c r="AP40" s="342">
        <v>-53771</v>
      </c>
      <c r="AQ40" s="343">
        <v>-92432</v>
      </c>
      <c r="AR40" s="344">
        <v>-41.8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130952</v>
      </c>
      <c r="AP41" s="342">
        <v>18564</v>
      </c>
      <c r="AQ41" s="343">
        <v>38314</v>
      </c>
      <c r="AR41" s="344">
        <v>-51.5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741479</v>
      </c>
      <c r="AN51" s="364">
        <v>97808</v>
      </c>
      <c r="AO51" s="365">
        <v>-45.4</v>
      </c>
      <c r="AP51" s="366">
        <v>175675</v>
      </c>
      <c r="AQ51" s="367">
        <v>0.6</v>
      </c>
      <c r="AR51" s="368">
        <v>-46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449112</v>
      </c>
      <c r="AN52" s="372">
        <v>59242</v>
      </c>
      <c r="AO52" s="373">
        <v>-16</v>
      </c>
      <c r="AP52" s="374">
        <v>87698</v>
      </c>
      <c r="AQ52" s="375">
        <v>10</v>
      </c>
      <c r="AR52" s="376">
        <v>-26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608326</v>
      </c>
      <c r="AN53" s="364">
        <v>81952</v>
      </c>
      <c r="AO53" s="365">
        <v>-16.2</v>
      </c>
      <c r="AP53" s="366">
        <v>162193</v>
      </c>
      <c r="AQ53" s="367">
        <v>-7.7</v>
      </c>
      <c r="AR53" s="368">
        <v>-8.5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249867</v>
      </c>
      <c r="AN54" s="372">
        <v>33661</v>
      </c>
      <c r="AO54" s="373">
        <v>-43.2</v>
      </c>
      <c r="AP54" s="374">
        <v>79985</v>
      </c>
      <c r="AQ54" s="375">
        <v>-8.8000000000000007</v>
      </c>
      <c r="AR54" s="376">
        <v>-34.4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768468</v>
      </c>
      <c r="AN55" s="364">
        <v>105126</v>
      </c>
      <c r="AO55" s="365">
        <v>28.3</v>
      </c>
      <c r="AP55" s="366">
        <v>168868</v>
      </c>
      <c r="AQ55" s="367">
        <v>4.0999999999999996</v>
      </c>
      <c r="AR55" s="368">
        <v>24.2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194501</v>
      </c>
      <c r="AN56" s="372">
        <v>26608</v>
      </c>
      <c r="AO56" s="373">
        <v>-21</v>
      </c>
      <c r="AP56" s="374">
        <v>79360</v>
      </c>
      <c r="AQ56" s="375">
        <v>-0.8</v>
      </c>
      <c r="AR56" s="376">
        <v>-20.2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755805</v>
      </c>
      <c r="AN57" s="364">
        <v>104827</v>
      </c>
      <c r="AO57" s="365">
        <v>-0.3</v>
      </c>
      <c r="AP57" s="366">
        <v>202870</v>
      </c>
      <c r="AQ57" s="367">
        <v>20.100000000000001</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265207</v>
      </c>
      <c r="AN58" s="372">
        <v>36783</v>
      </c>
      <c r="AO58" s="373">
        <v>38.200000000000003</v>
      </c>
      <c r="AP58" s="374">
        <v>79735</v>
      </c>
      <c r="AQ58" s="375">
        <v>0.5</v>
      </c>
      <c r="AR58" s="376">
        <v>37.700000000000003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539971</v>
      </c>
      <c r="AN59" s="364">
        <v>76548</v>
      </c>
      <c r="AO59" s="365">
        <v>-27</v>
      </c>
      <c r="AP59" s="366">
        <v>167497</v>
      </c>
      <c r="AQ59" s="367">
        <v>-17.399999999999999</v>
      </c>
      <c r="AR59" s="368">
        <v>-9.6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229742</v>
      </c>
      <c r="AN60" s="372">
        <v>32569</v>
      </c>
      <c r="AO60" s="373">
        <v>-11.5</v>
      </c>
      <c r="AP60" s="374">
        <v>82571</v>
      </c>
      <c r="AQ60" s="375">
        <v>3.6</v>
      </c>
      <c r="AR60" s="376">
        <v>-15.1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682810</v>
      </c>
      <c r="AN61" s="379">
        <v>93252</v>
      </c>
      <c r="AO61" s="380">
        <v>-12.1</v>
      </c>
      <c r="AP61" s="381">
        <v>175421</v>
      </c>
      <c r="AQ61" s="382">
        <v>-0.1</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277686</v>
      </c>
      <c r="AN62" s="372">
        <v>37773</v>
      </c>
      <c r="AO62" s="373">
        <v>-10.7</v>
      </c>
      <c r="AP62" s="374">
        <v>81870</v>
      </c>
      <c r="AQ62" s="375">
        <v>0.9</v>
      </c>
      <c r="AR62" s="376">
        <v>-11.6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qzOyZSYYhs6zF/AszHgG6x5mc0Yj6u2V398Wj7GbzqFUwBrWkIuX9AWw4DOUAcAUQj9a4vJB/0NfBpD1oZ3Lg==" saltValue="5fMn7n3EzeTlTvO82xcT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8kjAPcxQEOnHnIMRLOLMzQlgDNq7lCKjOrgL4qbq5Ls/UtuIyvGNAnHA0gefUnyM+JB32iiUjZEueWSkRThWg==" saltValue="ky0qxCruYw3iXIpT6LZ5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ug9AeYq2ZzmMfTyHFOS6v/qnGeURzmn1JEZ8qeVmkDVjU9VJ0BrPOP8C+E6cnTf3RuOrhSacy8wuPku85cJxA==" saltValue="S0KgBo0ANQPUWa66/S6V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4" t="s">
        <v>3</v>
      </c>
      <c r="D47" s="1194"/>
      <c r="E47" s="1195"/>
      <c r="F47" s="11">
        <v>30.12</v>
      </c>
      <c r="G47" s="12">
        <v>25.51</v>
      </c>
      <c r="H47" s="12">
        <v>26.85</v>
      </c>
      <c r="I47" s="12">
        <v>27.18</v>
      </c>
      <c r="J47" s="13">
        <v>27.77</v>
      </c>
    </row>
    <row r="48" spans="2:10" ht="57.75" customHeight="1" x14ac:dyDescent="0.15">
      <c r="B48" s="14"/>
      <c r="C48" s="1196" t="s">
        <v>4</v>
      </c>
      <c r="D48" s="1196"/>
      <c r="E48" s="1197"/>
      <c r="F48" s="15">
        <v>3.9</v>
      </c>
      <c r="G48" s="16">
        <v>5.96</v>
      </c>
      <c r="H48" s="16">
        <v>3.69</v>
      </c>
      <c r="I48" s="16">
        <v>4.26</v>
      </c>
      <c r="J48" s="17">
        <v>4.4800000000000004</v>
      </c>
    </row>
    <row r="49" spans="2:10" ht="57.75" customHeight="1" thickBot="1" x14ac:dyDescent="0.2">
      <c r="B49" s="18"/>
      <c r="C49" s="1198" t="s">
        <v>5</v>
      </c>
      <c r="D49" s="1198"/>
      <c r="E49" s="1199"/>
      <c r="F49" s="19">
        <v>0.18</v>
      </c>
      <c r="G49" s="20" t="s">
        <v>573</v>
      </c>
      <c r="H49" s="20" t="s">
        <v>574</v>
      </c>
      <c r="I49" s="20">
        <v>0.61</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4QUQQMhxcdv2U9KHIp4THCmuIkpCSHhElFVD3F78GAXJUcOvQB411x7B9Wa970gmVcXy47amp0rf/Fiy+2mdA==" saltValue="IkZ3PW/4f7w5MnmzG22b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06" t="s">
        <v>575</v>
      </c>
      <c r="D34" s="1206"/>
      <c r="E34" s="1207"/>
      <c r="F34" s="32">
        <v>3.89</v>
      </c>
      <c r="G34" s="33">
        <v>5.96</v>
      </c>
      <c r="H34" s="33">
        <v>3.69</v>
      </c>
      <c r="I34" s="33">
        <v>4.26</v>
      </c>
      <c r="J34" s="34">
        <v>4.4800000000000004</v>
      </c>
      <c r="K34" s="22"/>
      <c r="L34" s="22"/>
      <c r="M34" s="22"/>
      <c r="N34" s="22"/>
      <c r="O34" s="22"/>
      <c r="P34" s="22"/>
    </row>
    <row r="35" spans="1:16" ht="39" customHeight="1" x14ac:dyDescent="0.15">
      <c r="A35" s="22"/>
      <c r="B35" s="35"/>
      <c r="C35" s="1200" t="s">
        <v>576</v>
      </c>
      <c r="D35" s="1201"/>
      <c r="E35" s="1202"/>
      <c r="F35" s="36">
        <v>0.04</v>
      </c>
      <c r="G35" s="37">
        <v>0.91</v>
      </c>
      <c r="H35" s="37">
        <v>2.3199999999999998</v>
      </c>
      <c r="I35" s="37">
        <v>1.69</v>
      </c>
      <c r="J35" s="38">
        <v>2.2400000000000002</v>
      </c>
      <c r="K35" s="22"/>
      <c r="L35" s="22"/>
      <c r="M35" s="22"/>
      <c r="N35" s="22"/>
      <c r="O35" s="22"/>
      <c r="P35" s="22"/>
    </row>
    <row r="36" spans="1:16" ht="39" customHeight="1" x14ac:dyDescent="0.15">
      <c r="A36" s="22"/>
      <c r="B36" s="35"/>
      <c r="C36" s="1200" t="s">
        <v>577</v>
      </c>
      <c r="D36" s="1201"/>
      <c r="E36" s="1202"/>
      <c r="F36" s="36">
        <v>0</v>
      </c>
      <c r="G36" s="37">
        <v>0.35</v>
      </c>
      <c r="H36" s="37">
        <v>0.77</v>
      </c>
      <c r="I36" s="37">
        <v>0.94</v>
      </c>
      <c r="J36" s="38">
        <v>2.2000000000000002</v>
      </c>
      <c r="K36" s="22"/>
      <c r="L36" s="22"/>
      <c r="M36" s="22"/>
      <c r="N36" s="22"/>
      <c r="O36" s="22"/>
      <c r="P36" s="22"/>
    </row>
    <row r="37" spans="1:16" ht="39" customHeight="1" x14ac:dyDescent="0.15">
      <c r="A37" s="22"/>
      <c r="B37" s="35"/>
      <c r="C37" s="1200" t="s">
        <v>578</v>
      </c>
      <c r="D37" s="1201"/>
      <c r="E37" s="1202"/>
      <c r="F37" s="36">
        <v>0.05</v>
      </c>
      <c r="G37" s="37">
        <v>0.03</v>
      </c>
      <c r="H37" s="37">
        <v>0.04</v>
      </c>
      <c r="I37" s="37">
        <v>0.04</v>
      </c>
      <c r="J37" s="38">
        <v>0.04</v>
      </c>
      <c r="K37" s="22"/>
      <c r="L37" s="22"/>
      <c r="M37" s="22"/>
      <c r="N37" s="22"/>
      <c r="O37" s="22"/>
      <c r="P37" s="22"/>
    </row>
    <row r="38" spans="1:16" ht="39" customHeight="1" x14ac:dyDescent="0.15">
      <c r="A38" s="22"/>
      <c r="B38" s="35"/>
      <c r="C38" s="1200" t="s">
        <v>579</v>
      </c>
      <c r="D38" s="1201"/>
      <c r="E38" s="1202"/>
      <c r="F38" s="36">
        <v>0.3</v>
      </c>
      <c r="G38" s="37">
        <v>0.36</v>
      </c>
      <c r="H38" s="37">
        <v>0.55000000000000004</v>
      </c>
      <c r="I38" s="37">
        <v>0.19</v>
      </c>
      <c r="J38" s="38">
        <v>0</v>
      </c>
      <c r="K38" s="22"/>
      <c r="L38" s="22"/>
      <c r="M38" s="22"/>
      <c r="N38" s="22"/>
      <c r="O38" s="22"/>
      <c r="P38" s="22"/>
    </row>
    <row r="39" spans="1:16" ht="39" customHeight="1" x14ac:dyDescent="0.15">
      <c r="A39" s="22"/>
      <c r="B39" s="35"/>
      <c r="C39" s="1200" t="s">
        <v>580</v>
      </c>
      <c r="D39" s="1201"/>
      <c r="E39" s="1202"/>
      <c r="F39" s="36">
        <v>0</v>
      </c>
      <c r="G39" s="37">
        <v>0</v>
      </c>
      <c r="H39" s="37">
        <v>0</v>
      </c>
      <c r="I39" s="37">
        <v>0</v>
      </c>
      <c r="J39" s="38">
        <v>0</v>
      </c>
      <c r="K39" s="22"/>
      <c r="L39" s="22"/>
      <c r="M39" s="22"/>
      <c r="N39" s="22"/>
      <c r="O39" s="22"/>
      <c r="P39" s="22"/>
    </row>
    <row r="40" spans="1:16" ht="39" customHeight="1" x14ac:dyDescent="0.15">
      <c r="A40" s="22"/>
      <c r="B40" s="35"/>
      <c r="C40" s="1200" t="s">
        <v>581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583</v>
      </c>
      <c r="D42" s="1201"/>
      <c r="E42" s="1202"/>
      <c r="F42" s="36" t="s">
        <v>526</v>
      </c>
      <c r="G42" s="37" t="s">
        <v>526</v>
      </c>
      <c r="H42" s="37" t="s">
        <v>526</v>
      </c>
      <c r="I42" s="37" t="s">
        <v>526</v>
      </c>
      <c r="J42" s="38" t="s">
        <v>526</v>
      </c>
      <c r="K42" s="22"/>
      <c r="L42" s="22"/>
      <c r="M42" s="22"/>
      <c r="N42" s="22"/>
      <c r="O42" s="22"/>
      <c r="P42" s="22"/>
    </row>
    <row r="43" spans="1:16" ht="39" customHeight="1" thickBot="1" x14ac:dyDescent="0.2">
      <c r="A43" s="22"/>
      <c r="B43" s="40"/>
      <c r="C43" s="1203" t="s">
        <v>584</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Xkl5epUbajwXjh2Oa7fAw+HoFwFMb7LyRrf6TVp4T1HjfNj3JJTy2yceJJSkVnN7Oaa3MNPpDszQPBRst6sbg==" saltValue="DRy6cD1RgD2fQKsX4Vtm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449</v>
      </c>
      <c r="L45" s="60">
        <v>428</v>
      </c>
      <c r="M45" s="60">
        <v>401</v>
      </c>
      <c r="N45" s="60">
        <v>425</v>
      </c>
      <c r="O45" s="61">
        <v>419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526</v>
      </c>
      <c r="L46" s="64" t="s">
        <v>526</v>
      </c>
      <c r="M46" s="64" t="s">
        <v>526</v>
      </c>
      <c r="N46" s="64" t="s">
        <v>526</v>
      </c>
      <c r="O46" s="65" t="s">
        <v>526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526</v>
      </c>
      <c r="L47" s="64" t="s">
        <v>526</v>
      </c>
      <c r="M47" s="64" t="s">
        <v>526</v>
      </c>
      <c r="N47" s="64" t="s">
        <v>526</v>
      </c>
      <c r="O47" s="65" t="s">
        <v>526</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v>
      </c>
      <c r="L48" s="64">
        <v>11</v>
      </c>
      <c r="M48" s="64">
        <v>15</v>
      </c>
      <c r="N48" s="64">
        <v>15</v>
      </c>
      <c r="O48" s="65">
        <v>16</v>
      </c>
      <c r="P48" s="48"/>
      <c r="Q48" s="48"/>
      <c r="R48" s="48"/>
      <c r="S48" s="48"/>
      <c r="T48" s="48"/>
      <c r="U48" s="48"/>
    </row>
    <row r="49" spans="1:21" ht="30.75" customHeight="1" x14ac:dyDescent="0.15">
      <c r="A49" s="48"/>
      <c r="B49" s="1228"/>
      <c r="C49" s="1229"/>
      <c r="D49" s="62"/>
      <c r="E49" s="1210" t="s">
        <v>16</v>
      </c>
      <c r="F49" s="1210"/>
      <c r="G49" s="1210"/>
      <c r="H49" s="1210"/>
      <c r="I49" s="1210"/>
      <c r="J49" s="1211"/>
      <c r="K49" s="63">
        <v>134</v>
      </c>
      <c r="L49" s="64">
        <v>141</v>
      </c>
      <c r="M49" s="64">
        <v>112</v>
      </c>
      <c r="N49" s="64">
        <v>71</v>
      </c>
      <c r="O49" s="65">
        <v>75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526</v>
      </c>
      <c r="L50" s="64" t="s">
        <v>526</v>
      </c>
      <c r="M50" s="64" t="s">
        <v>526</v>
      </c>
      <c r="N50" s="64" t="s">
        <v>526</v>
      </c>
      <c r="O50" s="65" t="s">
        <v>526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526</v>
      </c>
      <c r="L51" s="64" t="s">
        <v>526</v>
      </c>
      <c r="M51" s="64" t="s">
        <v>526</v>
      </c>
      <c r="N51" s="64" t="s">
        <v>526</v>
      </c>
      <c r="O51" s="65" t="s">
        <v>526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482</v>
      </c>
      <c r="L52" s="64">
        <v>458</v>
      </c>
      <c r="M52" s="64">
        <v>421</v>
      </c>
      <c r="N52" s="64">
        <v>392</v>
      </c>
      <c r="O52" s="65">
        <v>379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112</v>
      </c>
      <c r="L53" s="69">
        <v>122</v>
      </c>
      <c r="M53" s="69">
        <v>107</v>
      </c>
      <c r="N53" s="69">
        <v>119</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607</v>
      </c>
      <c r="L57" s="83" t="s">
        <v>607</v>
      </c>
      <c r="M57" s="83" t="s">
        <v>607</v>
      </c>
      <c r="N57" s="83" t="s">
        <v>607</v>
      </c>
      <c r="O57" s="84" t="s">
        <v>607</v>
      </c>
    </row>
    <row r="58" spans="1:21" ht="31.5" customHeight="1" thickBot="1" x14ac:dyDescent="0.2">
      <c r="B58" s="1218"/>
      <c r="C58" s="1219"/>
      <c r="D58" s="1223" t="s">
        <v>27</v>
      </c>
      <c r="E58" s="1224"/>
      <c r="F58" s="1224"/>
      <c r="G58" s="1224"/>
      <c r="H58" s="1224"/>
      <c r="I58" s="1224"/>
      <c r="J58" s="1225"/>
      <c r="K58" s="85" t="s">
        <v>607</v>
      </c>
      <c r="L58" s="86" t="s">
        <v>607</v>
      </c>
      <c r="M58" s="86" t="s">
        <v>607</v>
      </c>
      <c r="N58" s="86" t="s">
        <v>607</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0N2H15d0JPs5NLvzvIDuuQggN5KeZRw+WGhQ5Lus5WWUjSX/rOBLNop2He3UiwzO7QBrxVuXLiYb6M0DKndw==" saltValue="1Qm75gSn9t1x/exwhGOa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46" t="s">
        <v>30</v>
      </c>
      <c r="C41" s="1247"/>
      <c r="D41" s="101"/>
      <c r="E41" s="1248" t="s">
        <v>31</v>
      </c>
      <c r="F41" s="1248"/>
      <c r="G41" s="1248"/>
      <c r="H41" s="1249"/>
      <c r="I41" s="102">
        <v>3996</v>
      </c>
      <c r="J41" s="103">
        <v>3872</v>
      </c>
      <c r="K41" s="103">
        <v>3828</v>
      </c>
      <c r="L41" s="103">
        <v>3784</v>
      </c>
      <c r="M41" s="104">
        <v>3656</v>
      </c>
    </row>
    <row r="42" spans="2:13" ht="27.75" customHeight="1" x14ac:dyDescent="0.15">
      <c r="B42" s="1236"/>
      <c r="C42" s="1237"/>
      <c r="D42" s="105"/>
      <c r="E42" s="1240" t="s">
        <v>32</v>
      </c>
      <c r="F42" s="1240"/>
      <c r="G42" s="1240"/>
      <c r="H42" s="1241"/>
      <c r="I42" s="106" t="s">
        <v>526</v>
      </c>
      <c r="J42" s="107" t="s">
        <v>526</v>
      </c>
      <c r="K42" s="107" t="s">
        <v>526</v>
      </c>
      <c r="L42" s="107" t="s">
        <v>526</v>
      </c>
      <c r="M42" s="108" t="s">
        <v>526</v>
      </c>
    </row>
    <row r="43" spans="2:13" ht="27.75" customHeight="1" x14ac:dyDescent="0.15">
      <c r="B43" s="1236"/>
      <c r="C43" s="1237"/>
      <c r="D43" s="105"/>
      <c r="E43" s="1240" t="s">
        <v>33</v>
      </c>
      <c r="F43" s="1240"/>
      <c r="G43" s="1240"/>
      <c r="H43" s="1241"/>
      <c r="I43" s="106">
        <v>108</v>
      </c>
      <c r="J43" s="107">
        <v>121</v>
      </c>
      <c r="K43" s="107">
        <v>225</v>
      </c>
      <c r="L43" s="107">
        <v>337</v>
      </c>
      <c r="M43" s="108">
        <v>672</v>
      </c>
    </row>
    <row r="44" spans="2:13" ht="27.75" customHeight="1" x14ac:dyDescent="0.15">
      <c r="B44" s="1236"/>
      <c r="C44" s="1237"/>
      <c r="D44" s="105"/>
      <c r="E44" s="1240" t="s">
        <v>34</v>
      </c>
      <c r="F44" s="1240"/>
      <c r="G44" s="1240"/>
      <c r="H44" s="1241"/>
      <c r="I44" s="106">
        <v>736</v>
      </c>
      <c r="J44" s="107">
        <v>637</v>
      </c>
      <c r="K44" s="107">
        <v>527</v>
      </c>
      <c r="L44" s="107">
        <v>457</v>
      </c>
      <c r="M44" s="108">
        <v>383</v>
      </c>
    </row>
    <row r="45" spans="2:13" ht="27.75" customHeight="1" x14ac:dyDescent="0.15">
      <c r="B45" s="1236"/>
      <c r="C45" s="1237"/>
      <c r="D45" s="105"/>
      <c r="E45" s="1240" t="s">
        <v>35</v>
      </c>
      <c r="F45" s="1240"/>
      <c r="G45" s="1240"/>
      <c r="H45" s="1241"/>
      <c r="I45" s="106">
        <v>804</v>
      </c>
      <c r="J45" s="107">
        <v>740</v>
      </c>
      <c r="K45" s="107">
        <v>694</v>
      </c>
      <c r="L45" s="107">
        <v>657</v>
      </c>
      <c r="M45" s="108">
        <v>616</v>
      </c>
    </row>
    <row r="46" spans="2:13" ht="27.75" customHeight="1" x14ac:dyDescent="0.15">
      <c r="B46" s="1236"/>
      <c r="C46" s="1237"/>
      <c r="D46" s="109"/>
      <c r="E46" s="1240" t="s">
        <v>36</v>
      </c>
      <c r="F46" s="1240"/>
      <c r="G46" s="1240"/>
      <c r="H46" s="1241"/>
      <c r="I46" s="106" t="s">
        <v>526</v>
      </c>
      <c r="J46" s="107" t="s">
        <v>526</v>
      </c>
      <c r="K46" s="107" t="s">
        <v>526</v>
      </c>
      <c r="L46" s="107" t="s">
        <v>526</v>
      </c>
      <c r="M46" s="108" t="s">
        <v>526</v>
      </c>
    </row>
    <row r="47" spans="2:13" ht="27.75" customHeight="1" x14ac:dyDescent="0.15">
      <c r="B47" s="1236"/>
      <c r="C47" s="1237"/>
      <c r="D47" s="110"/>
      <c r="E47" s="1250" t="s">
        <v>37</v>
      </c>
      <c r="F47" s="1251"/>
      <c r="G47" s="1251"/>
      <c r="H47" s="1252"/>
      <c r="I47" s="106" t="s">
        <v>526</v>
      </c>
      <c r="J47" s="107" t="s">
        <v>526</v>
      </c>
      <c r="K47" s="107" t="s">
        <v>526</v>
      </c>
      <c r="L47" s="107" t="s">
        <v>526</v>
      </c>
      <c r="M47" s="108" t="s">
        <v>526</v>
      </c>
    </row>
    <row r="48" spans="2:13" ht="27.75" customHeight="1" x14ac:dyDescent="0.15">
      <c r="B48" s="1236"/>
      <c r="C48" s="1237"/>
      <c r="D48" s="105"/>
      <c r="E48" s="1240" t="s">
        <v>38</v>
      </c>
      <c r="F48" s="1240"/>
      <c r="G48" s="1240"/>
      <c r="H48" s="1241"/>
      <c r="I48" s="106" t="s">
        <v>526</v>
      </c>
      <c r="J48" s="107" t="s">
        <v>526</v>
      </c>
      <c r="K48" s="107" t="s">
        <v>526</v>
      </c>
      <c r="L48" s="107" t="s">
        <v>526</v>
      </c>
      <c r="M48" s="108" t="s">
        <v>526</v>
      </c>
    </row>
    <row r="49" spans="2:13" ht="27.75" customHeight="1" x14ac:dyDescent="0.15">
      <c r="B49" s="1238"/>
      <c r="C49" s="1239"/>
      <c r="D49" s="105"/>
      <c r="E49" s="1240" t="s">
        <v>39</v>
      </c>
      <c r="F49" s="1240"/>
      <c r="G49" s="1240"/>
      <c r="H49" s="1241"/>
      <c r="I49" s="106" t="s">
        <v>526</v>
      </c>
      <c r="J49" s="107" t="s">
        <v>526</v>
      </c>
      <c r="K49" s="107" t="s">
        <v>526</v>
      </c>
      <c r="L49" s="107" t="s">
        <v>526</v>
      </c>
      <c r="M49" s="108" t="s">
        <v>526</v>
      </c>
    </row>
    <row r="50" spans="2:13" ht="27.75" customHeight="1" x14ac:dyDescent="0.15">
      <c r="B50" s="1234" t="s">
        <v>40</v>
      </c>
      <c r="C50" s="1235"/>
      <c r="D50" s="111"/>
      <c r="E50" s="1240" t="s">
        <v>41</v>
      </c>
      <c r="F50" s="1240"/>
      <c r="G50" s="1240"/>
      <c r="H50" s="1241"/>
      <c r="I50" s="106">
        <v>3608</v>
      </c>
      <c r="J50" s="107">
        <v>3884</v>
      </c>
      <c r="K50" s="107">
        <v>4019</v>
      </c>
      <c r="L50" s="107">
        <v>4208</v>
      </c>
      <c r="M50" s="108">
        <v>4230</v>
      </c>
    </row>
    <row r="51" spans="2:13" ht="27.75" customHeight="1" x14ac:dyDescent="0.15">
      <c r="B51" s="1236"/>
      <c r="C51" s="1237"/>
      <c r="D51" s="105"/>
      <c r="E51" s="1240" t="s">
        <v>42</v>
      </c>
      <c r="F51" s="1240"/>
      <c r="G51" s="1240"/>
      <c r="H51" s="1241"/>
      <c r="I51" s="106">
        <v>10</v>
      </c>
      <c r="J51" s="107" t="s">
        <v>526</v>
      </c>
      <c r="K51" s="107" t="s">
        <v>526</v>
      </c>
      <c r="L51" s="107" t="s">
        <v>526</v>
      </c>
      <c r="M51" s="108" t="s">
        <v>526</v>
      </c>
    </row>
    <row r="52" spans="2:13" ht="27.75" customHeight="1" x14ac:dyDescent="0.15">
      <c r="B52" s="1238"/>
      <c r="C52" s="1239"/>
      <c r="D52" s="105"/>
      <c r="E52" s="1240" t="s">
        <v>43</v>
      </c>
      <c r="F52" s="1240"/>
      <c r="G52" s="1240"/>
      <c r="H52" s="1241"/>
      <c r="I52" s="106">
        <v>3784</v>
      </c>
      <c r="J52" s="107">
        <v>3608</v>
      </c>
      <c r="K52" s="107">
        <v>3481</v>
      </c>
      <c r="L52" s="107">
        <v>3320</v>
      </c>
      <c r="M52" s="108">
        <v>3348</v>
      </c>
    </row>
    <row r="53" spans="2:13" ht="27.75" customHeight="1" thickBot="1" x14ac:dyDescent="0.2">
      <c r="B53" s="1242" t="s">
        <v>44</v>
      </c>
      <c r="C53" s="1243"/>
      <c r="D53" s="112"/>
      <c r="E53" s="1244" t="s">
        <v>45</v>
      </c>
      <c r="F53" s="1244"/>
      <c r="G53" s="1244"/>
      <c r="H53" s="1245"/>
      <c r="I53" s="113">
        <v>-1757</v>
      </c>
      <c r="J53" s="114">
        <v>-2122</v>
      </c>
      <c r="K53" s="114">
        <v>-2225</v>
      </c>
      <c r="L53" s="114">
        <v>-2293</v>
      </c>
      <c r="M53" s="115">
        <v>-2250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8xPztLTOzs9RaYnibRW9AFOuB8yf0S7Kp7ipG8/Q347pXwHG3cvvdb+tnDCHGhw9wF//gLPfGCo88BZxrWGkg==" saltValue="+CC8wUiHk+w6F+7SR5G8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61" t="s">
        <v>48</v>
      </c>
      <c r="D55" s="1261"/>
      <c r="E55" s="1262"/>
      <c r="F55" s="127">
        <v>702</v>
      </c>
      <c r="G55" s="127">
        <v>704</v>
      </c>
      <c r="H55" s="128">
        <v>709</v>
      </c>
    </row>
    <row r="56" spans="2:8" ht="52.5" customHeight="1" x14ac:dyDescent="0.15">
      <c r="B56" s="129"/>
      <c r="C56" s="1263" t="s">
        <v>49</v>
      </c>
      <c r="D56" s="1263"/>
      <c r="E56" s="1264"/>
      <c r="F56" s="130">
        <v>309</v>
      </c>
      <c r="G56" s="130">
        <v>310</v>
      </c>
      <c r="H56" s="131">
        <v>312</v>
      </c>
    </row>
    <row r="57" spans="2:8" ht="53.25" customHeight="1" x14ac:dyDescent="0.15">
      <c r="B57" s="129"/>
      <c r="C57" s="1265" t="s">
        <v>50</v>
      </c>
      <c r="D57" s="1265"/>
      <c r="E57" s="1266"/>
      <c r="F57" s="132">
        <v>2474</v>
      </c>
      <c r="G57" s="132">
        <v>2661</v>
      </c>
      <c r="H57" s="133">
        <v>2673</v>
      </c>
    </row>
    <row r="58" spans="2:8" ht="45.75" customHeight="1" x14ac:dyDescent="0.15">
      <c r="B58" s="134"/>
      <c r="C58" s="1253" t="s">
        <v>602</v>
      </c>
      <c r="D58" s="1254"/>
      <c r="E58" s="1255"/>
      <c r="F58" s="135">
        <v>1059</v>
      </c>
      <c r="G58" s="135">
        <v>1063</v>
      </c>
      <c r="H58" s="136">
        <v>1069</v>
      </c>
    </row>
    <row r="59" spans="2:8" ht="45.75" customHeight="1" x14ac:dyDescent="0.15">
      <c r="B59" s="134"/>
      <c r="C59" s="1253" t="s">
        <v>603</v>
      </c>
      <c r="D59" s="1254"/>
      <c r="E59" s="1255"/>
      <c r="F59" s="135">
        <v>594</v>
      </c>
      <c r="G59" s="135">
        <v>595</v>
      </c>
      <c r="H59" s="136">
        <v>600</v>
      </c>
    </row>
    <row r="60" spans="2:8" ht="45.75" customHeight="1" x14ac:dyDescent="0.15">
      <c r="B60" s="134"/>
      <c r="C60" s="1253" t="s">
        <v>604</v>
      </c>
      <c r="D60" s="1254"/>
      <c r="E60" s="1255"/>
      <c r="F60" s="135">
        <v>395</v>
      </c>
      <c r="G60" s="135">
        <v>578</v>
      </c>
      <c r="H60" s="136">
        <v>559</v>
      </c>
    </row>
    <row r="61" spans="2:8" ht="45.75" customHeight="1" x14ac:dyDescent="0.15">
      <c r="B61" s="134"/>
      <c r="C61" s="1253" t="s">
        <v>605</v>
      </c>
      <c r="D61" s="1254"/>
      <c r="E61" s="1255"/>
      <c r="F61" s="135">
        <v>269</v>
      </c>
      <c r="G61" s="135">
        <v>266</v>
      </c>
      <c r="H61" s="136">
        <v>285</v>
      </c>
    </row>
    <row r="62" spans="2:8" ht="45.75" customHeight="1" thickBot="1" x14ac:dyDescent="0.2">
      <c r="B62" s="137"/>
      <c r="C62" s="1256" t="s">
        <v>606</v>
      </c>
      <c r="D62" s="1257"/>
      <c r="E62" s="1258"/>
      <c r="F62" s="138">
        <v>140</v>
      </c>
      <c r="G62" s="138">
        <v>141</v>
      </c>
      <c r="H62" s="139">
        <v>142</v>
      </c>
    </row>
    <row r="63" spans="2:8" ht="52.5" customHeight="1" thickBot="1" x14ac:dyDescent="0.2">
      <c r="B63" s="140"/>
      <c r="C63" s="1259" t="s">
        <v>51</v>
      </c>
      <c r="D63" s="1259"/>
      <c r="E63" s="1260"/>
      <c r="F63" s="141">
        <v>3486</v>
      </c>
      <c r="G63" s="141">
        <v>3675</v>
      </c>
      <c r="H63" s="142">
        <v>3694</v>
      </c>
    </row>
    <row r="64" spans="2:8" ht="15" customHeight="1" x14ac:dyDescent="0.15"/>
    <row r="65" ht="0" hidden="1" customHeight="1" x14ac:dyDescent="0.15"/>
    <row r="66" ht="0" hidden="1" customHeight="1" x14ac:dyDescent="0.15"/>
  </sheetData>
  <sheetProtection algorithmName="SHA-512" hashValue="wUj35oNeqd2Ozj9y/ludAYUw916oQl+EoOtA0+dXSTkaW0pSIJ2vxn+KlV/z8UdOpdDcB8HOY7crInuyaiHeeQ==" saltValue="O5WFrf5WOopAF/wUy3Jo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L39" sqref="AL3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568</v>
      </c>
      <c r="BQ50" s="1301"/>
      <c r="BR50" s="1301"/>
      <c r="BS50" s="1301"/>
      <c r="BT50" s="1301"/>
      <c r="BU50" s="1301"/>
      <c r="BV50" s="1301"/>
      <c r="BW50" s="1301"/>
      <c r="BX50" s="1301" t="s">
        <v>569</v>
      </c>
      <c r="BY50" s="1301"/>
      <c r="BZ50" s="1301"/>
      <c r="CA50" s="1301"/>
      <c r="CB50" s="1301"/>
      <c r="CC50" s="1301"/>
      <c r="CD50" s="1301"/>
      <c r="CE50" s="1301"/>
      <c r="CF50" s="1301" t="s">
        <v>570</v>
      </c>
      <c r="CG50" s="1301"/>
      <c r="CH50" s="1301"/>
      <c r="CI50" s="1301"/>
      <c r="CJ50" s="1301"/>
      <c r="CK50" s="1301"/>
      <c r="CL50" s="1301"/>
      <c r="CM50" s="1301"/>
      <c r="CN50" s="1301" t="s">
        <v>571</v>
      </c>
      <c r="CO50" s="1301"/>
      <c r="CP50" s="1301"/>
      <c r="CQ50" s="1301"/>
      <c r="CR50" s="1301"/>
      <c r="CS50" s="1301"/>
      <c r="CT50" s="1301"/>
      <c r="CU50" s="1301"/>
      <c r="CV50" s="1301" t="s">
        <v>572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54.6</v>
      </c>
      <c r="BY53" s="1307"/>
      <c r="BZ53" s="1307"/>
      <c r="CA53" s="1307"/>
      <c r="CB53" s="1307"/>
      <c r="CC53" s="1307"/>
      <c r="CD53" s="1307"/>
      <c r="CE53" s="1307"/>
      <c r="CF53" s="1307">
        <v>46.4</v>
      </c>
      <c r="CG53" s="1307"/>
      <c r="CH53" s="1307"/>
      <c r="CI53" s="1307"/>
      <c r="CJ53" s="1307"/>
      <c r="CK53" s="1307"/>
      <c r="CL53" s="1307"/>
      <c r="CM53" s="1307"/>
      <c r="CN53" s="1307">
        <v>47.5</v>
      </c>
      <c r="CO53" s="1307"/>
      <c r="CP53" s="1307"/>
      <c r="CQ53" s="1307"/>
      <c r="CR53" s="1307"/>
      <c r="CS53" s="1307"/>
      <c r="CT53" s="1307"/>
      <c r="CU53" s="1307"/>
      <c r="CV53" s="1307">
        <v>48.5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617</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619</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568</v>
      </c>
      <c r="BQ72" s="1301"/>
      <c r="BR72" s="1301"/>
      <c r="BS72" s="1301"/>
      <c r="BT72" s="1301"/>
      <c r="BU72" s="1301"/>
      <c r="BV72" s="1301"/>
      <c r="BW72" s="1301"/>
      <c r="BX72" s="1301" t="s">
        <v>569</v>
      </c>
      <c r="BY72" s="1301"/>
      <c r="BZ72" s="1301"/>
      <c r="CA72" s="1301"/>
      <c r="CB72" s="1301"/>
      <c r="CC72" s="1301"/>
      <c r="CD72" s="1301"/>
      <c r="CE72" s="1301"/>
      <c r="CF72" s="1301" t="s">
        <v>570</v>
      </c>
      <c r="CG72" s="1301"/>
      <c r="CH72" s="1301"/>
      <c r="CI72" s="1301"/>
      <c r="CJ72" s="1301"/>
      <c r="CK72" s="1301"/>
      <c r="CL72" s="1301"/>
      <c r="CM72" s="1301"/>
      <c r="CN72" s="1301" t="s">
        <v>571</v>
      </c>
      <c r="CO72" s="1301"/>
      <c r="CP72" s="1301"/>
      <c r="CQ72" s="1301"/>
      <c r="CR72" s="1301"/>
      <c r="CS72" s="1301"/>
      <c r="CT72" s="1301"/>
      <c r="CU72" s="1301"/>
      <c r="CV72" s="1301" t="s">
        <v>572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621</v>
      </c>
      <c r="BC75" s="1305"/>
      <c r="BD75" s="1305"/>
      <c r="BE75" s="1305"/>
      <c r="BF75" s="1305"/>
      <c r="BG75" s="1305"/>
      <c r="BH75" s="1305"/>
      <c r="BI75" s="1305"/>
      <c r="BJ75" s="1305"/>
      <c r="BK75" s="1305"/>
      <c r="BL75" s="1305"/>
      <c r="BM75" s="1305"/>
      <c r="BN75" s="1305"/>
      <c r="BO75" s="1305"/>
      <c r="BP75" s="1307">
        <v>6.1</v>
      </c>
      <c r="BQ75" s="1307"/>
      <c r="BR75" s="1307"/>
      <c r="BS75" s="1307"/>
      <c r="BT75" s="1307"/>
      <c r="BU75" s="1307"/>
      <c r="BV75" s="1307"/>
      <c r="BW75" s="1307"/>
      <c r="BX75" s="1307">
        <v>5.6</v>
      </c>
      <c r="BY75" s="1307"/>
      <c r="BZ75" s="1307"/>
      <c r="CA75" s="1307"/>
      <c r="CB75" s="1307"/>
      <c r="CC75" s="1307"/>
      <c r="CD75" s="1307"/>
      <c r="CE75" s="1307"/>
      <c r="CF75" s="1307">
        <v>5.2</v>
      </c>
      <c r="CG75" s="1307"/>
      <c r="CH75" s="1307"/>
      <c r="CI75" s="1307"/>
      <c r="CJ75" s="1307"/>
      <c r="CK75" s="1307"/>
      <c r="CL75" s="1307"/>
      <c r="CM75" s="1307"/>
      <c r="CN75" s="1307">
        <v>5.2</v>
      </c>
      <c r="CO75" s="1307"/>
      <c r="CP75" s="1307"/>
      <c r="CQ75" s="1307"/>
      <c r="CR75" s="1307"/>
      <c r="CS75" s="1307"/>
      <c r="CT75" s="1307"/>
      <c r="CU75" s="1307"/>
      <c r="CV75" s="1307">
        <v>5.4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622</v>
      </c>
      <c r="AO77" s="1301"/>
      <c r="AP77" s="1301"/>
      <c r="AQ77" s="1301"/>
      <c r="AR77" s="1301"/>
      <c r="AS77" s="1301"/>
      <c r="AT77" s="1301"/>
      <c r="AU77" s="1301"/>
      <c r="AV77" s="1301"/>
      <c r="AW77" s="1301"/>
      <c r="AX77" s="1301"/>
      <c r="AY77" s="1301"/>
      <c r="AZ77" s="1301"/>
      <c r="BA77" s="1301"/>
      <c r="BB77" s="1305" t="s">
        <v>615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PdaL7MwEMdlJRunndMhY70fvdNmaUFuXeUABLTGShdYDlYXtNT6UdHyV5Fyl84b+c72x4uDhjhQY8+yld8FHg==" saltValue="OpgU+iIeyk0nGsW/aJH5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L39" sqref="AL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H2RTFzdqCsAwI4H/wXprjLtb9EUAC/Q67lrhPMgBP90bH8T2z/CTLtweY4jFk+4N5S0fFeZzeseQjWE+s41HA==" saltValue="uQRORZUNvrtOtdSr2eki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L39" sqref="AL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3Lw1fsM74nzKjEDuuWEvVr70ZfsN5qcY+OgwIkYB/KF1HZrfGUEQ3lW7ESoSMecBA7YF3YEcgQkAiE4a6HCcg==" saltValue="HZMqwHSvOwp65M3nM770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97808</v>
      </c>
      <c r="E3" s="161"/>
      <c r="F3" s="162">
        <v>175675</v>
      </c>
      <c r="G3" s="163"/>
      <c r="H3" s="164"/>
    </row>
    <row r="4" spans="1:8" x14ac:dyDescent="0.15">
      <c r="A4" s="165"/>
      <c r="B4" s="166"/>
      <c r="C4" s="167"/>
      <c r="D4" s="168">
        <v>59242</v>
      </c>
      <c r="E4" s="169"/>
      <c r="F4" s="170">
        <v>87698</v>
      </c>
      <c r="G4" s="171"/>
      <c r="H4" s="172"/>
    </row>
    <row r="5" spans="1:8" x14ac:dyDescent="0.15">
      <c r="A5" s="153" t="s">
        <v>560</v>
      </c>
      <c r="B5" s="158"/>
      <c r="C5" s="159"/>
      <c r="D5" s="160">
        <v>81952</v>
      </c>
      <c r="E5" s="161"/>
      <c r="F5" s="162">
        <v>162193</v>
      </c>
      <c r="G5" s="163"/>
      <c r="H5" s="164"/>
    </row>
    <row r="6" spans="1:8" x14ac:dyDescent="0.15">
      <c r="A6" s="165"/>
      <c r="B6" s="166"/>
      <c r="C6" s="167"/>
      <c r="D6" s="168">
        <v>33661</v>
      </c>
      <c r="E6" s="169"/>
      <c r="F6" s="170">
        <v>79985</v>
      </c>
      <c r="G6" s="171"/>
      <c r="H6" s="172"/>
    </row>
    <row r="7" spans="1:8" x14ac:dyDescent="0.15">
      <c r="A7" s="153" t="s">
        <v>561</v>
      </c>
      <c r="B7" s="158"/>
      <c r="C7" s="159"/>
      <c r="D7" s="160">
        <v>105126</v>
      </c>
      <c r="E7" s="161"/>
      <c r="F7" s="162">
        <v>168868</v>
      </c>
      <c r="G7" s="163"/>
      <c r="H7" s="164"/>
    </row>
    <row r="8" spans="1:8" x14ac:dyDescent="0.15">
      <c r="A8" s="165"/>
      <c r="B8" s="166"/>
      <c r="C8" s="167"/>
      <c r="D8" s="168">
        <v>26608</v>
      </c>
      <c r="E8" s="169"/>
      <c r="F8" s="170">
        <v>79360</v>
      </c>
      <c r="G8" s="171"/>
      <c r="H8" s="172"/>
    </row>
    <row r="9" spans="1:8" x14ac:dyDescent="0.15">
      <c r="A9" s="153" t="s">
        <v>562</v>
      </c>
      <c r="B9" s="158"/>
      <c r="C9" s="159"/>
      <c r="D9" s="160">
        <v>104827</v>
      </c>
      <c r="E9" s="161"/>
      <c r="F9" s="162">
        <v>202870</v>
      </c>
      <c r="G9" s="163"/>
      <c r="H9" s="164"/>
    </row>
    <row r="10" spans="1:8" x14ac:dyDescent="0.15">
      <c r="A10" s="165"/>
      <c r="B10" s="166"/>
      <c r="C10" s="167"/>
      <c r="D10" s="168">
        <v>36783</v>
      </c>
      <c r="E10" s="169"/>
      <c r="F10" s="170">
        <v>79735</v>
      </c>
      <c r="G10" s="171"/>
      <c r="H10" s="172"/>
    </row>
    <row r="11" spans="1:8" x14ac:dyDescent="0.15">
      <c r="A11" s="153" t="s">
        <v>563</v>
      </c>
      <c r="B11" s="158"/>
      <c r="C11" s="159"/>
      <c r="D11" s="160">
        <v>76548</v>
      </c>
      <c r="E11" s="161"/>
      <c r="F11" s="162">
        <v>167497</v>
      </c>
      <c r="G11" s="163"/>
      <c r="H11" s="164"/>
    </row>
    <row r="12" spans="1:8" x14ac:dyDescent="0.15">
      <c r="A12" s="165"/>
      <c r="B12" s="166"/>
      <c r="C12" s="173"/>
      <c r="D12" s="168">
        <v>32569</v>
      </c>
      <c r="E12" s="169"/>
      <c r="F12" s="170">
        <v>82571</v>
      </c>
      <c r="G12" s="171"/>
      <c r="H12" s="172"/>
    </row>
    <row r="13" spans="1:8" x14ac:dyDescent="0.15">
      <c r="A13" s="153"/>
      <c r="B13" s="158"/>
      <c r="C13" s="174"/>
      <c r="D13" s="175">
        <v>93252</v>
      </c>
      <c r="E13" s="176"/>
      <c r="F13" s="177">
        <v>175421</v>
      </c>
      <c r="G13" s="178"/>
      <c r="H13" s="164"/>
    </row>
    <row r="14" spans="1:8" x14ac:dyDescent="0.15">
      <c r="A14" s="165"/>
      <c r="B14" s="166"/>
      <c r="C14" s="167"/>
      <c r="D14" s="168">
        <v>37773</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v>
      </c>
      <c r="C19" s="179">
        <f>ROUND(VALUE(SUBSTITUTE(実質収支比率等に係る経年分析!G$48,"▲","-")),2)</f>
        <v>5.96</v>
      </c>
      <c r="D19" s="179">
        <f>ROUND(VALUE(SUBSTITUTE(実質収支比率等に係る経年分析!H$48,"▲","-")),2)</f>
        <v>3.69</v>
      </c>
      <c r="E19" s="179">
        <f>ROUND(VALUE(SUBSTITUTE(実質収支比率等に係る経年分析!I$48,"▲","-")),2)</f>
        <v>4.26</v>
      </c>
      <c r="F19" s="179">
        <f>ROUND(VALUE(SUBSTITUTE(実質収支比率等に係る経年分析!J$48,"▲","-")),2)</f>
        <v>4.4800000000000004</v>
      </c>
    </row>
    <row r="20" spans="1:11" x14ac:dyDescent="0.15">
      <c r="A20" s="179" t="s">
        <v>55</v>
      </c>
      <c r="B20" s="179">
        <f>ROUND(VALUE(SUBSTITUTE(実質収支比率等に係る経年分析!F$47,"▲","-")),2)</f>
        <v>30.12</v>
      </c>
      <c r="C20" s="179">
        <f>ROUND(VALUE(SUBSTITUTE(実質収支比率等に係る経年分析!G$47,"▲","-")),2)</f>
        <v>25.51</v>
      </c>
      <c r="D20" s="179">
        <f>ROUND(VALUE(SUBSTITUTE(実質収支比率等に係る経年分析!H$47,"▲","-")),2)</f>
        <v>26.85</v>
      </c>
      <c r="E20" s="179">
        <f>ROUND(VALUE(SUBSTITUTE(実質収支比率等に係る経年分析!I$47,"▲","-")),2)</f>
        <v>27.18</v>
      </c>
      <c r="F20" s="179">
        <f>ROUND(VALUE(SUBSTITUTE(実質収支比率等に係る経年分析!J$47,"▲","-")),2)</f>
        <v>27.77</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-0.96</v>
      </c>
      <c r="D21" s="179">
        <f>IF(ISNUMBER(VALUE(SUBSTITUTE(実質収支比率等に係る経年分析!H$49,"▲","-"))),ROUND(VALUE(SUBSTITUTE(実質収支比率等に係る経年分析!H$49,"▲","-")),2),NA())</f>
        <v>-1.64</v>
      </c>
      <c r="E21" s="179">
        <f>IF(ISNUMBER(VALUE(SUBSTITUTE(実質収支比率等に係る経年分析!I$49,"▲","-"))),ROUND(VALUE(SUBSTITUTE(実質収支比率等に係る経年分析!I$49,"▲","-")),2),NA())</f>
        <v>0.61</v>
      </c>
      <c r="F21" s="179">
        <f>IF(ISNUMBER(VALUE(SUBSTITUTE(実質収支比率等に係る経年分析!J$49,"▲","-"))),ROUND(VALUE(SUBSTITUTE(実質収支比率等に係る経年分析!J$49,"▲","-")),2),NA())</f>
        <v>0.35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広川町営浴場運営事業特別会計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学校給食特別会計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簡易上水道特別会計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0.55000000000000004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介護保険特別会計事業勘定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x14ac:dyDescent="0.15">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2.3199999999999998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2.2400000000000002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4.4800000000000004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482</v>
      </c>
      <c r="E42" s="181"/>
      <c r="F42" s="181"/>
      <c r="G42" s="181">
        <f>'実質公債費比率（分子）の構造'!L$52</f>
        <v>458</v>
      </c>
      <c r="H42" s="181"/>
      <c r="I42" s="181"/>
      <c r="J42" s="181">
        <f>'実質公債費比率（分子）の構造'!M$52</f>
        <v>421</v>
      </c>
      <c r="K42" s="181"/>
      <c r="L42" s="181"/>
      <c r="M42" s="181">
        <f>'実質公債費比率（分子）の構造'!N$52</f>
        <v>392</v>
      </c>
      <c r="N42" s="181"/>
      <c r="O42" s="181"/>
      <c r="P42" s="181">
        <f>'実質公債費比率（分子）の構造'!O$52</f>
        <v>379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134</v>
      </c>
      <c r="C45" s="181"/>
      <c r="D45" s="181"/>
      <c r="E45" s="181">
        <f>'実質公債費比率（分子）の構造'!L$49</f>
        <v>141</v>
      </c>
      <c r="F45" s="181"/>
      <c r="G45" s="181"/>
      <c r="H45" s="181">
        <f>'実質公債費比率（分子）の構造'!M$49</f>
        <v>112</v>
      </c>
      <c r="I45" s="181"/>
      <c r="J45" s="181"/>
      <c r="K45" s="181">
        <f>'実質公債費比率（分子）の構造'!N$49</f>
        <v>71</v>
      </c>
      <c r="L45" s="181"/>
      <c r="M45" s="181"/>
      <c r="N45" s="181">
        <f>'実質公債費比率（分子）の構造'!O$49</f>
        <v>75</v>
      </c>
      <c r="O45" s="181"/>
      <c r="P45" s="181"/>
    </row>
    <row r="46" spans="1:16" x14ac:dyDescent="0.15">
      <c r="A46" s="181" t="s">
        <v>67</v>
      </c>
      <c r="B46" s="181">
        <f>'実質公債費比率（分子）の構造'!K$48</f>
        <v>11</v>
      </c>
      <c r="C46" s="181"/>
      <c r="D46" s="181"/>
      <c r="E46" s="181">
        <f>'実質公債費比率（分子）の構造'!L$48</f>
        <v>11</v>
      </c>
      <c r="F46" s="181"/>
      <c r="G46" s="181"/>
      <c r="H46" s="181">
        <f>'実質公債費比率（分子）の構造'!M$48</f>
        <v>15</v>
      </c>
      <c r="I46" s="181"/>
      <c r="J46" s="181"/>
      <c r="K46" s="181">
        <f>'実質公債費比率（分子）の構造'!N$48</f>
        <v>15</v>
      </c>
      <c r="L46" s="181"/>
      <c r="M46" s="181"/>
      <c r="N46" s="181">
        <f>'実質公債費比率（分子）の構造'!O$48</f>
        <v>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449</v>
      </c>
      <c r="C49" s="181"/>
      <c r="D49" s="181"/>
      <c r="E49" s="181">
        <f>'実質公債費比率（分子）の構造'!L$45</f>
        <v>428</v>
      </c>
      <c r="F49" s="181"/>
      <c r="G49" s="181"/>
      <c r="H49" s="181">
        <f>'実質公債費比率（分子）の構造'!M$45</f>
        <v>401</v>
      </c>
      <c r="I49" s="181"/>
      <c r="J49" s="181"/>
      <c r="K49" s="181">
        <f>'実質公債費比率（分子）の構造'!N$45</f>
        <v>425</v>
      </c>
      <c r="L49" s="181"/>
      <c r="M49" s="181"/>
      <c r="N49" s="181">
        <f>'実質公債費比率（分子）の構造'!O$45</f>
        <v>419</v>
      </c>
      <c r="O49" s="181"/>
      <c r="P49" s="181"/>
    </row>
    <row r="50" spans="1:16" x14ac:dyDescent="0.15">
      <c r="A50" s="181" t="s">
        <v>71</v>
      </c>
      <c r="B50" s="181" t="e">
        <f>NA()</f>
        <v>#N/A</v>
      </c>
      <c r="C50" s="181">
        <f>IF(ISNUMBER('実質公債費比率（分子）の構造'!K$53),'実質公債費比率（分子）の構造'!K$53,NA())</f>
        <v>112</v>
      </c>
      <c r="D50" s="181" t="e">
        <f>NA()</f>
        <v>#N/A</v>
      </c>
      <c r="E50" s="181" t="e">
        <f>NA()</f>
        <v>#N/A</v>
      </c>
      <c r="F50" s="181">
        <f>IF(ISNUMBER('実質公債費比率（分子）の構造'!L$53),'実質公債費比率（分子）の構造'!L$53,NA())</f>
        <v>122</v>
      </c>
      <c r="G50" s="181" t="e">
        <f>NA()</f>
        <v>#N/A</v>
      </c>
      <c r="H50" s="181" t="e">
        <f>NA()</f>
        <v>#N/A</v>
      </c>
      <c r="I50" s="181">
        <f>IF(ISNUMBER('実質公債費比率（分子）の構造'!M$53),'実質公債費比率（分子）の構造'!M$53,NA())</f>
        <v>107</v>
      </c>
      <c r="J50" s="181" t="e">
        <f>NA()</f>
        <v>#N/A</v>
      </c>
      <c r="K50" s="181" t="e">
        <f>NA()</f>
        <v>#N/A</v>
      </c>
      <c r="L50" s="181">
        <f>IF(ISNUMBER('実質公債費比率（分子）の構造'!N$53),'実質公債費比率（分子）の構造'!N$53,NA())</f>
        <v>119</v>
      </c>
      <c r="M50" s="181" t="e">
        <f>NA()</f>
        <v>#N/A</v>
      </c>
      <c r="N50" s="181" t="e">
        <f>NA()</f>
        <v>#N/A</v>
      </c>
      <c r="O50" s="181">
        <f>IF(ISNUMBER('実質公債費比率（分子）の構造'!O$53),'実質公債費比率（分子）の構造'!O$53,NA())</f>
        <v>131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3784</v>
      </c>
      <c r="E56" s="180"/>
      <c r="F56" s="180"/>
      <c r="G56" s="180">
        <f>'将来負担比率（分子）の構造'!J$52</f>
        <v>3608</v>
      </c>
      <c r="H56" s="180"/>
      <c r="I56" s="180"/>
      <c r="J56" s="180">
        <f>'将来負担比率（分子）の構造'!K$52</f>
        <v>3481</v>
      </c>
      <c r="K56" s="180"/>
      <c r="L56" s="180"/>
      <c r="M56" s="180">
        <f>'将来負担比率（分子）の構造'!L$52</f>
        <v>3320</v>
      </c>
      <c r="N56" s="180"/>
      <c r="O56" s="180"/>
      <c r="P56" s="180">
        <f>'将来負担比率（分子）の構造'!M$52</f>
        <v>3348</v>
      </c>
    </row>
    <row r="57" spans="1:16" x14ac:dyDescent="0.15">
      <c r="A57" s="180" t="s">
        <v>42</v>
      </c>
      <c r="B57" s="180"/>
      <c r="C57" s="180"/>
      <c r="D57" s="180">
        <f>'将来負担比率（分子）の構造'!I$51</f>
        <v>10</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3608</v>
      </c>
      <c r="E58" s="180"/>
      <c r="F58" s="180"/>
      <c r="G58" s="180">
        <f>'将来負担比率（分子）の構造'!J$50</f>
        <v>3884</v>
      </c>
      <c r="H58" s="180"/>
      <c r="I58" s="180"/>
      <c r="J58" s="180">
        <f>'将来負担比率（分子）の構造'!K$50</f>
        <v>4019</v>
      </c>
      <c r="K58" s="180"/>
      <c r="L58" s="180"/>
      <c r="M58" s="180">
        <f>'将来負担比率（分子）の構造'!L$50</f>
        <v>4208</v>
      </c>
      <c r="N58" s="180"/>
      <c r="O58" s="180"/>
      <c r="P58" s="180">
        <f>'将来負担比率（分子）の構造'!M$50</f>
        <v>4230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804</v>
      </c>
      <c r="C62" s="180"/>
      <c r="D62" s="180"/>
      <c r="E62" s="180">
        <f>'将来負担比率（分子）の構造'!J$45</f>
        <v>740</v>
      </c>
      <c r="F62" s="180"/>
      <c r="G62" s="180"/>
      <c r="H62" s="180">
        <f>'将来負担比率（分子）の構造'!K$45</f>
        <v>694</v>
      </c>
      <c r="I62" s="180"/>
      <c r="J62" s="180"/>
      <c r="K62" s="180">
        <f>'将来負担比率（分子）の構造'!L$45</f>
        <v>657</v>
      </c>
      <c r="L62" s="180"/>
      <c r="M62" s="180"/>
      <c r="N62" s="180">
        <f>'将来負担比率（分子）の構造'!M$45</f>
        <v>616</v>
      </c>
      <c r="O62" s="180"/>
      <c r="P62" s="180"/>
    </row>
    <row r="63" spans="1:16" x14ac:dyDescent="0.15">
      <c r="A63" s="180" t="s">
        <v>34</v>
      </c>
      <c r="B63" s="180">
        <f>'将来負担比率（分子）の構造'!I$44</f>
        <v>736</v>
      </c>
      <c r="C63" s="180"/>
      <c r="D63" s="180"/>
      <c r="E63" s="180">
        <f>'将来負担比率（分子）の構造'!J$44</f>
        <v>637</v>
      </c>
      <c r="F63" s="180"/>
      <c r="G63" s="180"/>
      <c r="H63" s="180">
        <f>'将来負担比率（分子）の構造'!K$44</f>
        <v>527</v>
      </c>
      <c r="I63" s="180"/>
      <c r="J63" s="180"/>
      <c r="K63" s="180">
        <f>'将来負担比率（分子）の構造'!L$44</f>
        <v>457</v>
      </c>
      <c r="L63" s="180"/>
      <c r="M63" s="180"/>
      <c r="N63" s="180">
        <f>'将来負担比率（分子）の構造'!M$44</f>
        <v>383</v>
      </c>
      <c r="O63" s="180"/>
      <c r="P63" s="180"/>
    </row>
    <row r="64" spans="1:16" x14ac:dyDescent="0.15">
      <c r="A64" s="180" t="s">
        <v>33</v>
      </c>
      <c r="B64" s="180">
        <f>'将来負担比率（分子）の構造'!I$43</f>
        <v>108</v>
      </c>
      <c r="C64" s="180"/>
      <c r="D64" s="180"/>
      <c r="E64" s="180">
        <f>'将来負担比率（分子）の構造'!J$43</f>
        <v>121</v>
      </c>
      <c r="F64" s="180"/>
      <c r="G64" s="180"/>
      <c r="H64" s="180">
        <f>'将来負担比率（分子）の構造'!K$43</f>
        <v>225</v>
      </c>
      <c r="I64" s="180"/>
      <c r="J64" s="180"/>
      <c r="K64" s="180">
        <f>'将来負担比率（分子）の構造'!L$43</f>
        <v>337</v>
      </c>
      <c r="L64" s="180"/>
      <c r="M64" s="180"/>
      <c r="N64" s="180">
        <f>'将来負担比率（分子）の構造'!M$43</f>
        <v>672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3996</v>
      </c>
      <c r="C66" s="180"/>
      <c r="D66" s="180"/>
      <c r="E66" s="180">
        <f>'将来負担比率（分子）の構造'!J$41</f>
        <v>3872</v>
      </c>
      <c r="F66" s="180"/>
      <c r="G66" s="180"/>
      <c r="H66" s="180">
        <f>'将来負担比率（分子）の構造'!K$41</f>
        <v>3828</v>
      </c>
      <c r="I66" s="180"/>
      <c r="J66" s="180"/>
      <c r="K66" s="180">
        <f>'将来負担比率（分子）の構造'!L$41</f>
        <v>3784</v>
      </c>
      <c r="L66" s="180"/>
      <c r="M66" s="180"/>
      <c r="N66" s="180">
        <f>'将来負担比率（分子）の構造'!M$41</f>
        <v>3656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702</v>
      </c>
      <c r="C72" s="184">
        <f>基金残高に係る経年分析!G55</f>
        <v>704</v>
      </c>
      <c r="D72" s="184">
        <f>基金残高に係る経年分析!H55</f>
        <v>709</v>
      </c>
    </row>
    <row r="73" spans="1:16" x14ac:dyDescent="0.15">
      <c r="A73" s="183" t="s">
        <v>78</v>
      </c>
      <c r="B73" s="184">
        <f>基金残高に係る経年分析!F56</f>
        <v>309</v>
      </c>
      <c r="C73" s="184">
        <f>基金残高に係る経年分析!G56</f>
        <v>310</v>
      </c>
      <c r="D73" s="184">
        <f>基金残高に係る経年分析!H56</f>
        <v>312</v>
      </c>
    </row>
    <row r="74" spans="1:16" x14ac:dyDescent="0.15">
      <c r="A74" s="183" t="s">
        <v>79</v>
      </c>
      <c r="B74" s="184">
        <f>基金残高に係る経年分析!F57</f>
        <v>2474</v>
      </c>
      <c r="C74" s="184">
        <f>基金残高に係る経年分析!G57</f>
        <v>2661</v>
      </c>
      <c r="D74" s="184">
        <f>基金残高に係る経年分析!H57</f>
        <v>2673</v>
      </c>
    </row>
  </sheetData>
  <sheetProtection algorithmName="SHA-512" hashValue="TGCYkXcIKS2FoOtWimNZdB3R/1u1Xsurj/G2q2RQalpIKCvfiXtg9gAYeogBh+uJUYJOCMNbm1d5wXys898oEQ==" saltValue="A92ICbYV6jOqJaThoDvJ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2020-03-09T10:13:29Z</cp:lastPrinted>
  <dcterms:created xsi:type="dcterms:W3CDTF">2020-02-10T05:05:59Z</dcterms:created>
  <dcterms:modified xsi:type="dcterms:W3CDTF">2020-11-16T05:34:10Z</dcterms:modified>
  <cp:category/>
</cp:coreProperties>
</file>