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307018\Desktop\財政関係\02財政関係調査\平成30年度\29財政状況資料集\"/>
    </mc:Choice>
  </mc:AlternateContent>
  <bookViews>
    <workbookView xWindow="0" yWindow="0" windowWidth="15360" windowHeight="7635" tabRatio="6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2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U35" i="10" s="1"/>
  <c r="CO35" i="10"/>
  <c r="AM35" i="10"/>
  <c r="C35" i="10"/>
  <c r="CO34" i="10"/>
  <c r="C34" i="10"/>
  <c r="U36" i="10" l="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<sst xmlns="http://schemas.openxmlformats.org/spreadsheetml/2006/main" count="1117" uniqueCount="591">
  <si>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</si>
  <si>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</si>
  <si>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</si>
  <si>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</si>
  <si>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</si>
  <si>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</si>
  <si>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</si>
  <si>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</si>
  <si>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</si>
  <si>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</si>
  <si>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</si>
  <si>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</si>
  <si>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</si>
  <si>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</si>
  <si>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</si>
  <si>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</si>
  <si>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</si>
  <si>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</si>
  <si>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</si>
  <si>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</si>
  <si>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</si>
  <si>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</si>
  <si>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</si>
  <si>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</si>
  <si>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</si>
  <si>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</si>
  <si>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</si>
  <si>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</si>
  <si>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</si>
  <si>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</si>
  <si>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</si>
  <si>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</si>
  <si>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</si>
  <si>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</si>
  <si>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</si>
  <si>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</si>
  <si>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</si>
  <si>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</si>
  <si>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</si>
  <si>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</si>
  <si>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</si>
  <si>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</si>
  <si>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</si>
  <si>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</si>
  <si>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</si>
  <si>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</si>
  <si>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</si>
  <si>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</si>
  <si>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</si>
  <si>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</si>
  <si>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</si>
  <si>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</si>
  <si>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</si>
  <si>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</si>
  <si>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</si>
  <si>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</si>
  <si>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</si>
  <si>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</si>
  <si>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</si>
  <si>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</si>
  <si>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</si>
  <si>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</si>
  <si>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</si>
  <si>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</si>
  <si>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</si>
  <si>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</si>
  <si>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</si>
  <si>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</si>
  <si>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</si>
  <si>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</si>
  <si>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</si>
  <si>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</si>
  <si>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</si>
  <si>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</si>
  <si>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</si>
  <si>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</si>
  <si>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</si>
  <si>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</si>
  <si>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</si>
  <si>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</si>
  <si>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</si>
  <si>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</si>
  <si>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</si>
  <si>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</si>
  <si>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</si>
  <si>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</si>
  <si>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</si>
  <si>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</si>
  <si>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</si>
  <si>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</si>
  <si>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</si>
  <si>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</si>
  <si>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由良町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</si>
  <si>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</si>
  <si>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</si>
  <si>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</si>
  <si>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</si>
  <si>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</si>
  <si>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</si>
  <si>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</si>
  <si>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</si>
  <si>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</si>
  <si>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</si>
  <si>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</si>
  <si>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</si>
  <si>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</si>
  <si>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</si>
  <si>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</si>
  <si>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</si>
  <si>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</si>
  <si>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</si>
  <si>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</si>
  <si>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</si>
  <si>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</si>
  <si>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</si>
  <si>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</si>
  <si>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</si>
  <si>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</si>
  <si>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</si>
  <si>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</si>
  <si>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</si>
  <si>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</si>
  <si>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</si>
  <si>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</si>
  <si>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</si>
  <si>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</si>
  <si>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</si>
  <si>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</si>
  <si>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</si>
  <si>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</si>
  <si>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</si>
  <si>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</si>
  <si>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</si>
  <si>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</si>
  <si>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</si>
  <si>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</si>
  <si>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</si>
  <si>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</si>
  <si>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</si>
  <si>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</si>
  <si>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</si>
  <si>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</si>
  <si>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</si>
  <si>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</si>
  <si>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</si>
  <si>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</si>
  <si>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</si>
  <si>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</si>
  <si>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</si>
  <si>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</si>
  <si>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</si>
  <si>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</si>
  <si>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</si>
  <si>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</si>
  <si>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</si>
  <si>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</si>
  <si>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</si>
  <si>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</si>
  <si>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</si>
  <si>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</si>
  <si>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</si>
  <si>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</si>
  <si>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</si>
  <si>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</si>
  <si>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</si>
  <si>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</si>
  <si>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</si>
  <si>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</si>
  <si>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</si>
  <si>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</si>
  <si>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</si>
  <si>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</si>
  <si>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</si>
  <si>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</si>
  <si>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</si>
  <si>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</si>
  <si>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</si>
  <si>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</si>
  <si>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</si>
  <si>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</si>
  <si>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</si>
  <si>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</si>
  <si>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</si>
  <si>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</si>
  <si>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</si>
  <si>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</si>
  <si>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</si>
  <si>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</si>
  <si>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</si>
  <si>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</si>
  <si>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</si>
  <si>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</si>
  <si>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</si>
  <si>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</si>
  <si>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</si>
  <si>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</si>
  <si>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</si>
  <si>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</si>
  <si>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</si>
  <si>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</si>
  <si>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</si>
  <si>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</si>
  <si>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</si>
  <si>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</si>
  <si>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</si>
  <si>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</si>
  <si>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</si>
  <si>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</si>
  <si>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</si>
  <si>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和歌山県由良町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</si>
  <si>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</si>
  <si>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</si>
  <si>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</si>
  <si>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</si>
  <si>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</si>
  <si>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</si>
  <si>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</si>
  <si>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</si>
  <si>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</si>
  <si>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</si>
  <si>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</si>
  <si>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</si>
  <si>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</si>
  <si>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</si>
  <si>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</si>
  <si>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</si>
  <si>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</si>
  <si>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</si>
  <si>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</si>
  <si>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</si>
  <si>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</si>
  <si>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</si>
  <si>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</si>
  <si>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</si>
  <si>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</si>
  <si>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</si>
  <si>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</si>
  <si>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</si>
  <si>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</si>
  <si>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</si>
  <si>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</si>
  <si>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</si>
  <si>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</si>
  <si>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</si>
  <si>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</si>
  <si>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</si>
  <si>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</si>
  <si>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</si>
  <si>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</si>
  <si>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</si>
  <si>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</si>
  <si>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</si>
  <si>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</si>
  <si>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</si>
  <si>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</si>
  <si>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</si>
  <si>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</si>
  <si>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</si>
  <si>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</si>
  <si>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</si>
  <si>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</si>
  <si>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</si>
  <si>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</si>
  <si>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</si>
  <si>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</si>
  <si>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</si>
  <si>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</si>
  <si>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</si>
  <si>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</si>
  <si>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</si>
  <si>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</si>
  <si>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</si>
  <si>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</si>
  <si>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</si>
  <si>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</si>
  <si>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</si>
  <si>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</si>
  <si>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</si>
  <si>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</si>
  <si>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</si>
  <si>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</si>
  <si>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</si>
  <si>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</si>
  <si>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</si>
  <si>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</si>
  <si>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</si>
  <si>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</si>
  <si>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</si>
  <si>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</si>
  <si>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</si>
  <si>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</si>
  <si>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</si>
  <si>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</si>
  <si>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</si>
  <si>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</si>
  <si>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</si>
  <si>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</si>
  <si>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</si>
  <si>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</si>
  <si>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</si>
  <si>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</si>
  <si>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</si>
  <si>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</si>
  <si>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</si>
  <si>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</si>
  <si>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</si>
  <si>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</si>
  <si>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</si>
  <si>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</si>
  <si>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</si>
  <si>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</si>
  <si>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</si>
  <si>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</si>
  <si>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</si>
  <si>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</si>
  <si>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</si>
  <si>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</si>
  <si>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</si>
  <si>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</si>
  <si>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</si>
  <si>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</si>
  <si>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</si>
  <si>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</si>
  <si>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</si>
  <si>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</si>
  <si>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</si>
  <si>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</si>
  <si>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</si>
  <si>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</si>
  <si>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</si>
  <si>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</si>
  <si>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</si>
  <si>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</si>
  <si>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</si>
  <si>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</si>
  <si>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</si>
  <si>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</si>
  <si>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</si>
  <si>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</si>
  <si>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</si>
  <si>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</si>
  <si>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</si>
  <si>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</si>
  <si>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</si>
  <si>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</si>
  <si>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</si>
  <si>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</si>
  <si>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</si>
  <si>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</si>
  <si>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</si>
  <si>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</si>
  <si>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</si>
  <si>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</si>
  <si>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</si>
  <si>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</si>
  <si>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</si>
  <si>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</si>
  <si>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</si>
  <si>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</si>
  <si>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和歌山県由良町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</si>
  <si>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</si>
  <si>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</si>
  <si>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</si>
  <si>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</si>
  <si>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</si>
  <si>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</si>
  <si>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</si>
  <si>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</si>
  <si>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</si>
  <si>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</si>
  <si>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</si>
  <si>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</si>
  <si>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</si>
  <si>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</si>
  <si>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</si>
  <si>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</si>
  <si>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</si>
  <si>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</si>
  <si>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</si>
  <si>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</si>
  <si>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</si>
  <si>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</si>
  <si>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</si>
  <si>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</si>
  <si>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</si>
  <si>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</si>
  <si>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</si>
  <si>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</si>
  <si>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</si>
  <si>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</si>
  <si>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</si>
  <si>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</si>
  <si>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</si>
  <si>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</si>
  <si>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</si>
  <si>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</si>
  <si>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</si>
  <si>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</si>
  <si>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</si>
  <si>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</si>
  <si>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</si>
  <si>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</si>
  <si>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</si>
  <si>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</si>
  <si>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</si>
  <si>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</si>
  <si>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</si>
  <si>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</si>
  <si>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</si>
  <si>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</si>
  <si>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</si>
  <si>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</si>
  <si>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</si>
  <si>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</si>
  <si>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</si>
  <si>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</si>
  <si>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</si>
  <si>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</si>
  <si>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</si>
  <si>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</si>
  <si>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</si>
  <si>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</si>
  <si>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</si>
  <si>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</si>
  <si>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</si>
  <si>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</si>
  <si>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</si>
  <si>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</si>
  <si>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</si>
  <si>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</si>
  <si>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</si>
  <si>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</si>
  <si>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</si>
  <si>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</si>
  <si>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</si>
  <si>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</si>
  <si>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</si>
  <si>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</si>
  <si>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</si>
  <si>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</si>
  <si>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</si>
  <si>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</si>
  <si>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</si>
  <si>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</si>
  <si>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</si>
  <si>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</si>
  <si>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</si>
  <si>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</si>
  <si>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</si>
  <si>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</si>
  <si>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</si>
  <si>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</si>
  <si>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</si>
  <si>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</si>
  <si>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</si>
  <si>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</si>
  <si>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</si>
  <si>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</si>
  <si>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</si>
  <si>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</si>
  <si>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</si>
  <si>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</si>
  <si>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</si>
  <si>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</si>
  <si>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</si>
  <si>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</si>
  <si>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</si>
  <si>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</si>
  <si>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</si>
  <si>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</si>
  <si>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</si>
  <si>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</si>
  <si>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</si>
  <si>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</si>
  <si>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</si>
  <si>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</si>
  <si>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</si>
  <si>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</si>
  <si>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</si>
  <si>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</si>
  <si>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</si>
  <si>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</si>
  <si>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</si>
  <si>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</si>
  <si>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</si>
  <si>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</si>
  <si>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</si>
  <si>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</si>
  <si>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</si>
  <si>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</si>
  <si>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</si>
  <si>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</si>
  <si>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</si>
  <si>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</si>
  <si>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</si>
  <si>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</si>
  <si>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</si>
  <si>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</si>
  <si>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</si>
  <si>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</si>
  <si>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</si>
  <si>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</si>
  <si>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</si>
  <si>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</si>
  <si>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</si>
  <si>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</si>
  <si>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</si>
  <si>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</si>
  <si>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</si>
  <si>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</si>
  <si>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</si>
  <si>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</si>
  <si>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</si>
  <si>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</si>
  <si>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</si>
  <si>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</si>
  <si>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</si>
  <si>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</si>
  <si>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</si>
  <si>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</si>
  <si>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</si>
  <si>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</si>
  <si>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</si>
  <si>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</si>
  <si>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</si>
  <si>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</si>
  <si>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</si>
  <si>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</si>
  <si>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</si>
  <si>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</si>
  <si>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</si>
  <si>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</si>
  <si>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</si>
  <si>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</si>
  <si>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</si>
  <si>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</si>
  <si>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</si>
  <si>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</si>
  <si>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</si>
  <si>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</si>
  <si>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</si>
  <si>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</si>
  <si>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</si>
  <si>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</si>
  <si>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</si>
  <si>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</si>
  <si>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</si>
  <si>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</si>
  <si>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</si>
  <si>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</si>
  <si>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</si>
  <si>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8.47</t>
  </si>
  <si>
    <t>▲ 4.00</t>
  </si>
  <si>
    <t>▲ 4.27</t>
  </si>
  <si>
    <t>▲ 6.66</t>
  </si>
  <si>
    <t>水道事業会計</t>
  </si>
  <si>
    <t>一般会計</t>
  </si>
  <si>
    <t>国民健康保険特別会計</t>
  </si>
  <si>
    <t>介護保険特別会計</t>
  </si>
  <si>
    <t>漁業集落環境整備事業特別会計</t>
  </si>
  <si>
    <t>公共下水道事業特別会計</t>
  </si>
  <si>
    <t>後期高齢者医療特別会計</t>
  </si>
  <si>
    <t>その他会計（赤字）</t>
  </si>
  <si>
    <t>その他会計（黒字）</t>
  </si>
  <si>
    <t>-</t>
    <phoneticPr fontId="2"/>
  </si>
  <si>
    <t>-</t>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</si>
  <si>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</si>
  <si>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ソト</t>
    </rPh>
    <rPh sb="4" eb="5">
      <t>ゴ</t>
    </rPh>
    <rPh sb="6" eb="7">
      <t>マチ</t>
    </rPh>
    <rPh sb="7" eb="9">
      <t>ビョウイン</t>
    </rPh>
    <rPh sb="9" eb="11">
      <t>ケイエイ</t>
    </rPh>
    <rPh sb="11" eb="13">
      <t>ジム</t>
    </rPh>
    <rPh sb="13" eb="15">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</si>
  <si>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</si>
  <si>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</si>
  <si>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</si>
  <si>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和歌山県市町村総合事務組合</t>
    <rPh sb="0" eb="4">
      <t>ワカヤマケン</t>
    </rPh>
    <rPh sb="4" eb="7">
      <t>シチョウソン</t>
    </rPh>
    <rPh sb="7" eb="9">
      <t>ソウゴウ</t>
    </rPh>
    <rPh sb="9" eb="11">
      <t>ジム</t>
    </rPh>
    <rPh sb="11" eb="13">
      <t>クミアイ</t>
    </rPh>
    <phoneticPr fontId="2"/>
  </si>
  <si>
    <t>和歌山県後期高齢者医療広域連合</t>
    <rPh sb="0" eb="4">
      <t>ワカヤマケン</t>
    </rPh>
    <rPh sb="4" eb="6">
      <t>コウキ</t>
    </rPh>
    <rPh sb="6" eb="8">
      <t>コウレイ</t>
    </rPh>
    <rPh sb="8" eb="9">
      <t>シャ</t>
    </rPh>
    <rPh sb="9" eb="11">
      <t>イリョウ</t>
    </rPh>
    <rPh sb="11" eb="13">
      <t>コウイキ</t>
    </rPh>
    <rPh sb="13" eb="15">
      <t>レンゴウ</t>
    </rPh>
    <phoneticPr fontId="2"/>
  </si>
  <si>
    <t>和歌山県後期高齢者医療広域連合（特別会計）</t>
    <rPh sb="0" eb="4">
      <t>ワカヤマケン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</si>
  <si>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和歌山地方税回収機構</t>
    <rPh sb="0" eb="3">
      <t>ワカヤマ</t>
    </rPh>
    <rPh sb="3" eb="6">
      <t>チホウゼイ</t>
    </rPh>
    <rPh sb="6" eb="8">
      <t>カイシュウ</t>
    </rPh>
    <rPh sb="8" eb="10">
      <t>キコウ</t>
    </rPh>
    <phoneticPr fontId="2"/>
  </si>
  <si>
    <t>高齢者福祉基金</t>
    <rPh sb="0" eb="2">
      <t>コウレイ</t>
    </rPh>
    <rPh sb="2" eb="3">
      <t>シャ</t>
    </rPh>
    <rPh sb="3" eb="5">
      <t>フクシ</t>
    </rPh>
    <rPh sb="5" eb="7">
      <t>キキン</t>
    </rPh>
    <phoneticPr fontId="11"/>
  </si>
  <si>
    <t>ふるさとふれあい基金</t>
    <rPh sb="8" eb="10">
      <t>キキン</t>
    </rPh>
    <phoneticPr fontId="11"/>
  </si>
  <si>
    <t>教育振興基金</t>
    <rPh sb="0" eb="2">
      <t>キョウイク</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</si>
  <si>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</si>
  <si>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</si>
  <si>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</si>
  <si>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類似団体と比べ、将来負担比率は大きく上回っており、一方で有形固定資産減価償却率は下回っている。
　主な要因としては、近年の下水道事業におけるクリーンセンター等の施設の建設等を進めてきたことで起債額が増加し、将来負担比率の上昇へと繋がっている。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</si>
  <si>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</si>
  <si>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</si>
  <si>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</si>
  <si>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</si>
  <si>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</si>
  <si>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</si>
  <si>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</si>
  <si>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類似団体と比べ、将来負担比率は大きく上回っており、実質公債費比率はやや上回っている。
　過疎対策事業債等の交付税算入の大きい地方債の借入れにシフトすることで、将来負担比率及び実質公債費比率の低減を図っているが、数年は現行水準の見込みである。
　事業を実施する場合は、交付税算入の大きな地方債を借り入れることでの財源の確保や、適切な事業実施により、当該比率の低減に努める必要がある。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</si>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</sst>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4DC1-437A-96FF-D45FB0D9D8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187298</c:v>
                </c:pt>
                <c:pt idx="1">
                  <c:v>91764</c:v>
                </c:pt>
                <c:pt idx="2">
                  <c:v>76852</c:v>
                </c:pt>
                <c:pt idx="3">
                  <c:v>72651</c:v>
                </c:pt>
                <c:pt idx="4">
                  <c:v>70287</c:v>
                </c:pt>
              </c:numCache>
            </c:numRef>
          </c:val>
          <c:smooth val="0"/>
          <c:extLst xmlns:c16r2="http://schemas.microsoft.com/office/drawing/2015/06/chart">
            <c:ext xmlns:c16="http://schemas.microsoft.com/office/drawing/2014/chart" uri="{C3380CC4-5D6E-409C-BE32-E72D297353CC}">
              <c16:uniqueId val="{00000001-4DC1-437A-96FF-D45FB0D9D814}"/>
            </c:ext>
          </c:extLst>
        </c:ser>
        <c:dLbls>
          <c:showLegendKey val="0"/>
          <c:showVal val="0"/>
          <c:showCatName val="0"/>
          <c:showSerName val="0"/>
          <c:showPercent val="0"/>
          <c:showBubbleSize val="0"/>
        </c:dLbls>
        <c:marker val="1"/>
        <c:smooth val="0"/>
        <c:axId val="243100104"/>
        <c:axId val="243100496"/>
      </c:lineChart>
      <c:catAx>
        <c:axId val="243100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100496"/>
        <c:crosses val="autoZero"/>
        <c:auto val="1"/>
        <c:lblAlgn val="ctr"/>
        <c:lblOffset val="100"/>
        <c:tickLblSkip val="1"/>
        <c:tickMarkSkip val="1"/>
        <c:noMultiLvlLbl val="0"/>
      </c:catAx>
      <c:valAx>
        <c:axId val="2431004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3100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4.28</c:v>
                </c:pt>
                <c:pt idx="1">
                  <c:v>4.1100000000000003</c:v>
                </c:pt>
                <c:pt idx="2">
                  <c:v>5.21</c:v>
                </c:pt>
                <c:pt idx="3">
                  <c:v>3.43</c:v>
                </c:pt>
                <c:pt idx="4">
                  <c:v>2.4700000000000002</c:v>
                </c:pt>
              </c:numCache>
            </c:numRef>
          </c:val>
          <c:extLst xmlns:c16r2="http://schemas.microsoft.com/office/drawing/2015/06/chart">
            <c:ext xmlns:c16="http://schemas.microsoft.com/office/drawing/2014/chart" uri="{C3380CC4-5D6E-409C-BE32-E72D297353CC}">
              <c16:uniqueId val="{00000000-2D9E-49F8-95D1-601164832D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43.84</c:v>
                </c:pt>
                <c:pt idx="1">
                  <c:v>43.34</c:v>
                </c:pt>
                <c:pt idx="2">
                  <c:v>43.43</c:v>
                </c:pt>
                <c:pt idx="3">
                  <c:v>44.45</c:v>
                </c:pt>
                <c:pt idx="4">
                  <c:v>40.81</c:v>
                </c:pt>
              </c:numCache>
            </c:numRef>
          </c:val>
          <c:extLst xmlns:c16r2="http://schemas.microsoft.com/office/drawing/2015/06/chart">
            <c:ext xmlns:c16="http://schemas.microsoft.com/office/drawing/2014/chart" uri="{C3380CC4-5D6E-409C-BE32-E72D297353CC}">
              <c16:uniqueId val="{00000001-2D9E-49F8-95D1-601164832DF3}"/>
            </c:ext>
          </c:extLst>
        </c:ser>
        <c:dLbls>
          <c:showLegendKey val="0"/>
          <c:showVal val="0"/>
          <c:showCatName val="0"/>
          <c:showSerName val="0"/>
          <c:showPercent val="0"/>
          <c:showBubbleSize val="0"/>
        </c:dLbls>
        <c:gapWidth val="250"/>
        <c:overlap val="100"/>
        <c:axId val="243103632"/>
        <c:axId val="243104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-8.4700000000000006</c:v>
                </c:pt>
                <c:pt idx="1">
                  <c:v>-4</c:v>
                </c:pt>
                <c:pt idx="2">
                  <c:v>1.35</c:v>
                </c:pt>
                <c:pt idx="3">
                  <c:v>-4.2699999999999996</c:v>
                </c:pt>
                <c:pt idx="4">
                  <c:v>-6.66</c:v>
                </c:pt>
              </c:numCache>
            </c:numRef>
          </c:val>
          <c:smooth val="0"/>
          <c:extLst xmlns:c16r2="http://schemas.microsoft.com/office/drawing/2015/06/chart">
            <c:ext xmlns:c16="http://schemas.microsoft.com/office/drawing/2014/chart" uri="{C3380CC4-5D6E-409C-BE32-E72D297353CC}">
              <c16:uniqueId val="{00000002-2D9E-49F8-95D1-601164832DF3}"/>
            </c:ext>
          </c:extLst>
        </c:ser>
        <c:dLbls>
          <c:showLegendKey val="0"/>
          <c:showVal val="0"/>
          <c:showCatName val="0"/>
          <c:showSerName val="0"/>
          <c:showPercent val="0"/>
          <c:showBubbleSize val="0"/>
        </c:dLbls>
        <c:marker val="1"/>
        <c:smooth val="0"/>
        <c:axId val="243103632"/>
        <c:axId val="243104024"/>
      </c:lineChart>
      <c:catAx>
        <c:axId val="24310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3104024"/>
        <c:crosses val="autoZero"/>
        <c:auto val="1"/>
        <c:lblAlgn val="ctr"/>
        <c:lblOffset val="100"/>
        <c:tickLblSkip val="1"/>
        <c:tickMarkSkip val="1"/>
        <c:noMultiLvlLbl val="0"/>
      </c:catAx>
      <c:valAx>
        <c:axId val="243104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10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6FE-40D0-80CF-CAE9CB449A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6FE-40D0-80CF-CAE9CB449AF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6FE-40D0-80CF-CAE9CB449AF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6FE-40D0-80CF-CAE9CB449AF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0.05</c:v>
                </c:pt>
                <c:pt idx="4">
                  <c:v>#N/A</c:v>
                </c:pt>
                <c:pt idx="5">
                  <c:v>0.08</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56FE-40D0-80CF-CAE9CB449AF0}"/>
            </c:ext>
          </c:extLst>
        </c:ser>
        <c:ser>
          <c:idx val="5"/>
          <c:order val="5"/>
          <c:tx>
            <c:strRef>
              <c:f>データシート!$A$32</c:f>
              <c:strCache>
                <c:ptCount val="1"/>
                <c:pt idx="0">
                  <c:v>漁業集落環境整備事業特別会計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56FE-40D0-80CF-CAE9CB449AF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0.45</c:v>
                </c:pt>
                <c:pt idx="2">
                  <c:v>#N/A</c:v>
                </c:pt>
                <c:pt idx="3">
                  <c:v>0.27</c:v>
                </c:pt>
                <c:pt idx="4">
                  <c:v>#N/A</c:v>
                </c:pt>
                <c:pt idx="5">
                  <c:v>0.69</c:v>
                </c:pt>
                <c:pt idx="6">
                  <c:v>#N/A</c:v>
                </c:pt>
                <c:pt idx="7">
                  <c:v>0.99</c:v>
                </c:pt>
                <c:pt idx="8">
                  <c:v>#N/A</c:v>
                </c:pt>
                <c:pt idx="9">
                  <c:v>0.94</c:v>
                </c:pt>
              </c:numCache>
            </c:numRef>
          </c:val>
          <c:extLst xmlns:c16r2="http://schemas.microsoft.com/office/drawing/2015/06/chart">
            <c:ext xmlns:c16="http://schemas.microsoft.com/office/drawing/2014/chart" uri="{C3380CC4-5D6E-409C-BE32-E72D297353CC}">
              <c16:uniqueId val="{00000006-56FE-40D0-80CF-CAE9CB449AF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0.89</c:v>
                </c:pt>
                <c:pt idx="2">
                  <c:v>#N/A</c:v>
                </c:pt>
                <c:pt idx="3">
                  <c:v>1.59</c:v>
                </c:pt>
                <c:pt idx="4">
                  <c:v>#N/A</c:v>
                </c:pt>
                <c:pt idx="5">
                  <c:v>0.47</c:v>
                </c:pt>
                <c:pt idx="6">
                  <c:v>#N/A</c:v>
                </c:pt>
                <c:pt idx="7">
                  <c:v>0.01</c:v>
                </c:pt>
                <c:pt idx="8">
                  <c:v>#N/A</c:v>
                </c:pt>
                <c:pt idx="9">
                  <c:v>1.43</c:v>
                </c:pt>
              </c:numCache>
            </c:numRef>
          </c:val>
          <c:extLst xmlns:c16r2="http://schemas.microsoft.com/office/drawing/2015/06/chart">
            <c:ext xmlns:c16="http://schemas.microsoft.com/office/drawing/2014/chart" uri="{C3380CC4-5D6E-409C-BE32-E72D297353CC}">
              <c16:uniqueId val="{00000007-56FE-40D0-80CF-CAE9CB449AF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4.28</c:v>
                </c:pt>
                <c:pt idx="2">
                  <c:v>#N/A</c:v>
                </c:pt>
                <c:pt idx="3">
                  <c:v>4.0999999999999996</c:v>
                </c:pt>
                <c:pt idx="4">
                  <c:v>#N/A</c:v>
                </c:pt>
                <c:pt idx="5">
                  <c:v>5.21</c:v>
                </c:pt>
                <c:pt idx="6">
                  <c:v>#N/A</c:v>
                </c:pt>
                <c:pt idx="7">
                  <c:v>3.43</c:v>
                </c:pt>
                <c:pt idx="8">
                  <c:v>#N/A</c:v>
                </c:pt>
                <c:pt idx="9">
                  <c:v>2.46</c:v>
                </c:pt>
              </c:numCache>
            </c:numRef>
          </c:val>
          <c:extLst xmlns:c16r2="http://schemas.microsoft.com/office/drawing/2015/06/chart">
            <c:ext xmlns:c16="http://schemas.microsoft.com/office/drawing/2014/chart" uri="{C3380CC4-5D6E-409C-BE32-E72D297353CC}">
              <c16:uniqueId val="{00000008-56FE-40D0-80CF-CAE9CB449AF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16.170000000000002</c:v>
                </c:pt>
                <c:pt idx="2">
                  <c:v>#N/A</c:v>
                </c:pt>
                <c:pt idx="3">
                  <c:v>17.75</c:v>
                </c:pt>
                <c:pt idx="4">
                  <c:v>#N/A</c:v>
                </c:pt>
                <c:pt idx="5">
                  <c:v>18.41</c:v>
                </c:pt>
                <c:pt idx="6">
                  <c:v>#N/A</c:v>
                </c:pt>
                <c:pt idx="7">
                  <c:v>20.100000000000001</c:v>
                </c:pt>
                <c:pt idx="8">
                  <c:v>#N/A</c:v>
                </c:pt>
                <c:pt idx="9">
                  <c:v>22.88</c:v>
                </c:pt>
              </c:numCache>
            </c:numRef>
          </c:val>
          <c:extLst xmlns:c16r2="http://schemas.microsoft.com/office/drawing/2015/06/chart">
            <c:ext xmlns:c16="http://schemas.microsoft.com/office/drawing/2014/chart" uri="{C3380CC4-5D6E-409C-BE32-E72D297353CC}">
              <c16:uniqueId val="{00000009-56FE-40D0-80CF-CAE9CB449AF0}"/>
            </c:ext>
          </c:extLst>
        </c:ser>
        <c:dLbls>
          <c:showLegendKey val="0"/>
          <c:showVal val="0"/>
          <c:showCatName val="0"/>
          <c:showSerName val="0"/>
          <c:showPercent val="0"/>
          <c:showBubbleSize val="0"/>
        </c:dLbls>
        <c:gapWidth val="150"/>
        <c:overlap val="100"/>
        <c:axId val="243105200"/>
        <c:axId val="243105592"/>
      </c:barChart>
      <c:catAx>
        <c:axId val="24310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105592"/>
        <c:crosses val="autoZero"/>
        <c:auto val="1"/>
        <c:lblAlgn val="ctr"/>
        <c:lblOffset val="100"/>
        <c:tickLblSkip val="1"/>
        <c:tickMarkSkip val="1"/>
        <c:noMultiLvlLbl val="0"/>
      </c:catAx>
      <c:valAx>
        <c:axId val="243105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10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366</c:v>
                </c:pt>
                <c:pt idx="5">
                  <c:v>393</c:v>
                </c:pt>
                <c:pt idx="8">
                  <c:v>404</c:v>
                </c:pt>
                <c:pt idx="11">
                  <c:v>402</c:v>
                </c:pt>
                <c:pt idx="14">
                  <c:v>414</c:v>
                </c:pt>
              </c:numCache>
            </c:numRef>
          </c:val>
          <c:extLst xmlns:c16r2="http://schemas.microsoft.com/office/drawing/2015/06/chart">
            <c:ext xmlns:c16="http://schemas.microsoft.com/office/drawing/2014/chart" uri="{C3380CC4-5D6E-409C-BE32-E72D297353CC}">
              <c16:uniqueId val="{00000000-2BBA-4DB6-8990-B6E7EDE033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BA-4DB6-8990-B6E7EDE033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BBA-4DB6-8990-B6E7EDE033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c:v>
                </c:pt>
                <c:pt idx="3">
                  <c:v>48</c:v>
                </c:pt>
                <c:pt idx="6">
                  <c:v>40</c:v>
                </c:pt>
                <c:pt idx="9">
                  <c:v>37</c:v>
                </c:pt>
                <c:pt idx="12">
                  <c:v>43</c:v>
                </c:pt>
              </c:numCache>
            </c:numRef>
          </c:val>
          <c:extLst xmlns:c16r2="http://schemas.microsoft.com/office/drawing/2015/06/chart">
            <c:ext xmlns:c16="http://schemas.microsoft.com/office/drawing/2014/chart" uri="{C3380CC4-5D6E-409C-BE32-E72D297353CC}">
              <c16:uniqueId val="{00000003-2BBA-4DB6-8990-B6E7EDE033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147</c:v>
                </c:pt>
                <c:pt idx="3">
                  <c:v>202</c:v>
                </c:pt>
                <c:pt idx="6">
                  <c:v>209</c:v>
                </c:pt>
                <c:pt idx="9">
                  <c:v>217</c:v>
                </c:pt>
                <c:pt idx="12">
                  <c:v>250</c:v>
                </c:pt>
              </c:numCache>
            </c:numRef>
          </c:val>
          <c:extLst xmlns:c16r2="http://schemas.microsoft.com/office/drawing/2015/06/chart">
            <c:ext xmlns:c16="http://schemas.microsoft.com/office/drawing/2014/chart" uri="{C3380CC4-5D6E-409C-BE32-E72D297353CC}">
              <c16:uniqueId val="{00000004-2BBA-4DB6-8990-B6E7EDE033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BA-4DB6-8990-B6E7EDE033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BA-4DB6-8990-B6E7EDE033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377</c:v>
                </c:pt>
                <c:pt idx="3">
                  <c:v>389</c:v>
                </c:pt>
                <c:pt idx="6">
                  <c:v>364</c:v>
                </c:pt>
                <c:pt idx="9">
                  <c:v>363</c:v>
                </c:pt>
                <c:pt idx="12">
                  <c:v>383</c:v>
                </c:pt>
              </c:numCache>
            </c:numRef>
          </c:val>
          <c:extLst xmlns:c16r2="http://schemas.microsoft.com/office/drawing/2015/06/chart">
            <c:ext xmlns:c16="http://schemas.microsoft.com/office/drawing/2014/chart" uri="{C3380CC4-5D6E-409C-BE32-E72D297353CC}">
              <c16:uniqueId val="{00000007-2BBA-4DB6-8990-B6E7EDE033E8}"/>
            </c:ext>
          </c:extLst>
        </c:ser>
        <c:dLbls>
          <c:showLegendKey val="0"/>
          <c:showVal val="0"/>
          <c:showCatName val="0"/>
          <c:showSerName val="0"/>
          <c:showPercent val="0"/>
          <c:showBubbleSize val="0"/>
        </c:dLbls>
        <c:gapWidth val="100"/>
        <c:overlap val="100"/>
        <c:axId val="243106376"/>
        <c:axId val="24310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199</c:v>
                </c:pt>
                <c:pt idx="2">
                  <c:v>#N/A</c:v>
                </c:pt>
                <c:pt idx="3">
                  <c:v>#N/A</c:v>
                </c:pt>
                <c:pt idx="4">
                  <c:v>246</c:v>
                </c:pt>
                <c:pt idx="5">
                  <c:v>#N/A</c:v>
                </c:pt>
                <c:pt idx="6">
                  <c:v>#N/A</c:v>
                </c:pt>
                <c:pt idx="7">
                  <c:v>209</c:v>
                </c:pt>
                <c:pt idx="8">
                  <c:v>#N/A</c:v>
                </c:pt>
                <c:pt idx="9">
                  <c:v>#N/A</c:v>
                </c:pt>
                <c:pt idx="10">
                  <c:v>215</c:v>
                </c:pt>
                <c:pt idx="11">
                  <c:v>#N/A</c:v>
                </c:pt>
                <c:pt idx="12">
                  <c:v>#N/A</c:v>
                </c:pt>
                <c:pt idx="13">
                  <c:v>262</c:v>
                </c:pt>
                <c:pt idx="14">
                  <c:v>#N/A</c:v>
                </c:pt>
              </c:numCache>
            </c:numRef>
          </c:val>
          <c:smooth val="0"/>
          <c:extLst xmlns:c16r2="http://schemas.microsoft.com/office/drawing/2015/06/chart">
            <c:ext xmlns:c16="http://schemas.microsoft.com/office/drawing/2014/chart" uri="{C3380CC4-5D6E-409C-BE32-E72D297353CC}">
              <c16:uniqueId val="{00000008-2BBA-4DB6-8990-B6E7EDE033E8}"/>
            </c:ext>
          </c:extLst>
        </c:ser>
        <c:dLbls>
          <c:showLegendKey val="0"/>
          <c:showVal val="0"/>
          <c:showCatName val="0"/>
          <c:showSerName val="0"/>
          <c:showPercent val="0"/>
          <c:showBubbleSize val="0"/>
        </c:dLbls>
        <c:marker val="1"/>
        <c:smooth val="0"/>
        <c:axId val="243106376"/>
        <c:axId val="243106768"/>
      </c:lineChart>
      <c:catAx>
        <c:axId val="243106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106768"/>
        <c:crosses val="autoZero"/>
        <c:auto val="1"/>
        <c:lblAlgn val="ctr"/>
        <c:lblOffset val="100"/>
        <c:tickLblSkip val="1"/>
        <c:tickMarkSkip val="1"/>
        <c:noMultiLvlLbl val="0"/>
      </c:catAx>
      <c:valAx>
        <c:axId val="24310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106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5318</c:v>
                </c:pt>
                <c:pt idx="5">
                  <c:v>5466</c:v>
                </c:pt>
                <c:pt idx="8">
                  <c:v>5336</c:v>
                </c:pt>
                <c:pt idx="11">
                  <c:v>5413</c:v>
                </c:pt>
                <c:pt idx="14">
                  <c:v>5378</c:v>
                </c:pt>
              </c:numCache>
            </c:numRef>
          </c:val>
          <c:extLst xmlns:c16r2="http://schemas.microsoft.com/office/drawing/2015/06/chart">
            <c:ext xmlns:c16="http://schemas.microsoft.com/office/drawing/2014/chart" uri="{C3380CC4-5D6E-409C-BE32-E72D297353CC}">
              <c16:uniqueId val="{00000000-053E-464A-B7C3-12665129AB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053E-464A-B7C3-12665129AB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1173</c:v>
                </c:pt>
                <c:pt idx="5">
                  <c:v>1135</c:v>
                </c:pt>
                <c:pt idx="8">
                  <c:v>1185</c:v>
                </c:pt>
                <c:pt idx="11">
                  <c:v>1193</c:v>
                </c:pt>
                <c:pt idx="14">
                  <c:v>1095</c:v>
                </c:pt>
              </c:numCache>
            </c:numRef>
          </c:val>
          <c:extLst xmlns:c16r2="http://schemas.microsoft.com/office/drawing/2015/06/chart">
            <c:ext xmlns:c16="http://schemas.microsoft.com/office/drawing/2014/chart" uri="{C3380CC4-5D6E-409C-BE32-E72D297353CC}">
              <c16:uniqueId val="{00000002-053E-464A-B7C3-12665129AB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27</c:v>
                </c:pt>
              </c:numCache>
            </c:numRef>
          </c:val>
          <c:extLst xmlns:c16r2="http://schemas.microsoft.com/office/drawing/2015/06/chart">
            <c:ext xmlns:c16="http://schemas.microsoft.com/office/drawing/2014/chart" uri="{C3380CC4-5D6E-409C-BE32-E72D297353CC}">
              <c16:uniqueId val="{00000003-053E-464A-B7C3-12665129AB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3E-464A-B7C3-12665129AB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3E-464A-B7C3-12665129AB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691</c:v>
                </c:pt>
                <c:pt idx="3">
                  <c:v>626</c:v>
                </c:pt>
                <c:pt idx="6">
                  <c:v>617</c:v>
                </c:pt>
                <c:pt idx="9">
                  <c:v>608</c:v>
                </c:pt>
                <c:pt idx="12">
                  <c:v>591</c:v>
                </c:pt>
              </c:numCache>
            </c:numRef>
          </c:val>
          <c:extLst xmlns:c16r2="http://schemas.microsoft.com/office/drawing/2015/06/chart">
            <c:ext xmlns:c16="http://schemas.microsoft.com/office/drawing/2014/chart" uri="{C3380CC4-5D6E-409C-BE32-E72D297353CC}">
              <c16:uniqueId val="{00000006-053E-464A-B7C3-12665129AB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542</c:v>
                </c:pt>
                <c:pt idx="3">
                  <c:v>542</c:v>
                </c:pt>
                <c:pt idx="6">
                  <c:v>522</c:v>
                </c:pt>
                <c:pt idx="9">
                  <c:v>539</c:v>
                </c:pt>
                <c:pt idx="12">
                  <c:v>503</c:v>
                </c:pt>
              </c:numCache>
            </c:numRef>
          </c:val>
          <c:extLst xmlns:c16r2="http://schemas.microsoft.com/office/drawing/2015/06/chart">
            <c:ext xmlns:c16="http://schemas.microsoft.com/office/drawing/2014/chart" uri="{C3380CC4-5D6E-409C-BE32-E72D297353CC}">
              <c16:uniqueId val="{00000007-053E-464A-B7C3-12665129AB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3455</c:v>
                </c:pt>
                <c:pt idx="3">
                  <c:v>3903</c:v>
                </c:pt>
                <c:pt idx="6">
                  <c:v>4294</c:v>
                </c:pt>
                <c:pt idx="9">
                  <c:v>4378</c:v>
                </c:pt>
                <c:pt idx="12">
                  <c:v>4352</c:v>
                </c:pt>
              </c:numCache>
            </c:numRef>
          </c:val>
          <c:extLst xmlns:c16r2="http://schemas.microsoft.com/office/drawing/2015/06/chart">
            <c:ext xmlns:c16="http://schemas.microsoft.com/office/drawing/2014/chart" uri="{C3380CC4-5D6E-409C-BE32-E72D297353CC}">
              <c16:uniqueId val="{00000008-053E-464A-B7C3-12665129AB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53E-464A-B7C3-12665129AB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4295</c:v>
                </c:pt>
                <c:pt idx="3">
                  <c:v>4357</c:v>
                </c:pt>
                <c:pt idx="6">
                  <c:v>4422</c:v>
                </c:pt>
                <c:pt idx="9">
                  <c:v>4455</c:v>
                </c:pt>
                <c:pt idx="12">
                  <c:v>4461</c:v>
                </c:pt>
              </c:numCache>
            </c:numRef>
          </c:val>
          <c:extLst xmlns:c16r2="http://schemas.microsoft.com/office/drawing/2015/06/chart">
            <c:ext xmlns:c16="http://schemas.microsoft.com/office/drawing/2014/chart" uri="{C3380CC4-5D6E-409C-BE32-E72D297353CC}">
              <c16:uniqueId val="{0000000A-053E-464A-B7C3-12665129ABE6}"/>
            </c:ext>
          </c:extLst>
        </c:ser>
        <c:dLbls>
          <c:showLegendKey val="0"/>
          <c:showVal val="0"/>
          <c:showCatName val="0"/>
          <c:showSerName val="0"/>
          <c:showPercent val="0"/>
          <c:showBubbleSize val="0"/>
        </c:dLbls>
        <c:gapWidth val="100"/>
        <c:overlap val="100"/>
        <c:axId val="243104808"/>
        <c:axId val="243103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2492</c:v>
                </c:pt>
                <c:pt idx="2">
                  <c:v>#N/A</c:v>
                </c:pt>
                <c:pt idx="3">
                  <c:v>#N/A</c:v>
                </c:pt>
                <c:pt idx="4">
                  <c:v>2827</c:v>
                </c:pt>
                <c:pt idx="5">
                  <c:v>#N/A</c:v>
                </c:pt>
                <c:pt idx="6">
                  <c:v>#N/A</c:v>
                </c:pt>
                <c:pt idx="7">
                  <c:v>3333</c:v>
                </c:pt>
                <c:pt idx="8">
                  <c:v>#N/A</c:v>
                </c:pt>
                <c:pt idx="9">
                  <c:v>#N/A</c:v>
                </c:pt>
                <c:pt idx="10">
                  <c:v>3373</c:v>
                </c:pt>
                <c:pt idx="11">
                  <c:v>#N/A</c:v>
                </c:pt>
                <c:pt idx="12">
                  <c:v>#N/A</c:v>
                </c:pt>
                <c:pt idx="13">
                  <c:v>3460</c:v>
                </c:pt>
                <c:pt idx="14">
                  <c:v>#N/A</c:v>
                </c:pt>
              </c:numCache>
            </c:numRef>
          </c:val>
          <c:smooth val="0"/>
          <c:extLst xmlns:c16r2="http://schemas.microsoft.com/office/drawing/2015/06/chart">
            <c:ext xmlns:c16="http://schemas.microsoft.com/office/drawing/2014/chart" uri="{C3380CC4-5D6E-409C-BE32-E72D297353CC}">
              <c16:uniqueId val="{0000000B-053E-464A-B7C3-12665129ABE6}"/>
            </c:ext>
          </c:extLst>
        </c:ser>
        <c:dLbls>
          <c:showLegendKey val="0"/>
          <c:showVal val="0"/>
          <c:showCatName val="0"/>
          <c:showSerName val="0"/>
          <c:showPercent val="0"/>
          <c:showBubbleSize val="0"/>
        </c:dLbls>
        <c:marker val="1"/>
        <c:smooth val="0"/>
        <c:axId val="243104808"/>
        <c:axId val="243103240"/>
      </c:lineChart>
      <c:catAx>
        <c:axId val="243104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103240"/>
        <c:crosses val="autoZero"/>
        <c:auto val="1"/>
        <c:lblAlgn val="ctr"/>
        <c:lblOffset val="100"/>
        <c:tickLblSkip val="1"/>
        <c:tickMarkSkip val="1"/>
        <c:noMultiLvlLbl val="0"/>
      </c:catAx>
      <c:valAx>
        <c:axId val="243103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104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1083</c:v>
                </c:pt>
                <c:pt idx="1">
                  <c:v>1090</c:v>
                </c:pt>
                <c:pt idx="2">
                  <c:v>995</c:v>
                </c:pt>
              </c:numCache>
            </c:numRef>
          </c:val>
          <c:extLst xmlns:c16r2="http://schemas.microsoft.com/office/drawing/2015/06/chart">
            <c:ext xmlns:c16="http://schemas.microsoft.com/office/drawing/2014/chart" uri="{C3380CC4-5D6E-409C-BE32-E72D297353CC}">
              <c16:uniqueId val="{00000000-72D1-429B-9AC4-19C352DE80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72D1-429B-9AC4-19C352DE80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c:v>
                </c:pt>
                <c:pt idx="1">
                  <c:v>47</c:v>
                </c:pt>
                <c:pt idx="2">
                  <c:v>43</c:v>
                </c:pt>
              </c:numCache>
            </c:numRef>
          </c:val>
          <c:extLst xmlns:c16r2="http://schemas.microsoft.com/office/drawing/2015/06/chart">
            <c:ext xmlns:c16="http://schemas.microsoft.com/office/drawing/2014/chart" uri="{C3380CC4-5D6E-409C-BE32-E72D297353CC}">
              <c16:uniqueId val="{00000002-72D1-429B-9AC4-19C352DE8040}"/>
            </c:ext>
          </c:extLst>
        </c:ser>
        <c:dLbls>
          <c:showLegendKey val="0"/>
          <c:showVal val="0"/>
          <c:showCatName val="0"/>
          <c:showSerName val="0"/>
          <c:showPercent val="0"/>
          <c:showBubbleSize val="0"/>
        </c:dLbls>
        <c:gapWidth val="120"/>
        <c:overlap val="100"/>
        <c:axId val="243102064"/>
        <c:axId val="243107160"/>
      </c:barChart>
      <c:catAx>
        <c:axId val="24310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107160"/>
        <c:crosses val="autoZero"/>
        <c:auto val="1"/>
        <c:lblAlgn val="ctr"/>
        <c:lblOffset val="100"/>
        <c:tickLblSkip val="1"/>
        <c:tickMarkSkip val="1"/>
        <c:noMultiLvlLbl val="0"/>
      </c:catAx>
      <c:valAx>
        <c:axId val="243107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10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41-4FDA-B1FC-38CF46284B93}"/>
                </c:ext>
                <c:ext xmlns:c15="http://schemas.microsoft.com/office/drawing/2012/chart" uri="{CE6537A1-D6FC-4f65-9D91-7224C49458BB}">
                  <c15:dlblFieldTable>
                    <c15:dlblFTEntry>
                      <c15:txfldGUID>{44C5E13F-D053-43AF-89F9-92B4BAA0A717}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41-4FDA-B1FC-38CF46284B93}"/>
                </c:ext>
                <c:ext xmlns:c15="http://schemas.microsoft.com/office/drawing/2012/chart" uri="{CE6537A1-D6FC-4f65-9D91-7224C49458BB}">
                  <c15:dlblFieldTable>
                    <c15:dlblFTEntry>
                      <c15:txfldGUID>{DDFBF356-99DD-4C42-8121-CA993F980C1C}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41-4FDA-B1FC-38CF46284B93}"/>
                </c:ext>
                <c:ext xmlns:c15="http://schemas.microsoft.com/office/drawing/2012/chart" uri="{CE6537A1-D6FC-4f65-9D91-7224C49458BB}">
                  <c15:dlblFieldTable>
                    <c15:dlblFTEntry>
                      <c15:txfldGUID>{2811F265-7789-45BB-9EC1-B5408B277412}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41-4FDA-B1FC-38CF46284B93}"/>
                </c:ext>
                <c:ext xmlns:c15="http://schemas.microsoft.com/office/drawing/2012/chart" uri="{CE6537A1-D6FC-4f65-9D91-7224C49458BB}">
                  <c15:dlblFieldTable>
                    <c15:dlblFTEntry>
                      <c15:txfldGUID>{910278C6-14FD-4BC1-88FA-60CC889AF1BD}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41-4FDA-B1FC-38CF46284B93}"/>
                </c:ext>
                <c:ext xmlns:c15="http://schemas.microsoft.com/office/drawing/2012/chart" uri="{CE6537A1-D6FC-4f65-9D91-7224C49458BB}">
                  <c15:dlblFieldTable>
                    <c15:dlblFTEntry>
                      <c15:txfldGUID>{C9816D6F-96C2-4B7F-AA56-0E96773BB730}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41-4FDA-B1FC-38CF46284B93}"/>
                </c:ext>
                <c:ext xmlns:c15="http://schemas.microsoft.com/office/drawing/2012/chart" uri="{CE6537A1-D6FC-4f65-9D91-7224C49458BB}">
                  <c15:dlblFieldTable>
                    <c15:dlblFTEntry>
                      <c15:txfldGUID>{0CF0A428-0051-4064-97B1-B71A233E42F7}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41-4FDA-B1FC-38CF46284B93}"/>
                </c:ext>
                <c:ext xmlns:c15="http://schemas.microsoft.com/office/drawing/2012/chart" uri="{CE6537A1-D6FC-4f65-9D91-7224C49458BB}">
                  <c15:layout/>
                  <c15:dlblFieldTable>
                    <c15:dlblFTEntry>
                      <c15:txfldGUID>{51FE5E9E-3909-478B-AD03-82A033EE67FA}</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3.590033732671704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41-4FDA-B1FC-38CF46284B93}"/>
                </c:ext>
                <c:ext xmlns:c15="http://schemas.microsoft.com/office/drawing/2012/chart" uri="{CE6537A1-D6FC-4f65-9D91-7224C49458BB}">
                  <c15:layout/>
                  <c15:dlblFieldTable>
                    <c15:dlblFTEntry>
                      <c15:txfldGUID>{0DBAAB58-C114-4853-A969-7126CCDF3FA8}</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2.8390063612427532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41-4FDA-B1FC-38CF46284B93}"/>
                </c:ext>
                <c:ext xmlns:c15="http://schemas.microsoft.com/office/drawing/2012/chart" uri="{CE6537A1-D6FC-4f65-9D91-7224C49458BB}">
                  <c15:layout/>
                  <c15:dlblFieldTable>
                    <c15:dlblFTEntry>
                      <c15:txfldGUID>{7E1328CA-4585-4090-89BD-0C2A62B990B9}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49.8</c:v>
                </c:pt>
                <c:pt idx="24">
                  <c:v>50.4</c:v>
                </c:pt>
                <c:pt idx="32">
                  <c:v>50.7</c:v>
                </c:pt>
              </c:numCache>
            </c:numRef>
          </c:xVal>
          <c:yVal>
            <c:numRef>
              <c:f>公会計指標分析・財政指標組合せ分析表!$BP$51:$DC$51</c:f>
              <c:numCache>
                <c:formatCode>#,##0.0;"▲ "#,##0.0</c:formatCode>
                <c:ptCount val="40"/>
                <c:pt idx="16">
                  <c:v>159.4</c:v>
                </c:pt>
                <c:pt idx="24">
                  <c:v>164.4</c:v>
                </c:pt>
                <c:pt idx="32">
                  <c:v>170.9</c:v>
                </c:pt>
              </c:numCache>
            </c:numRef>
          </c:yVal>
          <c:smooth val="0"/>
          <c:extLst xmlns:c16r2="http://schemas.microsoft.com/office/drawing/2015/06/chart">
            <c:ext xmlns:c16="http://schemas.microsoft.com/office/drawing/2014/chart" uri="{C3380CC4-5D6E-409C-BE32-E72D297353CC}">
              <c16:uniqueId val="{00000009-5041-4FDA-B1FC-38CF46284B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41-4FDA-B1FC-38CF46284B93}"/>
                </c:ext>
                <c:ext xmlns:c15="http://schemas.microsoft.com/office/drawing/2012/chart" uri="{CE6537A1-D6FC-4f65-9D91-7224C49458BB}">
                  <c15:dlblFieldTable>
                    <c15:dlblFTEntry>
                      <c15:txfldGUID>{EA67A2C6-913E-41D5-8AB0-ED874281420A}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41-4FDA-B1FC-38CF46284B93}"/>
                </c:ext>
                <c:ext xmlns:c15="http://schemas.microsoft.com/office/drawing/2012/chart" uri="{CE6537A1-D6FC-4f65-9D91-7224C49458BB}">
                  <c15:dlblFieldTable>
                    <c15:dlblFTEntry>
                      <c15:txfldGUID>{4CFA163E-0339-4D17-A460-CFBEE52B7D82}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41-4FDA-B1FC-38CF46284B93}"/>
                </c:ext>
                <c:ext xmlns:c15="http://schemas.microsoft.com/office/drawing/2012/chart" uri="{CE6537A1-D6FC-4f65-9D91-7224C49458BB}">
                  <c15:dlblFieldTable>
                    <c15:dlblFTEntry>
                      <c15:txfldGUID>{C1B8D409-2670-47AA-9EEB-AC245D460901}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41-4FDA-B1FC-38CF46284B93}"/>
                </c:ext>
                <c:ext xmlns:c15="http://schemas.microsoft.com/office/drawing/2012/chart" uri="{CE6537A1-D6FC-4f65-9D91-7224C49458BB}">
                  <c15:dlblFieldTable>
                    <c15:dlblFTEntry>
                      <c15:txfldGUID>{214CEF22-1E6A-4A6F-8D4E-3957F640788C}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41-4FDA-B1FC-38CF46284B93}"/>
                </c:ext>
                <c:ext xmlns:c15="http://schemas.microsoft.com/office/drawing/2012/chart" uri="{CE6537A1-D6FC-4f65-9D91-7224C49458BB}">
                  <c15:dlblFieldTable>
                    <c15:dlblFTEntry>
                      <c15:txfldGUID>{7C5FCA05-9118-433C-8859-7DEBF27A36C8}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41-4FDA-B1FC-38CF46284B93}"/>
                </c:ext>
                <c:ext xmlns:c15="http://schemas.microsoft.com/office/drawing/2012/chart" uri="{CE6537A1-D6FC-4f65-9D91-7224C49458BB}">
                  <c15:dlblFieldTable>
                    <c15:dlblFTEntry>
                      <c15:txfldGUID>{C3FACAF3-B1D5-4643-9801-F5975312108B}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41-4FDA-B1FC-38CF46284B93}"/>
                </c:ext>
                <c:ext xmlns:c15="http://schemas.microsoft.com/office/drawing/2012/chart" uri="{CE6537A1-D6FC-4f65-9D91-7224C49458BB}">
                  <c15:layout/>
                  <c15:dlblFieldTable>
                    <c15:dlblFTEntry>
                      <c15:txfldGUID>{3803C35E-9049-4258-BF06-6770B48E7494}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41-4FDA-B1FC-38CF46284B93}"/>
                </c:ext>
                <c:ext xmlns:c15="http://schemas.microsoft.com/office/drawing/2012/chart" uri="{CE6537A1-D6FC-4f65-9D91-7224C49458BB}">
                  <c15:layout/>
                  <c15:dlblFieldTable>
                    <c15:dlblFTEntry>
                      <c15:txfldGUID>{4059D010-8C8F-4B0D-93BD-2BDD257C91D4}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41-4FDA-B1FC-38CF46284B93}"/>
                </c:ext>
                <c:ext xmlns:c15="http://schemas.microsoft.com/office/drawing/2012/chart" uri="{CE6537A1-D6FC-4f65-9D91-7224C49458BB}">
                  <c15:layout/>
                  <c15:dlblFieldTable>
                    <c15:dlblFTEntry>
                      <c15:txfldGUID>{EE711C8E-D58E-4879-8F16-78378A0A8027}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5041-4FDA-B1FC-38CF46284B93}"/>
            </c:ext>
          </c:extLst>
        </c:ser>
        <c:dLbls>
          <c:showLegendKey val="0"/>
          <c:showVal val="1"/>
          <c:showCatName val="0"/>
          <c:showSerName val="0"/>
          <c:showPercent val="0"/>
          <c:showBubbleSize val="0"/>
        </c:dLbls>
        <c:axId val="448060896"/>
        <c:axId val="448061288"/>
      </c:scatterChart>
      <c:valAx>
        <c:axId val="448060896"/>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061288"/>
        <c:crosses val="autoZero"/>
        <c:crossBetween val="midCat"/>
      </c:valAx>
      <c:valAx>
        <c:axId val="448061288"/>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06089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B9-4442-B499-B733AE247100}"/>
                </c:ext>
                <c:ext xmlns:c15="http://schemas.microsoft.com/office/drawing/2012/chart" uri="{CE6537A1-D6FC-4f65-9D91-7224C49458BB}">
                  <c15:layout/>
                  <c15:dlblFieldTable>
                    <c15:dlblFTEntry>
                      <c15:txfldGUID>{090BE46E-F455-44CF-BB37-F4401C3F6450}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9B9-4442-B499-B733AE247100}"/>
                </c:ext>
                <c:ext xmlns:c15="http://schemas.microsoft.com/office/drawing/2012/chart" uri="{CE6537A1-D6FC-4f65-9D91-7224C49458BB}">
                  <c15:dlblFieldTable>
                    <c15:dlblFTEntry>
                      <c15:txfldGUID>{7ADC92A9-6894-4C9E-9534-85BBA3F6AE1F}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9B9-4442-B499-B733AE247100}"/>
                </c:ext>
                <c:ext xmlns:c15="http://schemas.microsoft.com/office/drawing/2012/chart" uri="{CE6537A1-D6FC-4f65-9D91-7224C49458BB}">
                  <c15:dlblFieldTable>
                    <c15:dlblFTEntry>
                      <c15:txfldGUID>{6EF6190A-3B11-4498-B845-B1AE701CE099}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9B9-4442-B499-B733AE247100}"/>
                </c:ext>
                <c:ext xmlns:c15="http://schemas.microsoft.com/office/drawing/2012/chart" uri="{CE6537A1-D6FC-4f65-9D91-7224C49458BB}">
                  <c15:dlblFieldTable>
                    <c15:dlblFTEntry>
                      <c15:txfldGUID>{CB57DD86-9536-4A25-8B34-D5F56E6C8D02}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9B9-4442-B499-B733AE247100}"/>
                </c:ext>
                <c:ext xmlns:c15="http://schemas.microsoft.com/office/drawing/2012/chart" uri="{CE6537A1-D6FC-4f65-9D91-7224C49458BB}">
                  <c15:dlblFieldTable>
                    <c15:dlblFTEntry>
                      <c15:txfldGUID>{1271A9D7-5C80-40B2-ABC7-ADE9BF3A9AB5}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9B9-4442-B499-B733AE247100}"/>
                </c:ext>
                <c:ext xmlns:c15="http://schemas.microsoft.com/office/drawing/2012/chart" uri="{CE6537A1-D6FC-4f65-9D91-7224C49458BB}">
                  <c15:layout/>
                  <c15:dlblFieldTable>
                    <c15:dlblFTEntry>
                      <c15:txfldGUID>{EE44E9BD-5AC8-4E5E-BF66-4D4B048D406A}</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9B9-4442-B499-B733AE247100}"/>
                </c:ext>
                <c:ext xmlns:c15="http://schemas.microsoft.com/office/drawing/2012/chart" uri="{CE6537A1-D6FC-4f65-9D91-7224C49458BB}">
                  <c15:layout/>
                  <c15:dlblFieldTable>
                    <c15:dlblFTEntry>
                      <c15:txfldGUID>{4C22E590-339B-48CB-9FA7-AF1D548D0B43}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9B9-4442-B499-B733AE247100}"/>
                </c:ext>
                <c:ext xmlns:c15="http://schemas.microsoft.com/office/drawing/2012/chart" uri="{CE6537A1-D6FC-4f65-9D91-7224C49458BB}">
                  <c15:layout/>
                  <c15:dlblFieldTable>
                    <c15:dlblFTEntry>
                      <c15:txfldGUID>{11DB9E92-461F-4E68-8A48-DC4360E3B660}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9B9-4442-B499-B733AE247100}"/>
                </c:ext>
                <c:ext xmlns:c15="http://schemas.microsoft.com/office/drawing/2012/chart" uri="{CE6537A1-D6FC-4f65-9D91-7224C49458BB}">
                  <c15:layout/>
                  <c15:dlblFieldTable>
                    <c15:dlblFTEntry>
                      <c15:txfldGUID>{AD376F35-08B1-4718-80E5-0E4731A9912F}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10.4</c:v>
                </c:pt>
                <c:pt idx="16">
                  <c:v>10.6</c:v>
                </c:pt>
                <c:pt idx="24">
                  <c:v>10.9</c:v>
                </c:pt>
                <c:pt idx="32">
                  <c:v>11.1</c:v>
                </c:pt>
              </c:numCache>
            </c:numRef>
          </c:xVal>
          <c:yVal>
            <c:numRef>
              <c:f>公会計指標分析・財政指標組合せ分析表!$BP$73:$DC$73</c:f>
              <c:numCache>
                <c:formatCode>#,##0.0;"▲ "#,##0.0</c:formatCode>
                <c:ptCount val="40"/>
                <c:pt idx="0">
                  <c:v>120.2</c:v>
                </c:pt>
                <c:pt idx="8">
                  <c:v>142</c:v>
                </c:pt>
                <c:pt idx="16">
                  <c:v>159.4</c:v>
                </c:pt>
                <c:pt idx="24">
                  <c:v>164.4</c:v>
                </c:pt>
                <c:pt idx="32">
                  <c:v>170.9</c:v>
                </c:pt>
              </c:numCache>
            </c:numRef>
          </c:yVal>
          <c:smooth val="0"/>
          <c:extLst xmlns:c16r2="http://schemas.microsoft.com/office/drawing/2015/06/chart">
            <c:ext xmlns:c16="http://schemas.microsoft.com/office/drawing/2014/chart" uri="{C3380CC4-5D6E-409C-BE32-E72D297353CC}">
              <c16:uniqueId val="{00000009-19B9-4442-B499-B733AE2471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9B9-4442-B499-B733AE247100}"/>
                </c:ext>
                <c:ext xmlns:c15="http://schemas.microsoft.com/office/drawing/2012/chart" uri="{CE6537A1-D6FC-4f65-9D91-7224C49458BB}">
                  <c15:layout/>
                  <c15:dlblFieldTable>
                    <c15:dlblFTEntry>
                      <c15:txfldGUID>{64BC7AD4-5703-4FEE-AA9E-FEAE8334A12B}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9B9-4442-B499-B733AE247100}"/>
                </c:ext>
                <c:ext xmlns:c15="http://schemas.microsoft.com/office/drawing/2012/chart" uri="{CE6537A1-D6FC-4f65-9D91-7224C49458BB}">
                  <c15:dlblFieldTable>
                    <c15:dlblFTEntry>
                      <c15:txfldGUID>{05D19057-2F90-46D1-B2B0-B0AAEF4F224B}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9B9-4442-B499-B733AE247100}"/>
                </c:ext>
                <c:ext xmlns:c15="http://schemas.microsoft.com/office/drawing/2012/chart" uri="{CE6537A1-D6FC-4f65-9D91-7224C49458BB}">
                  <c15:dlblFieldTable>
                    <c15:dlblFTEntry>
                      <c15:txfldGUID>{6649454E-5D88-4169-8F8B-18A0456A5DF7}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9B9-4442-B499-B733AE247100}"/>
                </c:ext>
                <c:ext xmlns:c15="http://schemas.microsoft.com/office/drawing/2012/chart" uri="{CE6537A1-D6FC-4f65-9D91-7224C49458BB}">
                  <c15:dlblFieldTable>
                    <c15:dlblFTEntry>
                      <c15:txfldGUID>{94969EA1-8411-44B7-94D2-222D6FED9A2B}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9B9-4442-B499-B733AE247100}"/>
                </c:ext>
                <c:ext xmlns:c15="http://schemas.microsoft.com/office/drawing/2012/chart" uri="{CE6537A1-D6FC-4f65-9D91-7224C49458BB}">
                  <c15:dlblFieldTable>
                    <c15:dlblFTEntry>
                      <c15:txfldGUID>{9D2B6310-B436-4213-9090-DC4191439233}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9B9-4442-B499-B733AE247100}"/>
                </c:ext>
                <c:ext xmlns:c15="http://schemas.microsoft.com/office/drawing/2012/chart" uri="{CE6537A1-D6FC-4f65-9D91-7224C49458BB}">
                  <c15:layout/>
                  <c15:dlblFieldTable>
                    <c15:dlblFTEntry>
                      <c15:txfldGUID>{3C3F3411-89DB-4F95-983E-A86CFB7CC82E}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9B9-4442-B499-B733AE247100}"/>
                </c:ext>
                <c:ext xmlns:c15="http://schemas.microsoft.com/office/drawing/2012/chart" uri="{CE6537A1-D6FC-4f65-9D91-7224C49458BB}">
                  <c15:layout/>
                  <c15:dlblFieldTable>
                    <c15:dlblFTEntry>
                      <c15:txfldGUID>{FF1D6DF9-C571-46A5-8346-6F689CE34BFC}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7447958306913347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9B9-4442-B499-B733AE247100}"/>
                </c:ext>
                <c:ext xmlns:c15="http://schemas.microsoft.com/office/drawing/2012/chart" uri="{CE6537A1-D6FC-4f65-9D91-7224C49458BB}">
                  <c15:layout/>
                  <c15:dlblFieldTable>
                    <c15:dlblFTEntry>
                      <c15:txfldGUID>{3285D9C5-58E4-4697-A33F-79EC7AA6B288}</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594802493130794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9B9-4442-B499-B733AE247100}"/>
                </c:ext>
                <c:ext xmlns:c15="http://schemas.microsoft.com/office/drawing/2012/chart" uri="{CE6537A1-D6FC-4f65-9D91-7224C49458BB}">
                  <c15:layout/>
                  <c15:dlblFieldTable>
                    <c15:dlblFTEntry>
                      <c15:txfldGUID>{FA7816FD-44E9-46AE-BE9C-7A5F24CFB566}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19B9-4442-B499-B733AE247100}"/>
            </c:ext>
          </c:extLst>
        </c:ser>
        <c:dLbls>
          <c:showLegendKey val="0"/>
          <c:showVal val="1"/>
          <c:showCatName val="0"/>
          <c:showSerName val="0"/>
          <c:showPercent val="0"/>
          <c:showBubbleSize val="0"/>
        </c:dLbls>
        <c:axId val="448062072"/>
        <c:axId val="448062464"/>
      </c:scatterChart>
      <c:valAx>
        <c:axId val="448062072"/>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062464"/>
        <c:crosses val="autoZero"/>
        <c:crossBetween val="midCat"/>
      </c:valAx>
      <c:valAx>
        <c:axId val="448062464"/>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06207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rPr>
            <a:t>　統合保育所の新設に充当した過疎対策事業債の償還が始まったことで、</a:t>
          </a:r>
          <a:r>
            <a:rPr kumimoji="1" lang="ja-JP" altLang="en-US" sz="1400">
              <a:solidFill>
                <a:sysClr val="windowText" lastClr="000000"/>
              </a:solidFill>
              <a:latin typeface="ＭＳ ゴシック" pitchFamily="49" charset="-128"/>
              <a:ea typeface="ＭＳ ゴシック" pitchFamily="49" charset="-128"/>
            </a:rPr>
            <a:t>元利償還金が前年度と比較して増加した。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今後も、町道</a:t>
          </a:r>
          <a:r>
            <a:rPr kumimoji="1" lang="en-US" altLang="ja-JP" sz="1400">
              <a:solidFill>
                <a:sysClr val="windowText" lastClr="000000"/>
              </a:solidFill>
              <a:latin typeface="ＭＳ ゴシック" pitchFamily="49" charset="-128"/>
              <a:ea typeface="ＭＳ ゴシック" pitchFamily="49" charset="-128"/>
            </a:rPr>
            <a:t>3-123</a:t>
          </a:r>
          <a:r>
            <a:rPr kumimoji="1" lang="ja-JP" altLang="en-US" sz="1400">
              <a:solidFill>
                <a:sysClr val="windowText" lastClr="000000"/>
              </a:solidFill>
              <a:latin typeface="ＭＳ ゴシック" pitchFamily="49" charset="-128"/>
              <a:ea typeface="ＭＳ ゴシック" pitchFamily="49" charset="-128"/>
            </a:rPr>
            <a:t>号線道路改良事業等に充当している過疎対策事業債の据置期間満了を迎えることや、防災行政無線のデジタル化に伴い、元利償還額の増加が見込まれる。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また、公営企業の元利償還金に対する繰入金、一部事務組合等が起こした地方債の元利償還金に対する負担金の増加が見込まれる。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実質公債費比率は上昇傾向にあると予想されるため、今後地方債の新規発行は十分検討する必要がある。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rPr>
            <a:t>　道路事業等による</a:t>
          </a:r>
          <a:r>
            <a:rPr kumimoji="1" lang="ja-JP" altLang="en-US" sz="1400">
              <a:solidFill>
                <a:sysClr val="windowText" lastClr="000000"/>
              </a:solidFill>
              <a:latin typeface="ＭＳ ゴシック" pitchFamily="49" charset="-128"/>
              <a:ea typeface="ＭＳ ゴシック" pitchFamily="49" charset="-128"/>
            </a:rPr>
            <a:t>過疎対策事業債の発行及び防災対策による緊急防災・減災事業債の発行による増加により、一般会計等に係る地方債の現在高は今後も増加傾向にある。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また、公営企業等繰入見込額の増加が見込まれる上、充当可能基金の増加は見込まれないため、将来負担比率の分子についても増加傾向にある。</a:t>
          </a:r>
        </a:p>
        <a:p>
          <a:r>
            <a:rPr kumimoji="1" lang="ja-JP" altLang="en-US" sz="1400">
              <a:solidFill>
                <a:sysClr val="windowText" lastClr="000000"/>
              </a:solidFill>
              <a:latin typeface="ＭＳ ゴシック" pitchFamily="49" charset="-128"/>
              <a:ea typeface="ＭＳ ゴシック" pitchFamily="49" charset="-128"/>
            </a:rPr>
            <a:t>　今後も基金の取崩しが見込まれるため、適正な規模での基金の積立促進に努める。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和歌山県由良町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年度末に取崩しを行ったことにより、基金額が対前年度▲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千円となったことから総基金残高も減少している。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・中期的には現在計画段階のものや、税収等の増加も見込めないことから、現状のままでは基金額が減少していくことが予想されるため、徹底した歳出の削減が必要である。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・高齢者福祉基金：高齢者福祉の増進に要する経費の財源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・ふるさとふれあい基金：個性的で魅力あふれるふるさとづくりを推進するために要する経費の財源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地場産業振興事業、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水と土保全事業、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高度情報化推進事業、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高齢者支援事業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・教育振興基金：教育振興に要する経費の財源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・高齢者福祉基金：老人招待旅行に要した経費に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高度情報化推進事業（防災監視カメラの設置）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千円、人材育成事業（雪国体験事業）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千円、水と土保全事業（花の苗）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　ふるさと納税分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・教育振興基金：小学校３校、中学校１校の図書購入費用に要した経費に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・高齢者福祉基金：引き続き老人招待旅行の経費や、近年開催されるねんりんピック等の費用に充てる予定であるが、積立予定はない。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・ふるさとふれあい基金：ふるさと納税分を積み立て、各年度でふるさとづくりの事業にあった経費に充てる。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・教育振興基金：児童、生徒用図書の購入費等教育振興に要する経費の財源に充てる。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年度末において、景気動向による税収の伸び悩みや、庁舎空調設備改修工事等により、財政調整基金の取崩しを行い対前年度▲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％程度の維持に努めていきたいが、公債費の増加や繰出金等の減少が見込めないので、今後も減少していく見込みである。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・前年及び前々年から変動なし。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・地方債の借入金利が低いことから、繰上返済の予定等もないため、現段階で決まった方針はない。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5,955
5,914
30.94
3,768,355
3,633,089
60,196
2,438,068
4,460,700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類似団体と比べ低い水準となっている。</a:t>
          </a:r>
          <a:endParaRPr lang="ja-JP" altLang="ja-JP">
            <a:effectLst/>
          </a:endParaRPr>
        </a:p>
        <a:p>
          <a:r>
            <a:rPr kumimoji="1" lang="ja-JP" altLang="ja-JP" sz="1100">
              <a:solidFill>
                <a:schemeClr val="dk1"/>
              </a:solidFill>
              <a:effectLst/>
              <a:latin typeface="+mn-lt"/>
              <a:ea typeface="+mn-ea"/>
              <a:cs typeface="+mn-cs"/>
            </a:rPr>
            <a:t>　これは、近年実施している下水道事業によるクリーンセンター等の施設や、平成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年に建設したこども園の減価償却率が低いことが主な要因である。</a:t>
          </a:r>
          <a:endParaRPr lang="ja-JP" altLang="ja-JP">
            <a:effectLst/>
          </a:endParaRPr>
        </a:p>
        <a:p>
          <a:r>
            <a:rPr kumimoji="1" lang="ja-JP" altLang="ja-JP" sz="1100">
              <a:solidFill>
                <a:schemeClr val="dk1"/>
              </a:solidFill>
              <a:effectLst/>
              <a:latin typeface="+mn-lt"/>
              <a:ea typeface="+mn-ea"/>
              <a:cs typeface="+mn-cs"/>
            </a:rPr>
            <a:t>　また、当町では、平成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年度に策定した公共施設総合管理計画により、①新規の整備は原則行わない②施設の更新は複合施設とする③当町に適した公共施設等の維持管理・利活用を実施する　という目標を掲げ、今後の施設の改修及び更新に係る将来コストの縮減を図っている。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62547</xdr:rowOff>
    </xdr:from>
    <xdr:to>
      <xdr:col>23</xdr:col>
      <xdr:colOff>136525</xdr:colOff>
      <xdr:row>31</xdr:row>
      <xdr:rowOff>164147</xdr:rowOff>
    </xdr:to>
    <xdr:sp macro="" textlink="">
      <xdr:nvSpPr>
        <xdr:cNvPr id="78" name="楕円 77"/>
        <xdr:cNvSpPr/>
      </xdr:nvSpPr>
      <xdr:spPr>
        <a:xfrm>
          <a:off x="47117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40974</xdr:rowOff>
    </xdr:from>
    <xdr:ext cx="405111" cy="259045"/>
    <xdr:sp macro="" textlink="">
      <xdr:nvSpPr>
        <xdr:cNvPr id="79" name="有形固定資産減価償却率該当値テキスト"/>
        <xdr:cNvSpPr txBox="1"/>
      </xdr:nvSpPr>
      <xdr:spPr>
        <a:xfrm>
          <a:off x="4813300" y="612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0" name="楕円 79"/>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113347</xdr:rowOff>
    </xdr:from>
    <xdr:to>
      <xdr:col>23</xdr:col>
      <xdr:colOff>85725</xdr:colOff>
      <xdr:row>31</xdr:row>
      <xdr:rowOff>118745</xdr:rowOff>
    </xdr:to>
    <xdr:cxnSp macro="">
      <xdr:nvCxnSpPr>
        <xdr:cNvPr id="81" name="直線コネクタ 80"/>
        <xdr:cNvCxnSpPr/>
      </xdr:nvCxnSpPr>
      <xdr:spPr>
        <a:xfrm flipV="1">
          <a:off x="4051300" y="6199822"/>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82" name="楕円 81"/>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129540</xdr:rowOff>
    </xdr:to>
    <xdr:cxnSp macro="">
      <xdr:nvCxnSpPr>
        <xdr:cNvPr id="83" name="直線コネクタ 82"/>
        <xdr:cNvCxnSpPr/>
      </xdr:nvCxnSpPr>
      <xdr:spPr>
        <a:xfrm flipV="1">
          <a:off x="3289300" y="620522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4"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5"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86"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87" name="n_2mainValue有形固定資産減価償却率"/>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0" name="正方形/長方形 89"/>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類似団体と比べかなり高い水準となっている。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近年の道路新設改良事業等による地方債発行額の増加に加え、経常収入の減少に伴い基金取崩しにより充当基金が減少していることや、業務支出の削減が進んでいないことから、当該比率が高くなっ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140758</xdr:rowOff>
    </xdr:from>
    <xdr:to>
      <xdr:col>76</xdr:col>
      <xdr:colOff>73025</xdr:colOff>
      <xdr:row>27</xdr:row>
      <xdr:rowOff>70908</xdr:rowOff>
    </xdr:to>
    <xdr:sp macro="" textlink="">
      <xdr:nvSpPr>
        <xdr:cNvPr id="128" name="楕円 127"/>
        <xdr:cNvSpPr/>
      </xdr:nvSpPr>
      <xdr:spPr>
        <a:xfrm>
          <a:off x="14744700" y="536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55685</xdr:rowOff>
    </xdr:from>
    <xdr:ext cx="405111" cy="259045"/>
    <xdr:sp macro="" textlink="">
      <xdr:nvSpPr>
        <xdr:cNvPr id="129" name="債務償還可能年数該当値テキスト"/>
        <xdr:cNvSpPr txBox="1"/>
      </xdr:nvSpPr>
      <xdr:spPr>
        <a:xfrm>
          <a:off x="14846300"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5,955
5,914
30.94
3,768,355
3,633,089
60,196
2,438,068
4,460,700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0" name="楕円 69"/>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1" name="【道路】&#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2" name="楕円 71"/>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144780</xdr:rowOff>
    </xdr:to>
    <xdr:cxnSp macro="">
      <xdr:nvCxnSpPr>
        <xdr:cNvPr id="73" name="直線コネクタ 72"/>
        <xdr:cNvCxnSpPr/>
      </xdr:nvCxnSpPr>
      <xdr:spPr>
        <a:xfrm>
          <a:off x="3797300" y="66027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4" name="楕円 73"/>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87630</xdr:rowOff>
    </xdr:to>
    <xdr:cxnSp macro="">
      <xdr:nvCxnSpPr>
        <xdr:cNvPr id="75" name="直線コネクタ 74"/>
        <xdr:cNvCxnSpPr/>
      </xdr:nvCxnSpPr>
      <xdr:spPr>
        <a:xfrm>
          <a:off x="2908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78" name="n_1mainValue【道路】&#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9"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18382</xdr:rowOff>
    </xdr:from>
    <xdr:to>
      <xdr:col>55</xdr:col>
      <xdr:colOff>50800</xdr:colOff>
      <xdr:row>38</xdr:row>
      <xdr:rowOff>119982</xdr:rowOff>
    </xdr:to>
    <xdr:sp macro="" textlink="">
      <xdr:nvSpPr>
        <xdr:cNvPr id="115" name="楕円 114"/>
        <xdr:cNvSpPr/>
      </xdr:nvSpPr>
      <xdr:spPr>
        <a:xfrm>
          <a:off x="10426700" y="6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168259</xdr:rowOff>
    </xdr:from>
    <xdr:ext cx="534377" cy="259045"/>
    <xdr:sp macro="" textlink="">
      <xdr:nvSpPr>
        <xdr:cNvPr id="116" name="【道路】&#10;一人当たり延長該当値テキスト"/>
        <xdr:cNvSpPr txBox="1"/>
      </xdr:nvSpPr>
      <xdr:spPr>
        <a:xfrm>
          <a:off x="10515600" y="65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71303</xdr:rowOff>
    </xdr:from>
    <xdr:to>
      <xdr:col>50</xdr:col>
      <xdr:colOff>165100</xdr:colOff>
      <xdr:row>39</xdr:row>
      <xdr:rowOff>1453</xdr:rowOff>
    </xdr:to>
    <xdr:sp macro="" textlink="">
      <xdr:nvSpPr>
        <xdr:cNvPr id="117" name="楕円 116"/>
        <xdr:cNvSpPr/>
      </xdr:nvSpPr>
      <xdr:spPr>
        <a:xfrm>
          <a:off x="9588500" y="65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69182</xdr:rowOff>
    </xdr:from>
    <xdr:to>
      <xdr:col>55</xdr:col>
      <xdr:colOff>0</xdr:colOff>
      <xdr:row>38</xdr:row>
      <xdr:rowOff>122103</xdr:rowOff>
    </xdr:to>
    <xdr:cxnSp macro="">
      <xdr:nvCxnSpPr>
        <xdr:cNvPr id="118" name="直線コネクタ 117"/>
        <xdr:cNvCxnSpPr/>
      </xdr:nvCxnSpPr>
      <xdr:spPr>
        <a:xfrm flipV="1">
          <a:off x="9639300" y="6584282"/>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78755</xdr:rowOff>
    </xdr:from>
    <xdr:to>
      <xdr:col>46</xdr:col>
      <xdr:colOff>38100</xdr:colOff>
      <xdr:row>39</xdr:row>
      <xdr:rowOff>8905</xdr:rowOff>
    </xdr:to>
    <xdr:sp macro="" textlink="">
      <xdr:nvSpPr>
        <xdr:cNvPr id="119" name="楕円 118"/>
        <xdr:cNvSpPr/>
      </xdr:nvSpPr>
      <xdr:spPr>
        <a:xfrm>
          <a:off x="8699500" y="659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122103</xdr:rowOff>
    </xdr:from>
    <xdr:to>
      <xdr:col>50</xdr:col>
      <xdr:colOff>114300</xdr:colOff>
      <xdr:row>38</xdr:row>
      <xdr:rowOff>129555</xdr:rowOff>
    </xdr:to>
    <xdr:cxnSp macro="">
      <xdr:nvCxnSpPr>
        <xdr:cNvPr id="120" name="直線コネクタ 119"/>
        <xdr:cNvCxnSpPr/>
      </xdr:nvCxnSpPr>
      <xdr:spPr>
        <a:xfrm flipV="1">
          <a:off x="8750300" y="663720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164030</xdr:rowOff>
    </xdr:from>
    <xdr:ext cx="534377" cy="259045"/>
    <xdr:sp macro="" textlink="">
      <xdr:nvSpPr>
        <xdr:cNvPr id="123" name="n_1mainValue【道路】&#10;一人当たり延長"/>
        <xdr:cNvSpPr txBox="1"/>
      </xdr:nvSpPr>
      <xdr:spPr>
        <a:xfrm>
          <a:off x="9359411" y="66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32</xdr:rowOff>
    </xdr:from>
    <xdr:ext cx="534377" cy="259045"/>
    <xdr:sp macro="" textlink="">
      <xdr:nvSpPr>
        <xdr:cNvPr id="124" name="n_2mainValue【道路】&#10;一人当たり延長"/>
        <xdr:cNvSpPr txBox="1"/>
      </xdr:nvSpPr>
      <xdr:spPr>
        <a:xfrm>
          <a:off x="8483111" y="66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25400</xdr:rowOff>
    </xdr:from>
    <xdr:to>
      <xdr:col>24</xdr:col>
      <xdr:colOff>114300</xdr:colOff>
      <xdr:row>63</xdr:row>
      <xdr:rowOff>127000</xdr:rowOff>
    </xdr:to>
    <xdr:sp macro="" textlink="">
      <xdr:nvSpPr>
        <xdr:cNvPr id="163" name="楕円 162"/>
        <xdr:cNvSpPr/>
      </xdr:nvSpPr>
      <xdr:spPr>
        <a:xfrm>
          <a:off x="4584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3827</xdr:rowOff>
    </xdr:from>
    <xdr:ext cx="405111" cy="259045"/>
    <xdr:sp macro="" textlink="">
      <xdr:nvSpPr>
        <xdr:cNvPr id="164" name="【橋りょう・トンネル】&#10;有形固定資産減価償却率該当値テキスト"/>
        <xdr:cNvSpPr txBox="1"/>
      </xdr:nvSpPr>
      <xdr:spPr>
        <a:xfrm>
          <a:off x="46736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19685</xdr:rowOff>
    </xdr:from>
    <xdr:to>
      <xdr:col>20</xdr:col>
      <xdr:colOff>38100</xdr:colOff>
      <xdr:row>63</xdr:row>
      <xdr:rowOff>121285</xdr:rowOff>
    </xdr:to>
    <xdr:sp macro="" textlink="">
      <xdr:nvSpPr>
        <xdr:cNvPr id="165" name="楕円 164"/>
        <xdr:cNvSpPr/>
      </xdr:nvSpPr>
      <xdr:spPr>
        <a:xfrm>
          <a:off x="3746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70485</xdr:rowOff>
    </xdr:from>
    <xdr:to>
      <xdr:col>24</xdr:col>
      <xdr:colOff>63500</xdr:colOff>
      <xdr:row>63</xdr:row>
      <xdr:rowOff>76200</xdr:rowOff>
    </xdr:to>
    <xdr:cxnSp macro="">
      <xdr:nvCxnSpPr>
        <xdr:cNvPr id="166" name="直線コネクタ 165"/>
        <xdr:cNvCxnSpPr/>
      </xdr:nvCxnSpPr>
      <xdr:spPr>
        <a:xfrm>
          <a:off x="3797300" y="108718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128270</xdr:rowOff>
    </xdr:from>
    <xdr:to>
      <xdr:col>15</xdr:col>
      <xdr:colOff>101600</xdr:colOff>
      <xdr:row>64</xdr:row>
      <xdr:rowOff>58420</xdr:rowOff>
    </xdr:to>
    <xdr:sp macro="" textlink="">
      <xdr:nvSpPr>
        <xdr:cNvPr id="167" name="楕円 166"/>
        <xdr:cNvSpPr/>
      </xdr:nvSpPr>
      <xdr:spPr>
        <a:xfrm>
          <a:off x="2857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70485</xdr:rowOff>
    </xdr:from>
    <xdr:to>
      <xdr:col>19</xdr:col>
      <xdr:colOff>177800</xdr:colOff>
      <xdr:row>64</xdr:row>
      <xdr:rowOff>7620</xdr:rowOff>
    </xdr:to>
    <xdr:cxnSp macro="">
      <xdr:nvCxnSpPr>
        <xdr:cNvPr id="168" name="直線コネクタ 167"/>
        <xdr:cNvCxnSpPr/>
      </xdr:nvCxnSpPr>
      <xdr:spPr>
        <a:xfrm flipV="1">
          <a:off x="2908300" y="108718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112412</xdr:rowOff>
    </xdr:from>
    <xdr:ext cx="405111" cy="259045"/>
    <xdr:sp macro="" textlink="">
      <xdr:nvSpPr>
        <xdr:cNvPr id="171" name="n_1mainValue【橋りょう・トンネル】&#10;有形固定資産減価償却率"/>
        <xdr:cNvSpPr txBox="1"/>
      </xdr:nvSpPr>
      <xdr:spPr>
        <a:xfrm>
          <a:off x="35820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49547</xdr:rowOff>
    </xdr:from>
    <xdr:ext cx="405111" cy="259045"/>
    <xdr:sp macro="" textlink="">
      <xdr:nvSpPr>
        <xdr:cNvPr id="172" name="n_2mainValue【橋りょう・トンネル】&#10;有形固定資産減価償却率"/>
        <xdr:cNvSpPr txBox="1"/>
      </xdr:nvSpPr>
      <xdr:spPr>
        <a:xfrm>
          <a:off x="2705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99"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38333</xdr:rowOff>
    </xdr:from>
    <xdr:to>
      <xdr:col>55</xdr:col>
      <xdr:colOff>50800</xdr:colOff>
      <xdr:row>61</xdr:row>
      <xdr:rowOff>139933</xdr:rowOff>
    </xdr:to>
    <xdr:sp macro="" textlink="">
      <xdr:nvSpPr>
        <xdr:cNvPr id="208" name="楕円 207"/>
        <xdr:cNvSpPr/>
      </xdr:nvSpPr>
      <xdr:spPr>
        <a:xfrm>
          <a:off x="10426700" y="104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61210</xdr:rowOff>
    </xdr:from>
    <xdr:ext cx="599010" cy="259045"/>
    <xdr:sp macro="" textlink="">
      <xdr:nvSpPr>
        <xdr:cNvPr id="209" name="【橋りょう・トンネル】&#10;一人当たり有形固定資産（償却資産）額該当値テキスト"/>
        <xdr:cNvSpPr txBox="1"/>
      </xdr:nvSpPr>
      <xdr:spPr>
        <a:xfrm>
          <a:off x="10515600" y="1034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31786</xdr:rowOff>
    </xdr:from>
    <xdr:to>
      <xdr:col>50</xdr:col>
      <xdr:colOff>165100</xdr:colOff>
      <xdr:row>61</xdr:row>
      <xdr:rowOff>133386</xdr:rowOff>
    </xdr:to>
    <xdr:sp macro="" textlink="">
      <xdr:nvSpPr>
        <xdr:cNvPr id="210" name="楕円 209"/>
        <xdr:cNvSpPr/>
      </xdr:nvSpPr>
      <xdr:spPr>
        <a:xfrm>
          <a:off x="9588500" y="1049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82586</xdr:rowOff>
    </xdr:from>
    <xdr:to>
      <xdr:col>55</xdr:col>
      <xdr:colOff>0</xdr:colOff>
      <xdr:row>61</xdr:row>
      <xdr:rowOff>89133</xdr:rowOff>
    </xdr:to>
    <xdr:cxnSp macro="">
      <xdr:nvCxnSpPr>
        <xdr:cNvPr id="211" name="直線コネクタ 210"/>
        <xdr:cNvCxnSpPr/>
      </xdr:nvCxnSpPr>
      <xdr:spPr>
        <a:xfrm>
          <a:off x="9639300" y="10541036"/>
          <a:ext cx="8382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134362</xdr:rowOff>
    </xdr:from>
    <xdr:to>
      <xdr:col>46</xdr:col>
      <xdr:colOff>38100</xdr:colOff>
      <xdr:row>62</xdr:row>
      <xdr:rowOff>64512</xdr:rowOff>
    </xdr:to>
    <xdr:sp macro="" textlink="">
      <xdr:nvSpPr>
        <xdr:cNvPr id="212" name="楕円 211"/>
        <xdr:cNvSpPr/>
      </xdr:nvSpPr>
      <xdr:spPr>
        <a:xfrm>
          <a:off x="8699500" y="105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82586</xdr:rowOff>
    </xdr:from>
    <xdr:to>
      <xdr:col>50</xdr:col>
      <xdr:colOff>114300</xdr:colOff>
      <xdr:row>62</xdr:row>
      <xdr:rowOff>13712</xdr:rowOff>
    </xdr:to>
    <xdr:cxnSp macro="">
      <xdr:nvCxnSpPr>
        <xdr:cNvPr id="213" name="直線コネクタ 212"/>
        <xdr:cNvCxnSpPr/>
      </xdr:nvCxnSpPr>
      <xdr:spPr>
        <a:xfrm flipV="1">
          <a:off x="8750300" y="10541036"/>
          <a:ext cx="8890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121200</xdr:rowOff>
    </xdr:from>
    <xdr:ext cx="599010" cy="259045"/>
    <xdr:sp macro="" textlink="">
      <xdr:nvSpPr>
        <xdr:cNvPr id="214"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146521</xdr:rowOff>
    </xdr:from>
    <xdr:ext cx="599010" cy="259045"/>
    <xdr:sp macro="" textlink="">
      <xdr:nvSpPr>
        <xdr:cNvPr id="215" name="n_2aveValue【橋りょう・トンネル】&#10;一人当たり有形固定資産（償却資産）額"/>
        <xdr:cNvSpPr txBox="1"/>
      </xdr:nvSpPr>
      <xdr:spPr>
        <a:xfrm>
          <a:off x="8450795" y="1077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149913</xdr:rowOff>
    </xdr:from>
    <xdr:ext cx="599010" cy="259045"/>
    <xdr:sp macro="" textlink="">
      <xdr:nvSpPr>
        <xdr:cNvPr id="216" name="n_1mainValue【橋りょう・トンネル】&#10;一人当たり有形固定資産（償却資産）額"/>
        <xdr:cNvSpPr txBox="1"/>
      </xdr:nvSpPr>
      <xdr:spPr>
        <a:xfrm>
          <a:off x="9327095" y="102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81039</xdr:rowOff>
    </xdr:from>
    <xdr:ext cx="599010" cy="259045"/>
    <xdr:sp macro="" textlink="">
      <xdr:nvSpPr>
        <xdr:cNvPr id="217" name="n_2mainValue【橋りょう・トンネル】&#10;一人当たり有形固定資産（償却資産）額"/>
        <xdr:cNvSpPr txBox="1"/>
      </xdr:nvSpPr>
      <xdr:spPr>
        <a:xfrm>
          <a:off x="8450795" y="103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8"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162016</xdr:rowOff>
    </xdr:from>
    <xdr:to>
      <xdr:col>24</xdr:col>
      <xdr:colOff>114300</xdr:colOff>
      <xdr:row>78</xdr:row>
      <xdr:rowOff>92166</xdr:rowOff>
    </xdr:to>
    <xdr:sp macro="" textlink="">
      <xdr:nvSpPr>
        <xdr:cNvPr id="257" name="楕円 256"/>
        <xdr:cNvSpPr/>
      </xdr:nvSpPr>
      <xdr:spPr>
        <a:xfrm>
          <a:off x="45847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13443</xdr:rowOff>
    </xdr:from>
    <xdr:ext cx="405111" cy="259045"/>
    <xdr:sp macro="" textlink="">
      <xdr:nvSpPr>
        <xdr:cNvPr id="258" name="【公営住宅】&#10;有形固定資産減価償却率該当値テキスト"/>
        <xdr:cNvSpPr txBox="1"/>
      </xdr:nvSpPr>
      <xdr:spPr>
        <a:xfrm>
          <a:off x="4673600" y="1321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26488</xdr:rowOff>
    </xdr:from>
    <xdr:to>
      <xdr:col>20</xdr:col>
      <xdr:colOff>38100</xdr:colOff>
      <xdr:row>78</xdr:row>
      <xdr:rowOff>128088</xdr:rowOff>
    </xdr:to>
    <xdr:sp macro="" textlink="">
      <xdr:nvSpPr>
        <xdr:cNvPr id="259" name="楕円 258"/>
        <xdr:cNvSpPr/>
      </xdr:nvSpPr>
      <xdr:spPr>
        <a:xfrm>
          <a:off x="3746500" y="133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41366</xdr:rowOff>
    </xdr:from>
    <xdr:to>
      <xdr:col>24</xdr:col>
      <xdr:colOff>63500</xdr:colOff>
      <xdr:row>78</xdr:row>
      <xdr:rowOff>77288</xdr:rowOff>
    </xdr:to>
    <xdr:cxnSp macro="">
      <xdr:nvCxnSpPr>
        <xdr:cNvPr id="260" name="直線コネクタ 259"/>
        <xdr:cNvCxnSpPr/>
      </xdr:nvCxnSpPr>
      <xdr:spPr>
        <a:xfrm flipV="1">
          <a:off x="3797300" y="134144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59145</xdr:rowOff>
    </xdr:from>
    <xdr:to>
      <xdr:col>15</xdr:col>
      <xdr:colOff>101600</xdr:colOff>
      <xdr:row>78</xdr:row>
      <xdr:rowOff>160745</xdr:rowOff>
    </xdr:to>
    <xdr:sp macro="" textlink="">
      <xdr:nvSpPr>
        <xdr:cNvPr id="261" name="楕円 260"/>
        <xdr:cNvSpPr/>
      </xdr:nvSpPr>
      <xdr:spPr>
        <a:xfrm>
          <a:off x="2857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77288</xdr:rowOff>
    </xdr:from>
    <xdr:to>
      <xdr:col>19</xdr:col>
      <xdr:colOff>177800</xdr:colOff>
      <xdr:row>78</xdr:row>
      <xdr:rowOff>109945</xdr:rowOff>
    </xdr:to>
    <xdr:cxnSp macro="">
      <xdr:nvCxnSpPr>
        <xdr:cNvPr id="262" name="直線コネクタ 261"/>
        <xdr:cNvCxnSpPr/>
      </xdr:nvCxnSpPr>
      <xdr:spPr>
        <a:xfrm flipV="1">
          <a:off x="2908300" y="134503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22877</xdr:rowOff>
    </xdr:from>
    <xdr:ext cx="405111" cy="259045"/>
    <xdr:sp macro="" textlink="">
      <xdr:nvSpPr>
        <xdr:cNvPr id="263" name="n_1aveValue【公営住宅】&#10;有形固定資産減価償却率"/>
        <xdr:cNvSpPr txBox="1"/>
      </xdr:nvSpPr>
      <xdr:spPr>
        <a:xfrm>
          <a:off x="35820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64"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144615</xdr:rowOff>
    </xdr:from>
    <xdr:ext cx="405111" cy="259045"/>
    <xdr:sp macro="" textlink="">
      <xdr:nvSpPr>
        <xdr:cNvPr id="265" name="n_1mainValue【公営住宅】&#10;有形固定資産減価償却率"/>
        <xdr:cNvSpPr txBox="1"/>
      </xdr:nvSpPr>
      <xdr:spPr>
        <a:xfrm>
          <a:off x="3582044" y="1317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5822</xdr:rowOff>
    </xdr:from>
    <xdr:ext cx="405111" cy="259045"/>
    <xdr:sp macro="" textlink="">
      <xdr:nvSpPr>
        <xdr:cNvPr id="266" name="n_2mainValue【公営住宅】&#10;有形固定資産減価償却率"/>
        <xdr:cNvSpPr txBox="1"/>
      </xdr:nvSpPr>
      <xdr:spPr>
        <a:xfrm>
          <a:off x="2705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7057</xdr:rowOff>
    </xdr:from>
    <xdr:to>
      <xdr:col>55</xdr:col>
      <xdr:colOff>50800</xdr:colOff>
      <xdr:row>86</xdr:row>
      <xdr:rowOff>108657</xdr:rowOff>
    </xdr:to>
    <xdr:sp macro="" textlink="">
      <xdr:nvSpPr>
        <xdr:cNvPr id="306" name="楕円 305"/>
        <xdr:cNvSpPr/>
      </xdr:nvSpPr>
      <xdr:spPr>
        <a:xfrm>
          <a:off x="10426700" y="147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93434</xdr:rowOff>
    </xdr:from>
    <xdr:ext cx="469744" cy="259045"/>
    <xdr:sp macro="" textlink="">
      <xdr:nvSpPr>
        <xdr:cNvPr id="307" name="【公営住宅】&#10;一人当たり面積該当値テキスト"/>
        <xdr:cNvSpPr txBox="1"/>
      </xdr:nvSpPr>
      <xdr:spPr>
        <a:xfrm>
          <a:off x="10515600" y="146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9834</xdr:rowOff>
    </xdr:from>
    <xdr:to>
      <xdr:col>50</xdr:col>
      <xdr:colOff>165100</xdr:colOff>
      <xdr:row>86</xdr:row>
      <xdr:rowOff>111434</xdr:rowOff>
    </xdr:to>
    <xdr:sp macro="" textlink="">
      <xdr:nvSpPr>
        <xdr:cNvPr id="308" name="楕円 307"/>
        <xdr:cNvSpPr/>
      </xdr:nvSpPr>
      <xdr:spPr>
        <a:xfrm>
          <a:off x="9588500" y="147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57857</xdr:rowOff>
    </xdr:from>
    <xdr:to>
      <xdr:col>55</xdr:col>
      <xdr:colOff>0</xdr:colOff>
      <xdr:row>86</xdr:row>
      <xdr:rowOff>60634</xdr:rowOff>
    </xdr:to>
    <xdr:cxnSp macro="">
      <xdr:nvCxnSpPr>
        <xdr:cNvPr id="309" name="直線コネクタ 308"/>
        <xdr:cNvCxnSpPr/>
      </xdr:nvCxnSpPr>
      <xdr:spPr>
        <a:xfrm flipV="1">
          <a:off x="9639300" y="14802557"/>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11466</xdr:rowOff>
    </xdr:from>
    <xdr:to>
      <xdr:col>46</xdr:col>
      <xdr:colOff>38100</xdr:colOff>
      <xdr:row>86</xdr:row>
      <xdr:rowOff>113066</xdr:rowOff>
    </xdr:to>
    <xdr:sp macro="" textlink="">
      <xdr:nvSpPr>
        <xdr:cNvPr id="310" name="楕円 309"/>
        <xdr:cNvSpPr/>
      </xdr:nvSpPr>
      <xdr:spPr>
        <a:xfrm>
          <a:off x="8699500" y="147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60634</xdr:rowOff>
    </xdr:from>
    <xdr:to>
      <xdr:col>50</xdr:col>
      <xdr:colOff>114300</xdr:colOff>
      <xdr:row>86</xdr:row>
      <xdr:rowOff>62266</xdr:rowOff>
    </xdr:to>
    <xdr:cxnSp macro="">
      <xdr:nvCxnSpPr>
        <xdr:cNvPr id="311" name="直線コネクタ 310"/>
        <xdr:cNvCxnSpPr/>
      </xdr:nvCxnSpPr>
      <xdr:spPr>
        <a:xfrm flipV="1">
          <a:off x="8750300" y="14805334"/>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102561</xdr:rowOff>
    </xdr:from>
    <xdr:ext cx="469744" cy="259045"/>
    <xdr:sp macro="" textlink="">
      <xdr:nvSpPr>
        <xdr:cNvPr id="314" name="n_1mainValue【公営住宅】&#10;一人当たり面積"/>
        <xdr:cNvSpPr txBox="1"/>
      </xdr:nvSpPr>
      <xdr:spPr>
        <a:xfrm>
          <a:off x="9391727" y="1484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104193</xdr:rowOff>
    </xdr:from>
    <xdr:ext cx="469744" cy="259045"/>
    <xdr:sp macro="" textlink="">
      <xdr:nvSpPr>
        <xdr:cNvPr id="315" name="n_2mainValue【公営住宅】&#10;一人当たり面積"/>
        <xdr:cNvSpPr txBox="1"/>
      </xdr:nvSpPr>
      <xdr:spPr>
        <a:xfrm>
          <a:off x="8515427" y="148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6" name="テキスト ボックス 32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6" name="テキスト ボックス 33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8" name="テキスト ボックス 33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101600</xdr:rowOff>
    </xdr:to>
    <xdr:cxnSp macro="">
      <xdr:nvCxnSpPr>
        <xdr:cNvPr id="340" name="直線コネクタ 339"/>
        <xdr:cNvCxnSpPr/>
      </xdr:nvCxnSpPr>
      <xdr:spPr>
        <a:xfrm flipV="1">
          <a:off x="4634865" y="1718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105427</xdr:rowOff>
    </xdr:from>
    <xdr:ext cx="405111" cy="259045"/>
    <xdr:sp macro="" textlink="">
      <xdr:nvSpPr>
        <xdr:cNvPr id="341" name="【港湾・漁港】&#10;有形固定資産減価償却率最小値テキスト"/>
        <xdr:cNvSpPr txBox="1"/>
      </xdr:nvSpPr>
      <xdr:spPr>
        <a:xfrm>
          <a:off x="4673600" y="186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101600</xdr:rowOff>
    </xdr:from>
    <xdr:to>
      <xdr:col>24</xdr:col>
      <xdr:colOff>152400</xdr:colOff>
      <xdr:row>108</xdr:row>
      <xdr:rowOff>101600</xdr:rowOff>
    </xdr:to>
    <xdr:cxnSp macro="">
      <xdr:nvCxnSpPr>
        <xdr:cNvPr id="342" name="直線コネクタ 341"/>
        <xdr:cNvCxnSpPr/>
      </xdr:nvCxnSpPr>
      <xdr:spPr>
        <a:xfrm>
          <a:off x="4546600" y="186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43" name="【港湾・漁港】&#10;有形固定資産減価償却率最大値テキスト"/>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44" name="直線コネクタ 343"/>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22877</xdr:rowOff>
    </xdr:from>
    <xdr:ext cx="405111" cy="259045"/>
    <xdr:sp macro="" textlink="">
      <xdr:nvSpPr>
        <xdr:cNvPr id="345" name="【港湾・漁港】&#10;有形固定資産減価償却率平均値テキスト"/>
        <xdr:cNvSpPr txBox="1"/>
      </xdr:nvSpPr>
      <xdr:spPr>
        <a:xfrm>
          <a:off x="46736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44450</xdr:rowOff>
    </xdr:from>
    <xdr:to>
      <xdr:col>24</xdr:col>
      <xdr:colOff>114300</xdr:colOff>
      <xdr:row>101</xdr:row>
      <xdr:rowOff>146050</xdr:rowOff>
    </xdr:to>
    <xdr:sp macro="" textlink="">
      <xdr:nvSpPr>
        <xdr:cNvPr id="346" name="フローチャート: 判断 345"/>
        <xdr:cNvSpPr/>
      </xdr:nvSpPr>
      <xdr:spPr>
        <a:xfrm>
          <a:off x="458470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76200</xdr:rowOff>
    </xdr:from>
    <xdr:to>
      <xdr:col>20</xdr:col>
      <xdr:colOff>38100</xdr:colOff>
      <xdr:row>103</xdr:row>
      <xdr:rowOff>6350</xdr:rowOff>
    </xdr:to>
    <xdr:sp macro="" textlink="">
      <xdr:nvSpPr>
        <xdr:cNvPr id="347" name="フローチャート: 判断 346"/>
        <xdr:cNvSpPr/>
      </xdr:nvSpPr>
      <xdr:spPr>
        <a:xfrm>
          <a:off x="3746500" y="1756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127000</xdr:rowOff>
    </xdr:from>
    <xdr:to>
      <xdr:col>15</xdr:col>
      <xdr:colOff>101600</xdr:colOff>
      <xdr:row>105</xdr:row>
      <xdr:rowOff>57150</xdr:rowOff>
    </xdr:to>
    <xdr:sp macro="" textlink="">
      <xdr:nvSpPr>
        <xdr:cNvPr id="348" name="フローチャート: 判断 347"/>
        <xdr:cNvSpPr/>
      </xdr:nvSpPr>
      <xdr:spPr>
        <a:xfrm>
          <a:off x="2857500" y="179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158750</xdr:rowOff>
    </xdr:from>
    <xdr:to>
      <xdr:col>24</xdr:col>
      <xdr:colOff>114300</xdr:colOff>
      <xdr:row>100</xdr:row>
      <xdr:rowOff>88900</xdr:rowOff>
    </xdr:to>
    <xdr:sp macro="" textlink="">
      <xdr:nvSpPr>
        <xdr:cNvPr id="354" name="楕円 353"/>
        <xdr:cNvSpPr/>
      </xdr:nvSpPr>
      <xdr:spPr>
        <a:xfrm>
          <a:off x="4584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111777</xdr:rowOff>
    </xdr:from>
    <xdr:ext cx="405111" cy="259045"/>
    <xdr:sp macro="" textlink="">
      <xdr:nvSpPr>
        <xdr:cNvPr id="355" name="【港湾・漁港】&#10;有形固定資産減価償却率該当値テキスト"/>
        <xdr:cNvSpPr txBox="1"/>
      </xdr:nvSpPr>
      <xdr:spPr>
        <a:xfrm>
          <a:off x="4673600" y="1708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31750</xdr:rowOff>
    </xdr:from>
    <xdr:to>
      <xdr:col>20</xdr:col>
      <xdr:colOff>38100</xdr:colOff>
      <xdr:row>101</xdr:row>
      <xdr:rowOff>133350</xdr:rowOff>
    </xdr:to>
    <xdr:sp macro="" textlink="">
      <xdr:nvSpPr>
        <xdr:cNvPr id="356" name="楕円 355"/>
        <xdr:cNvSpPr/>
      </xdr:nvSpPr>
      <xdr:spPr>
        <a:xfrm>
          <a:off x="3746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38100</xdr:rowOff>
    </xdr:from>
    <xdr:to>
      <xdr:col>24</xdr:col>
      <xdr:colOff>63500</xdr:colOff>
      <xdr:row>101</xdr:row>
      <xdr:rowOff>82550</xdr:rowOff>
    </xdr:to>
    <xdr:cxnSp macro="">
      <xdr:nvCxnSpPr>
        <xdr:cNvPr id="357" name="直線コネクタ 356"/>
        <xdr:cNvCxnSpPr/>
      </xdr:nvCxnSpPr>
      <xdr:spPr>
        <a:xfrm flipV="1">
          <a:off x="3797300" y="171831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88900</xdr:rowOff>
    </xdr:from>
    <xdr:to>
      <xdr:col>15</xdr:col>
      <xdr:colOff>101600</xdr:colOff>
      <xdr:row>103</xdr:row>
      <xdr:rowOff>19050</xdr:rowOff>
    </xdr:to>
    <xdr:sp macro="" textlink="">
      <xdr:nvSpPr>
        <xdr:cNvPr id="358" name="楕円 357"/>
        <xdr:cNvSpPr/>
      </xdr:nvSpPr>
      <xdr:spPr>
        <a:xfrm>
          <a:off x="2857500"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82550</xdr:rowOff>
    </xdr:from>
    <xdr:to>
      <xdr:col>19</xdr:col>
      <xdr:colOff>177800</xdr:colOff>
      <xdr:row>102</xdr:row>
      <xdr:rowOff>139700</xdr:rowOff>
    </xdr:to>
    <xdr:cxnSp macro="">
      <xdr:nvCxnSpPr>
        <xdr:cNvPr id="359" name="直線コネクタ 358"/>
        <xdr:cNvCxnSpPr/>
      </xdr:nvCxnSpPr>
      <xdr:spPr>
        <a:xfrm flipV="1">
          <a:off x="2908300" y="17399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168927</xdr:rowOff>
    </xdr:from>
    <xdr:ext cx="405111" cy="259045"/>
    <xdr:sp macro="" textlink="">
      <xdr:nvSpPr>
        <xdr:cNvPr id="360" name="n_1aveValue【港湾・漁港】&#10;有形固定資産減価償却率"/>
        <xdr:cNvSpPr txBox="1"/>
      </xdr:nvSpPr>
      <xdr:spPr>
        <a:xfrm>
          <a:off x="3582044"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361" name="n_2aveValue【港湾・漁港】&#10;有形固定資産減価償却率"/>
        <xdr:cNvSpPr txBox="1"/>
      </xdr:nvSpPr>
      <xdr:spPr>
        <a:xfrm>
          <a:off x="2705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149877</xdr:rowOff>
    </xdr:from>
    <xdr:ext cx="405111" cy="259045"/>
    <xdr:sp macro="" textlink="">
      <xdr:nvSpPr>
        <xdr:cNvPr id="362" name="n_1mainValue【港湾・漁港】&#10;有形固定資産減価償却率"/>
        <xdr:cNvSpPr txBox="1"/>
      </xdr:nvSpPr>
      <xdr:spPr>
        <a:xfrm>
          <a:off x="3582044"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35577</xdr:rowOff>
    </xdr:from>
    <xdr:ext cx="405111" cy="259045"/>
    <xdr:sp macro="" textlink="">
      <xdr:nvSpPr>
        <xdr:cNvPr id="363" name="n_2mainValue【港湾・漁港】&#10;有形固定資産減価償却率"/>
        <xdr:cNvSpPr txBox="1"/>
      </xdr:nvSpPr>
      <xdr:spPr>
        <a:xfrm>
          <a:off x="2705744"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76200</xdr:rowOff>
    </xdr:from>
    <xdr:to>
      <xdr:col>59</xdr:col>
      <xdr:colOff>50800</xdr:colOff>
      <xdr:row>109</xdr:row>
      <xdr:rowOff>76200</xdr:rowOff>
    </xdr:to>
    <xdr:cxnSp macro="">
      <xdr:nvCxnSpPr>
        <xdr:cNvPr id="374" name="直線コネクタ 373"/>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105427</xdr:rowOff>
    </xdr:from>
    <xdr:ext cx="248786" cy="259045"/>
    <xdr:sp macro="" textlink="">
      <xdr:nvSpPr>
        <xdr:cNvPr id="375" name="テキスト ボックス 374"/>
        <xdr:cNvSpPr txBox="1"/>
      </xdr:nvSpPr>
      <xdr:spPr>
        <a:xfrm>
          <a:off x="6355214" y="1862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376" name="直線コネクタ 37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162577</xdr:rowOff>
    </xdr:from>
    <xdr:ext cx="595419" cy="259045"/>
    <xdr:sp macro="" textlink="">
      <xdr:nvSpPr>
        <xdr:cNvPr id="377" name="テキスト ボックス 376"/>
        <xdr:cNvSpPr txBox="1"/>
      </xdr:nvSpPr>
      <xdr:spPr>
        <a:xfrm>
          <a:off x="6008581" y="1833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378" name="直線コネクタ 377"/>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48277</xdr:rowOff>
    </xdr:from>
    <xdr:ext cx="595419" cy="259045"/>
    <xdr:sp macro="" textlink="">
      <xdr:nvSpPr>
        <xdr:cNvPr id="379" name="テキスト ボックス 378"/>
        <xdr:cNvSpPr txBox="1"/>
      </xdr:nvSpPr>
      <xdr:spPr>
        <a:xfrm>
          <a:off x="6008581" y="180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1" name="テキスト ボックス 380"/>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382" name="直線コネクタ 381"/>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162577</xdr:rowOff>
    </xdr:from>
    <xdr:ext cx="595419" cy="259045"/>
    <xdr:sp macro="" textlink="">
      <xdr:nvSpPr>
        <xdr:cNvPr id="383" name="テキスト ボックス 382"/>
        <xdr:cNvSpPr txBox="1"/>
      </xdr:nvSpPr>
      <xdr:spPr>
        <a:xfrm>
          <a:off x="6008581" y="1747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4" name="直線コネクタ 38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85" name="テキスト ボックス 38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386" name="直線コネクタ 385"/>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105427</xdr:rowOff>
    </xdr:from>
    <xdr:ext cx="685572" cy="259045"/>
    <xdr:sp macro="" textlink="">
      <xdr:nvSpPr>
        <xdr:cNvPr id="387" name="テキスト ボックス 386"/>
        <xdr:cNvSpPr txBox="1"/>
      </xdr:nvSpPr>
      <xdr:spPr>
        <a:xfrm>
          <a:off x="5918428"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9" name="テキスト ボックス 38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50527</xdr:rowOff>
    </xdr:from>
    <xdr:to>
      <xdr:col>54</xdr:col>
      <xdr:colOff>189865</xdr:colOff>
      <xdr:row>108</xdr:row>
      <xdr:rowOff>57952</xdr:rowOff>
    </xdr:to>
    <xdr:cxnSp macro="">
      <xdr:nvCxnSpPr>
        <xdr:cNvPr id="391" name="直線コネクタ 390"/>
        <xdr:cNvCxnSpPr/>
      </xdr:nvCxnSpPr>
      <xdr:spPr>
        <a:xfrm flipV="1">
          <a:off x="10476865" y="17195527"/>
          <a:ext cx="0" cy="137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61779</xdr:rowOff>
    </xdr:from>
    <xdr:ext cx="599010" cy="259045"/>
    <xdr:sp macro="" textlink="">
      <xdr:nvSpPr>
        <xdr:cNvPr id="392" name="【港湾・漁港】&#10;一人当たり有形固定資産（償却資産）額最小値テキスト"/>
        <xdr:cNvSpPr txBox="1"/>
      </xdr:nvSpPr>
      <xdr:spPr>
        <a:xfrm>
          <a:off x="10515600" y="185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57952</xdr:rowOff>
    </xdr:from>
    <xdr:to>
      <xdr:col>55</xdr:col>
      <xdr:colOff>88900</xdr:colOff>
      <xdr:row>108</xdr:row>
      <xdr:rowOff>57952</xdr:rowOff>
    </xdr:to>
    <xdr:cxnSp macro="">
      <xdr:nvCxnSpPr>
        <xdr:cNvPr id="393" name="直線コネクタ 392"/>
        <xdr:cNvCxnSpPr/>
      </xdr:nvCxnSpPr>
      <xdr:spPr>
        <a:xfrm>
          <a:off x="10388600" y="1857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168654</xdr:rowOff>
    </xdr:from>
    <xdr:ext cx="690189" cy="259045"/>
    <xdr:sp macro="" textlink="">
      <xdr:nvSpPr>
        <xdr:cNvPr id="394" name="【港湾・漁港】&#10;一人当たり有形固定資産（償却資産）額最大値テキスト"/>
        <xdr:cNvSpPr txBox="1"/>
      </xdr:nvSpPr>
      <xdr:spPr>
        <a:xfrm>
          <a:off x="10515600" y="16970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50527</xdr:rowOff>
    </xdr:from>
    <xdr:to>
      <xdr:col>55</xdr:col>
      <xdr:colOff>88900</xdr:colOff>
      <xdr:row>100</xdr:row>
      <xdr:rowOff>50527</xdr:rowOff>
    </xdr:to>
    <xdr:cxnSp macro="">
      <xdr:nvCxnSpPr>
        <xdr:cNvPr id="395" name="直線コネクタ 394"/>
        <xdr:cNvCxnSpPr/>
      </xdr:nvCxnSpPr>
      <xdr:spPr>
        <a:xfrm>
          <a:off x="10388600" y="1719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144287</xdr:rowOff>
    </xdr:from>
    <xdr:ext cx="599010" cy="259045"/>
    <xdr:sp macro="" textlink="">
      <xdr:nvSpPr>
        <xdr:cNvPr id="396" name="【港湾・漁港】&#10;一人当たり有形固定資産（償却資産）額平均値テキスト"/>
        <xdr:cNvSpPr txBox="1"/>
      </xdr:nvSpPr>
      <xdr:spPr>
        <a:xfrm>
          <a:off x="10515600" y="17975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165860</xdr:rowOff>
    </xdr:from>
    <xdr:to>
      <xdr:col>55</xdr:col>
      <xdr:colOff>50800</xdr:colOff>
      <xdr:row>105</xdr:row>
      <xdr:rowOff>96010</xdr:rowOff>
    </xdr:to>
    <xdr:sp macro="" textlink="">
      <xdr:nvSpPr>
        <xdr:cNvPr id="397" name="フローチャート: 判断 396"/>
        <xdr:cNvSpPr/>
      </xdr:nvSpPr>
      <xdr:spPr>
        <a:xfrm>
          <a:off x="10426700" y="179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143108</xdr:rowOff>
    </xdr:from>
    <xdr:to>
      <xdr:col>50</xdr:col>
      <xdr:colOff>165100</xdr:colOff>
      <xdr:row>107</xdr:row>
      <xdr:rowOff>73258</xdr:rowOff>
    </xdr:to>
    <xdr:sp macro="" textlink="">
      <xdr:nvSpPr>
        <xdr:cNvPr id="398" name="フローチャート: 判断 397"/>
        <xdr:cNvSpPr/>
      </xdr:nvSpPr>
      <xdr:spPr>
        <a:xfrm>
          <a:off x="9588500" y="183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134536</xdr:rowOff>
    </xdr:from>
    <xdr:to>
      <xdr:col>46</xdr:col>
      <xdr:colOff>38100</xdr:colOff>
      <xdr:row>107</xdr:row>
      <xdr:rowOff>64686</xdr:rowOff>
    </xdr:to>
    <xdr:sp macro="" textlink="">
      <xdr:nvSpPr>
        <xdr:cNvPr id="399" name="フローチャート: 判断 398"/>
        <xdr:cNvSpPr/>
      </xdr:nvSpPr>
      <xdr:spPr>
        <a:xfrm>
          <a:off x="8699500" y="183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171177</xdr:rowOff>
    </xdr:from>
    <xdr:to>
      <xdr:col>55</xdr:col>
      <xdr:colOff>50800</xdr:colOff>
      <xdr:row>100</xdr:row>
      <xdr:rowOff>101327</xdr:rowOff>
    </xdr:to>
    <xdr:sp macro="" textlink="">
      <xdr:nvSpPr>
        <xdr:cNvPr id="405" name="楕円 404"/>
        <xdr:cNvSpPr/>
      </xdr:nvSpPr>
      <xdr:spPr>
        <a:xfrm>
          <a:off x="10426700" y="171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124204</xdr:rowOff>
    </xdr:from>
    <xdr:ext cx="690189" cy="259045"/>
    <xdr:sp macro="" textlink="">
      <xdr:nvSpPr>
        <xdr:cNvPr id="406" name="【港湾・漁港】&#10;一人当たり有形固定資産（償却資産）額該当値テキスト"/>
        <xdr:cNvSpPr txBox="1"/>
      </xdr:nvSpPr>
      <xdr:spPr>
        <a:xfrm>
          <a:off x="10515600" y="17097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40523</xdr:rowOff>
    </xdr:from>
    <xdr:to>
      <xdr:col>50</xdr:col>
      <xdr:colOff>165100</xdr:colOff>
      <xdr:row>100</xdr:row>
      <xdr:rowOff>142123</xdr:rowOff>
    </xdr:to>
    <xdr:sp macro="" textlink="">
      <xdr:nvSpPr>
        <xdr:cNvPr id="407" name="楕円 406"/>
        <xdr:cNvSpPr/>
      </xdr:nvSpPr>
      <xdr:spPr>
        <a:xfrm>
          <a:off x="9588500" y="171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50527</xdr:rowOff>
    </xdr:from>
    <xdr:to>
      <xdr:col>55</xdr:col>
      <xdr:colOff>0</xdr:colOff>
      <xdr:row>100</xdr:row>
      <xdr:rowOff>91323</xdr:rowOff>
    </xdr:to>
    <xdr:cxnSp macro="">
      <xdr:nvCxnSpPr>
        <xdr:cNvPr id="408" name="直線コネクタ 407"/>
        <xdr:cNvCxnSpPr/>
      </xdr:nvCxnSpPr>
      <xdr:spPr>
        <a:xfrm flipV="1">
          <a:off x="9639300" y="17195527"/>
          <a:ext cx="838200" cy="4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62458</xdr:rowOff>
    </xdr:from>
    <xdr:to>
      <xdr:col>46</xdr:col>
      <xdr:colOff>38100</xdr:colOff>
      <xdr:row>100</xdr:row>
      <xdr:rowOff>164058</xdr:rowOff>
    </xdr:to>
    <xdr:sp macro="" textlink="">
      <xdr:nvSpPr>
        <xdr:cNvPr id="409" name="楕円 408"/>
        <xdr:cNvSpPr/>
      </xdr:nvSpPr>
      <xdr:spPr>
        <a:xfrm>
          <a:off x="8699500" y="172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91323</xdr:rowOff>
    </xdr:from>
    <xdr:to>
      <xdr:col>50</xdr:col>
      <xdr:colOff>114300</xdr:colOff>
      <xdr:row>100</xdr:row>
      <xdr:rowOff>113258</xdr:rowOff>
    </xdr:to>
    <xdr:cxnSp macro="">
      <xdr:nvCxnSpPr>
        <xdr:cNvPr id="410" name="直線コネクタ 409"/>
        <xdr:cNvCxnSpPr/>
      </xdr:nvCxnSpPr>
      <xdr:spPr>
        <a:xfrm flipV="1">
          <a:off x="8750300" y="17236323"/>
          <a:ext cx="889000" cy="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64385</xdr:rowOff>
    </xdr:from>
    <xdr:ext cx="599010" cy="259045"/>
    <xdr:sp macro="" textlink="">
      <xdr:nvSpPr>
        <xdr:cNvPr id="411" name="n_1aveValue【港湾・漁港】&#10;一人当たり有形固定資産（償却資産）額"/>
        <xdr:cNvSpPr txBox="1"/>
      </xdr:nvSpPr>
      <xdr:spPr>
        <a:xfrm>
          <a:off x="9327095" y="1840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55813</xdr:rowOff>
    </xdr:from>
    <xdr:ext cx="599010" cy="259045"/>
    <xdr:sp macro="" textlink="">
      <xdr:nvSpPr>
        <xdr:cNvPr id="412" name="n_2aveValue【港湾・漁港】&#10;一人当たり有形固定資産（償却資産）額"/>
        <xdr:cNvSpPr txBox="1"/>
      </xdr:nvSpPr>
      <xdr:spPr>
        <a:xfrm>
          <a:off x="8450795" y="184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158650</xdr:rowOff>
    </xdr:from>
    <xdr:ext cx="690189" cy="259045"/>
    <xdr:sp macro="" textlink="">
      <xdr:nvSpPr>
        <xdr:cNvPr id="413" name="n_1mainValue【港湾・漁港】&#10;一人当たり有形固定資産（償却資産）額"/>
        <xdr:cNvSpPr txBox="1"/>
      </xdr:nvSpPr>
      <xdr:spPr>
        <a:xfrm>
          <a:off x="9281505" y="169607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9135</xdr:rowOff>
    </xdr:from>
    <xdr:ext cx="690189" cy="259045"/>
    <xdr:sp macro="" textlink="">
      <xdr:nvSpPr>
        <xdr:cNvPr id="414" name="n_2mainValue【港湾・漁港】&#10;一人当たり有形固定資産（償却資産）額"/>
        <xdr:cNvSpPr txBox="1"/>
      </xdr:nvSpPr>
      <xdr:spPr>
        <a:xfrm>
          <a:off x="8405205" y="16982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440" name="直線コネクタ 439"/>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441"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442" name="直線コネクタ 441"/>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4" name="直線コネクタ 44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445"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46" name="フローチャート: 判断 445"/>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447" name="フローチャート: 判断 446"/>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48" name="フローチャート: 判断 447"/>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18869</xdr:rowOff>
    </xdr:from>
    <xdr:to>
      <xdr:col>85</xdr:col>
      <xdr:colOff>177800</xdr:colOff>
      <xdr:row>41</xdr:row>
      <xdr:rowOff>120469</xdr:rowOff>
    </xdr:to>
    <xdr:sp macro="" textlink="">
      <xdr:nvSpPr>
        <xdr:cNvPr id="454" name="楕円 453"/>
        <xdr:cNvSpPr/>
      </xdr:nvSpPr>
      <xdr:spPr>
        <a:xfrm>
          <a:off x="162687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105246</xdr:rowOff>
    </xdr:from>
    <xdr:ext cx="405111" cy="259045"/>
    <xdr:sp macro="" textlink="">
      <xdr:nvSpPr>
        <xdr:cNvPr id="455" name="【認定こども園・幼稚園・保育所】&#10;有形固定資産減価償却率該当値テキスト"/>
        <xdr:cNvSpPr txBox="1"/>
      </xdr:nvSpPr>
      <xdr:spPr>
        <a:xfrm>
          <a:off x="16357600" y="6963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66222</xdr:rowOff>
    </xdr:from>
    <xdr:to>
      <xdr:col>81</xdr:col>
      <xdr:colOff>101600</xdr:colOff>
      <xdr:row>41</xdr:row>
      <xdr:rowOff>167822</xdr:rowOff>
    </xdr:to>
    <xdr:sp macro="" textlink="">
      <xdr:nvSpPr>
        <xdr:cNvPr id="456" name="楕円 455"/>
        <xdr:cNvSpPr/>
      </xdr:nvSpPr>
      <xdr:spPr>
        <a:xfrm>
          <a:off x="1543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69669</xdr:rowOff>
    </xdr:from>
    <xdr:to>
      <xdr:col>85</xdr:col>
      <xdr:colOff>127000</xdr:colOff>
      <xdr:row>41</xdr:row>
      <xdr:rowOff>117022</xdr:rowOff>
    </xdr:to>
    <xdr:cxnSp macro="">
      <xdr:nvCxnSpPr>
        <xdr:cNvPr id="457" name="直線コネクタ 456"/>
        <xdr:cNvCxnSpPr/>
      </xdr:nvCxnSpPr>
      <xdr:spPr>
        <a:xfrm flipV="1">
          <a:off x="15481300" y="70991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115207</xdr:rowOff>
    </xdr:from>
    <xdr:to>
      <xdr:col>76</xdr:col>
      <xdr:colOff>165100</xdr:colOff>
      <xdr:row>42</xdr:row>
      <xdr:rowOff>45357</xdr:rowOff>
    </xdr:to>
    <xdr:sp macro="" textlink="">
      <xdr:nvSpPr>
        <xdr:cNvPr id="458" name="楕円 457"/>
        <xdr:cNvSpPr/>
      </xdr:nvSpPr>
      <xdr:spPr>
        <a:xfrm>
          <a:off x="14541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117022</xdr:rowOff>
    </xdr:from>
    <xdr:to>
      <xdr:col>81</xdr:col>
      <xdr:colOff>50800</xdr:colOff>
      <xdr:row>41</xdr:row>
      <xdr:rowOff>166007</xdr:rowOff>
    </xdr:to>
    <xdr:cxnSp macro="">
      <xdr:nvCxnSpPr>
        <xdr:cNvPr id="459" name="直線コネクタ 458"/>
        <xdr:cNvCxnSpPr/>
      </xdr:nvCxnSpPr>
      <xdr:spPr>
        <a:xfrm flipV="1">
          <a:off x="14592300" y="7146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460"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61"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41</xdr:row>
      <xdr:rowOff>158949</xdr:rowOff>
    </xdr:from>
    <xdr:ext cx="340478" cy="259045"/>
    <xdr:sp macro="" textlink="">
      <xdr:nvSpPr>
        <xdr:cNvPr id="462" name="n_1mainValue【認定こども園・幼稚園・保育所】&#10;有形固定資産減価償却率"/>
        <xdr:cNvSpPr txBox="1"/>
      </xdr:nvSpPr>
      <xdr:spPr>
        <a:xfrm>
          <a:off x="152983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36484</xdr:rowOff>
    </xdr:from>
    <xdr:ext cx="340478" cy="259045"/>
    <xdr:sp macro="" textlink="">
      <xdr:nvSpPr>
        <xdr:cNvPr id="463" name="n_2mainValue【認定こども園・幼稚園・保育所】&#10;有形固定資産減価償却率"/>
        <xdr:cNvSpPr txBox="1"/>
      </xdr:nvSpPr>
      <xdr:spPr>
        <a:xfrm>
          <a:off x="14422061" y="723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4" name="直線コネクタ 47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5" name="テキスト ボックス 47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6" name="直線コネクタ 47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7" name="テキスト ボックス 47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8" name="直線コネクタ 47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9" name="テキスト ボックス 47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0" name="直線コネクタ 47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1" name="テキスト ボックス 48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2" name="直線コネクタ 48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3" name="テキスト ボックス 48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4" name="直線コネクタ 48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5" name="テキスト ボックス 48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7" name="テキスト ボックス 4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89" name="直線コネクタ 488"/>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90"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91" name="直線コネクタ 490"/>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92"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93" name="直線コネクタ 492"/>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94"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95" name="フローチャート: 判断 494"/>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96" name="フローチャート: 判断 495"/>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97" name="フローチャート: 判断 496"/>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53703</xdr:rowOff>
    </xdr:from>
    <xdr:to>
      <xdr:col>116</xdr:col>
      <xdr:colOff>114300</xdr:colOff>
      <xdr:row>40</xdr:row>
      <xdr:rowOff>155303</xdr:rowOff>
    </xdr:to>
    <xdr:sp macro="" textlink="">
      <xdr:nvSpPr>
        <xdr:cNvPr id="503" name="楕円 502"/>
        <xdr:cNvSpPr/>
      </xdr:nvSpPr>
      <xdr:spPr>
        <a:xfrm>
          <a:off x="22110700" y="69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32130</xdr:rowOff>
    </xdr:from>
    <xdr:ext cx="469744" cy="259045"/>
    <xdr:sp macro="" textlink="">
      <xdr:nvSpPr>
        <xdr:cNvPr id="504" name="【認定こども園・幼稚園・保育所】&#10;一人当たり面積該当値テキスト"/>
        <xdr:cNvSpPr txBox="1"/>
      </xdr:nvSpPr>
      <xdr:spPr>
        <a:xfrm>
          <a:off x="22199600"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62412</xdr:rowOff>
    </xdr:from>
    <xdr:to>
      <xdr:col>112</xdr:col>
      <xdr:colOff>38100</xdr:colOff>
      <xdr:row>40</xdr:row>
      <xdr:rowOff>164012</xdr:rowOff>
    </xdr:to>
    <xdr:sp macro="" textlink="">
      <xdr:nvSpPr>
        <xdr:cNvPr id="505" name="楕円 504"/>
        <xdr:cNvSpPr/>
      </xdr:nvSpPr>
      <xdr:spPr>
        <a:xfrm>
          <a:off x="212725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104503</xdr:rowOff>
    </xdr:from>
    <xdr:to>
      <xdr:col>116</xdr:col>
      <xdr:colOff>63500</xdr:colOff>
      <xdr:row>40</xdr:row>
      <xdr:rowOff>113212</xdr:rowOff>
    </xdr:to>
    <xdr:cxnSp macro="">
      <xdr:nvCxnSpPr>
        <xdr:cNvPr id="506" name="直線コネクタ 505"/>
        <xdr:cNvCxnSpPr/>
      </xdr:nvCxnSpPr>
      <xdr:spPr>
        <a:xfrm flipV="1">
          <a:off x="21323300" y="6962503"/>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66766</xdr:rowOff>
    </xdr:from>
    <xdr:to>
      <xdr:col>107</xdr:col>
      <xdr:colOff>101600</xdr:colOff>
      <xdr:row>40</xdr:row>
      <xdr:rowOff>168366</xdr:rowOff>
    </xdr:to>
    <xdr:sp macro="" textlink="">
      <xdr:nvSpPr>
        <xdr:cNvPr id="507" name="楕円 506"/>
        <xdr:cNvSpPr/>
      </xdr:nvSpPr>
      <xdr:spPr>
        <a:xfrm>
          <a:off x="20383500" y="69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113212</xdr:rowOff>
    </xdr:from>
    <xdr:to>
      <xdr:col>111</xdr:col>
      <xdr:colOff>177800</xdr:colOff>
      <xdr:row>40</xdr:row>
      <xdr:rowOff>117566</xdr:rowOff>
    </xdr:to>
    <xdr:cxnSp macro="">
      <xdr:nvCxnSpPr>
        <xdr:cNvPr id="508" name="直線コネクタ 507"/>
        <xdr:cNvCxnSpPr/>
      </xdr:nvCxnSpPr>
      <xdr:spPr>
        <a:xfrm flipV="1">
          <a:off x="20434300" y="6971212"/>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50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510"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155139</xdr:rowOff>
    </xdr:from>
    <xdr:ext cx="469744" cy="259045"/>
    <xdr:sp macro="" textlink="">
      <xdr:nvSpPr>
        <xdr:cNvPr id="511" name="n_1mainValue【認定こども園・幼稚園・保育所】&#10;一人当たり面積"/>
        <xdr:cNvSpPr txBox="1"/>
      </xdr:nvSpPr>
      <xdr:spPr>
        <a:xfrm>
          <a:off x="21075727" y="70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159493</xdr:rowOff>
    </xdr:from>
    <xdr:ext cx="469744" cy="259045"/>
    <xdr:sp macro="" textlink="">
      <xdr:nvSpPr>
        <xdr:cNvPr id="512" name="n_2mainValue【認定こども園・幼稚園・保育所】&#10;一人当たり面積"/>
        <xdr:cNvSpPr txBox="1"/>
      </xdr:nvSpPr>
      <xdr:spPr>
        <a:xfrm>
          <a:off x="20199427" y="701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4" name="テキスト ボックス 52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4" name="テキスト ボックス 53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6" name="テキスト ボックス 5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538" name="直線コネクタ 537"/>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539"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540" name="直線コネクタ 539"/>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41"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42" name="直線コネクタ 541"/>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543"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544" name="フローチャート: 判断 543"/>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45" name="フローチャート: 判断 544"/>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546" name="フローチャート: 判断 545"/>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114119</xdr:rowOff>
    </xdr:from>
    <xdr:to>
      <xdr:col>85</xdr:col>
      <xdr:colOff>177800</xdr:colOff>
      <xdr:row>59</xdr:row>
      <xdr:rowOff>44269</xdr:rowOff>
    </xdr:to>
    <xdr:sp macro="" textlink="">
      <xdr:nvSpPr>
        <xdr:cNvPr id="552" name="楕円 551"/>
        <xdr:cNvSpPr/>
      </xdr:nvSpPr>
      <xdr:spPr>
        <a:xfrm>
          <a:off x="162687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136996</xdr:rowOff>
    </xdr:from>
    <xdr:ext cx="405111" cy="259045"/>
    <xdr:sp macro="" textlink="">
      <xdr:nvSpPr>
        <xdr:cNvPr id="553" name="【学校施設】&#10;有形固定資産減価償却率該当値テキスト"/>
        <xdr:cNvSpPr txBox="1"/>
      </xdr:nvSpPr>
      <xdr:spPr>
        <a:xfrm>
          <a:off x="16357600" y="990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554" name="楕円 553"/>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164919</xdr:rowOff>
    </xdr:from>
    <xdr:to>
      <xdr:col>85</xdr:col>
      <xdr:colOff>127000</xdr:colOff>
      <xdr:row>59</xdr:row>
      <xdr:rowOff>19594</xdr:rowOff>
    </xdr:to>
    <xdr:cxnSp macro="">
      <xdr:nvCxnSpPr>
        <xdr:cNvPr id="555" name="直線コネクタ 554"/>
        <xdr:cNvCxnSpPr/>
      </xdr:nvCxnSpPr>
      <xdr:spPr>
        <a:xfrm flipV="1">
          <a:off x="15481300" y="101090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163104</xdr:rowOff>
    </xdr:from>
    <xdr:to>
      <xdr:col>76</xdr:col>
      <xdr:colOff>165100</xdr:colOff>
      <xdr:row>59</xdr:row>
      <xdr:rowOff>93254</xdr:rowOff>
    </xdr:to>
    <xdr:sp macro="" textlink="">
      <xdr:nvSpPr>
        <xdr:cNvPr id="556" name="楕円 555"/>
        <xdr:cNvSpPr/>
      </xdr:nvSpPr>
      <xdr:spPr>
        <a:xfrm>
          <a:off x="14541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19594</xdr:rowOff>
    </xdr:from>
    <xdr:to>
      <xdr:col>81</xdr:col>
      <xdr:colOff>50800</xdr:colOff>
      <xdr:row>59</xdr:row>
      <xdr:rowOff>42454</xdr:rowOff>
    </xdr:to>
    <xdr:cxnSp macro="">
      <xdr:nvCxnSpPr>
        <xdr:cNvPr id="557" name="直線コネクタ 556"/>
        <xdr:cNvCxnSpPr/>
      </xdr:nvCxnSpPr>
      <xdr:spPr>
        <a:xfrm flipV="1">
          <a:off x="14592300" y="10135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558"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559"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86921</xdr:rowOff>
    </xdr:from>
    <xdr:ext cx="405111" cy="259045"/>
    <xdr:sp macro="" textlink="">
      <xdr:nvSpPr>
        <xdr:cNvPr id="560" name="n_1mainValue【学校施設】&#10;有形固定資産減価償却率"/>
        <xdr:cNvSpPr txBox="1"/>
      </xdr:nvSpPr>
      <xdr:spPr>
        <a:xfrm>
          <a:off x="15266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109781</xdr:rowOff>
    </xdr:from>
    <xdr:ext cx="405111" cy="259045"/>
    <xdr:sp macro="" textlink="">
      <xdr:nvSpPr>
        <xdr:cNvPr id="561" name="n_2mainValue【学校施設】&#10;有形固定資産減価償却率"/>
        <xdr:cNvSpPr txBox="1"/>
      </xdr:nvSpPr>
      <xdr:spPr>
        <a:xfrm>
          <a:off x="14389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87" name="直線コネクタ 586"/>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88"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89" name="直線コネクタ 588"/>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90"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91" name="直線コネクタ 590"/>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92"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93" name="フローチャート: 判断 592"/>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94" name="フローチャート: 判断 593"/>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95" name="フローチャート: 判断 594"/>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21046</xdr:rowOff>
    </xdr:from>
    <xdr:to>
      <xdr:col>116</xdr:col>
      <xdr:colOff>114300</xdr:colOff>
      <xdr:row>62</xdr:row>
      <xdr:rowOff>122646</xdr:rowOff>
    </xdr:to>
    <xdr:sp macro="" textlink="">
      <xdr:nvSpPr>
        <xdr:cNvPr id="601" name="楕円 600"/>
        <xdr:cNvSpPr/>
      </xdr:nvSpPr>
      <xdr:spPr>
        <a:xfrm>
          <a:off x="22110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43923</xdr:rowOff>
    </xdr:from>
    <xdr:ext cx="469744" cy="259045"/>
    <xdr:sp macro="" textlink="">
      <xdr:nvSpPr>
        <xdr:cNvPr id="602" name="【学校施設】&#10;一人当たり面積該当値テキスト"/>
        <xdr:cNvSpPr txBox="1"/>
      </xdr:nvSpPr>
      <xdr:spPr>
        <a:xfrm>
          <a:off x="22199600" y="1050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31496</xdr:rowOff>
    </xdr:from>
    <xdr:to>
      <xdr:col>112</xdr:col>
      <xdr:colOff>38100</xdr:colOff>
      <xdr:row>62</xdr:row>
      <xdr:rowOff>133096</xdr:rowOff>
    </xdr:to>
    <xdr:sp macro="" textlink="">
      <xdr:nvSpPr>
        <xdr:cNvPr id="603" name="楕円 602"/>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71846</xdr:rowOff>
    </xdr:from>
    <xdr:to>
      <xdr:col>116</xdr:col>
      <xdr:colOff>63500</xdr:colOff>
      <xdr:row>62</xdr:row>
      <xdr:rowOff>82296</xdr:rowOff>
    </xdr:to>
    <xdr:cxnSp macro="">
      <xdr:nvCxnSpPr>
        <xdr:cNvPr id="604" name="直線コネクタ 603"/>
        <xdr:cNvCxnSpPr/>
      </xdr:nvCxnSpPr>
      <xdr:spPr>
        <a:xfrm flipV="1">
          <a:off x="21323300" y="10701746"/>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37047</xdr:rowOff>
    </xdr:from>
    <xdr:to>
      <xdr:col>107</xdr:col>
      <xdr:colOff>101600</xdr:colOff>
      <xdr:row>62</xdr:row>
      <xdr:rowOff>138647</xdr:rowOff>
    </xdr:to>
    <xdr:sp macro="" textlink="">
      <xdr:nvSpPr>
        <xdr:cNvPr id="605" name="楕円 604"/>
        <xdr:cNvSpPr/>
      </xdr:nvSpPr>
      <xdr:spPr>
        <a:xfrm>
          <a:off x="20383500" y="106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82296</xdr:rowOff>
    </xdr:from>
    <xdr:to>
      <xdr:col>111</xdr:col>
      <xdr:colOff>177800</xdr:colOff>
      <xdr:row>62</xdr:row>
      <xdr:rowOff>87847</xdr:rowOff>
    </xdr:to>
    <xdr:cxnSp macro="">
      <xdr:nvCxnSpPr>
        <xdr:cNvPr id="606" name="直線コネクタ 605"/>
        <xdr:cNvCxnSpPr/>
      </xdr:nvCxnSpPr>
      <xdr:spPr>
        <a:xfrm flipV="1">
          <a:off x="20434300" y="10712196"/>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607"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608"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124223</xdr:rowOff>
    </xdr:from>
    <xdr:ext cx="469744" cy="259045"/>
    <xdr:sp macro="" textlink="">
      <xdr:nvSpPr>
        <xdr:cNvPr id="609" name="n_1mainValue【学校施設】&#10;一人当たり面積"/>
        <xdr:cNvSpPr txBox="1"/>
      </xdr:nvSpPr>
      <xdr:spPr>
        <a:xfrm>
          <a:off x="210757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129774</xdr:rowOff>
    </xdr:from>
    <xdr:ext cx="469744" cy="259045"/>
    <xdr:sp macro="" textlink="">
      <xdr:nvSpPr>
        <xdr:cNvPr id="610" name="n_2mainValue【学校施設】&#10;一人当たり面積"/>
        <xdr:cNvSpPr txBox="1"/>
      </xdr:nvSpPr>
      <xdr:spPr>
        <a:xfrm>
          <a:off x="20199427" y="1075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1" name="直線コネクタ 62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2" name="テキスト ボックス 62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3" name="直線コネクタ 62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4" name="テキスト ボックス 62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5" name="直線コネクタ 62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6" name="テキスト ボックス 62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7" name="直線コネクタ 62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8" name="テキスト ボックス 62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9" name="直線コネクタ 62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0" name="テキスト ボックス 62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1" name="直線コネクタ 63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2" name="テキスト ボックス 63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4" name="テキスト ボックス 6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636" name="直線コネクタ 635"/>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37"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38" name="直線コネクタ 637"/>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39"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40" name="直線コネクタ 639"/>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641"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642" name="フローチャート: 判断 641"/>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643" name="フローチャート: 判断 642"/>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644" name="フローチャート: 判断 643"/>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150586</xdr:rowOff>
    </xdr:from>
    <xdr:to>
      <xdr:col>85</xdr:col>
      <xdr:colOff>177800</xdr:colOff>
      <xdr:row>79</xdr:row>
      <xdr:rowOff>80736</xdr:rowOff>
    </xdr:to>
    <xdr:sp macro="" textlink="">
      <xdr:nvSpPr>
        <xdr:cNvPr id="650" name="楕円 649"/>
        <xdr:cNvSpPr/>
      </xdr:nvSpPr>
      <xdr:spPr>
        <a:xfrm>
          <a:off x="16268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2013</xdr:rowOff>
    </xdr:from>
    <xdr:ext cx="405111" cy="259045"/>
    <xdr:sp macro="" textlink="">
      <xdr:nvSpPr>
        <xdr:cNvPr id="651" name="【児童館】&#10;有形固定資産減価償却率該当値テキスト"/>
        <xdr:cNvSpPr txBox="1"/>
      </xdr:nvSpPr>
      <xdr:spPr>
        <a:xfrm>
          <a:off x="16357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15058</xdr:rowOff>
    </xdr:from>
    <xdr:to>
      <xdr:col>81</xdr:col>
      <xdr:colOff>101600</xdr:colOff>
      <xdr:row>79</xdr:row>
      <xdr:rowOff>116658</xdr:rowOff>
    </xdr:to>
    <xdr:sp macro="" textlink="">
      <xdr:nvSpPr>
        <xdr:cNvPr id="652" name="楕円 651"/>
        <xdr:cNvSpPr/>
      </xdr:nvSpPr>
      <xdr:spPr>
        <a:xfrm>
          <a:off x="15430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29936</xdr:rowOff>
    </xdr:from>
    <xdr:to>
      <xdr:col>85</xdr:col>
      <xdr:colOff>127000</xdr:colOff>
      <xdr:row>79</xdr:row>
      <xdr:rowOff>65858</xdr:rowOff>
    </xdr:to>
    <xdr:cxnSp macro="">
      <xdr:nvCxnSpPr>
        <xdr:cNvPr id="653" name="直線コネクタ 652"/>
        <xdr:cNvCxnSpPr/>
      </xdr:nvCxnSpPr>
      <xdr:spPr>
        <a:xfrm flipV="1">
          <a:off x="15481300" y="13574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50981</xdr:rowOff>
    </xdr:from>
    <xdr:to>
      <xdr:col>76</xdr:col>
      <xdr:colOff>165100</xdr:colOff>
      <xdr:row>79</xdr:row>
      <xdr:rowOff>152581</xdr:rowOff>
    </xdr:to>
    <xdr:sp macro="" textlink="">
      <xdr:nvSpPr>
        <xdr:cNvPr id="654" name="楕円 653"/>
        <xdr:cNvSpPr/>
      </xdr:nvSpPr>
      <xdr:spPr>
        <a:xfrm>
          <a:off x="145415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65858</xdr:rowOff>
    </xdr:from>
    <xdr:to>
      <xdr:col>81</xdr:col>
      <xdr:colOff>50800</xdr:colOff>
      <xdr:row>79</xdr:row>
      <xdr:rowOff>101781</xdr:rowOff>
    </xdr:to>
    <xdr:cxnSp macro="">
      <xdr:nvCxnSpPr>
        <xdr:cNvPr id="655" name="直線コネクタ 654"/>
        <xdr:cNvCxnSpPr/>
      </xdr:nvCxnSpPr>
      <xdr:spPr>
        <a:xfrm flipV="1">
          <a:off x="14592300" y="13610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31041</xdr:rowOff>
    </xdr:from>
    <xdr:ext cx="405111" cy="259045"/>
    <xdr:sp macro="" textlink="">
      <xdr:nvSpPr>
        <xdr:cNvPr id="656" name="n_1aveValue【児童館】&#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129013</xdr:rowOff>
    </xdr:from>
    <xdr:ext cx="405111" cy="259045"/>
    <xdr:sp macro="" textlink="">
      <xdr:nvSpPr>
        <xdr:cNvPr id="657" name="n_2aveValue【児童館】&#10;有形固定資産減価償却率"/>
        <xdr:cNvSpPr txBox="1"/>
      </xdr:nvSpPr>
      <xdr:spPr>
        <a:xfrm>
          <a:off x="14389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133185</xdr:rowOff>
    </xdr:from>
    <xdr:ext cx="405111" cy="259045"/>
    <xdr:sp macro="" textlink="">
      <xdr:nvSpPr>
        <xdr:cNvPr id="658" name="n_1mainValue【児童館】&#10;有形固定資産減価償却率"/>
        <xdr:cNvSpPr txBox="1"/>
      </xdr:nvSpPr>
      <xdr:spPr>
        <a:xfrm>
          <a:off x="152660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169108</xdr:rowOff>
    </xdr:from>
    <xdr:ext cx="405111" cy="259045"/>
    <xdr:sp macro="" textlink="">
      <xdr:nvSpPr>
        <xdr:cNvPr id="659" name="n_2mainValue【児童館】&#10;有形固定資産減価償却率"/>
        <xdr:cNvSpPr txBox="1"/>
      </xdr:nvSpPr>
      <xdr:spPr>
        <a:xfrm>
          <a:off x="14389744"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0" name="正方形/長方形 6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1" name="正方形/長方形 6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2" name="正方形/長方形 6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3" name="正方形/長方形 6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4" name="正方形/長方形 6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5" name="正方形/長方形 6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6" name="正方形/長方形 6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7" name="正方形/長方形 6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8" name="テキスト ボックス 6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9" name="直線コネクタ 6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70" name="テキスト ボックス 66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684" name="直線コネクタ 683"/>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685"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686" name="直線コネクタ 685"/>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687"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688" name="直線コネクタ 687"/>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689"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90" name="フローチャート: 判断 689"/>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91" name="フローチャート: 判断 690"/>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92" name="フローチャート: 判断 691"/>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98" name="楕円 697"/>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699" name="【児童館】&#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00" name="楕円 699"/>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140970</xdr:rowOff>
    </xdr:to>
    <xdr:cxnSp macro="">
      <xdr:nvCxnSpPr>
        <xdr:cNvPr id="701" name="直線コネクタ 700"/>
        <xdr:cNvCxnSpPr/>
      </xdr:nvCxnSpPr>
      <xdr:spPr>
        <a:xfrm flipV="1">
          <a:off x="21323300" y="14348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97789</xdr:rowOff>
    </xdr:from>
    <xdr:to>
      <xdr:col>107</xdr:col>
      <xdr:colOff>101600</xdr:colOff>
      <xdr:row>84</xdr:row>
      <xdr:rowOff>27939</xdr:rowOff>
    </xdr:to>
    <xdr:sp macro="" textlink="">
      <xdr:nvSpPr>
        <xdr:cNvPr id="702" name="楕円 701"/>
        <xdr:cNvSpPr/>
      </xdr:nvSpPr>
      <xdr:spPr>
        <a:xfrm>
          <a:off x="20383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148589</xdr:rowOff>
    </xdr:to>
    <xdr:cxnSp macro="">
      <xdr:nvCxnSpPr>
        <xdr:cNvPr id="703" name="直線コネクタ 702"/>
        <xdr:cNvCxnSpPr/>
      </xdr:nvCxnSpPr>
      <xdr:spPr>
        <a:xfrm flipV="1">
          <a:off x="20434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704" name="n_1ave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05"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36847</xdr:rowOff>
    </xdr:from>
    <xdr:ext cx="469744" cy="259045"/>
    <xdr:sp macro="" textlink="">
      <xdr:nvSpPr>
        <xdr:cNvPr id="706" name="n_1main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44466</xdr:rowOff>
    </xdr:from>
    <xdr:ext cx="469744" cy="259045"/>
    <xdr:sp macro="" textlink="">
      <xdr:nvSpPr>
        <xdr:cNvPr id="707" name="n_2mainValue【児童館】&#10;一人当たり面積"/>
        <xdr:cNvSpPr txBox="1"/>
      </xdr:nvSpPr>
      <xdr:spPr>
        <a:xfrm>
          <a:off x="20199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8" name="直線コネクタ 7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9" name="テキスト ボックス 7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0" name="直線コネクタ 7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1" name="テキスト ボックス 7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2" name="直線コネクタ 7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3" name="テキスト ボックス 7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4" name="直線コネクタ 7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5" name="テキスト ボックス 7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6" name="直線コネクタ 7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7" name="テキスト ボックス 7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8" name="直線コネクタ 7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9" name="テキスト ボックス 7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1" name="テキスト ボックス 7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733" name="直線コネクタ 732"/>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734"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735" name="直線コネクタ 734"/>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3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37" name="直線コネクタ 73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738"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739" name="フローチャート: 判断 738"/>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740" name="フローチャート: 判断 739"/>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741" name="フローチャート: 判断 740"/>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92348</xdr:rowOff>
    </xdr:from>
    <xdr:to>
      <xdr:col>85</xdr:col>
      <xdr:colOff>177800</xdr:colOff>
      <xdr:row>102</xdr:row>
      <xdr:rowOff>22498</xdr:rowOff>
    </xdr:to>
    <xdr:sp macro="" textlink="">
      <xdr:nvSpPr>
        <xdr:cNvPr id="747" name="楕円 746"/>
        <xdr:cNvSpPr/>
      </xdr:nvSpPr>
      <xdr:spPr>
        <a:xfrm>
          <a:off x="16268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115225</xdr:rowOff>
    </xdr:from>
    <xdr:ext cx="405111" cy="259045"/>
    <xdr:sp macro="" textlink="">
      <xdr:nvSpPr>
        <xdr:cNvPr id="748" name="【公民館】&#10;有形固定資産減価償却率該当値テキスト"/>
        <xdr:cNvSpPr txBox="1"/>
      </xdr:nvSpPr>
      <xdr:spPr>
        <a:xfrm>
          <a:off x="163576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64588</xdr:rowOff>
    </xdr:from>
    <xdr:to>
      <xdr:col>81</xdr:col>
      <xdr:colOff>101600</xdr:colOff>
      <xdr:row>101</xdr:row>
      <xdr:rowOff>166188</xdr:rowOff>
    </xdr:to>
    <xdr:sp macro="" textlink="">
      <xdr:nvSpPr>
        <xdr:cNvPr id="749" name="楕円 748"/>
        <xdr:cNvSpPr/>
      </xdr:nvSpPr>
      <xdr:spPr>
        <a:xfrm>
          <a:off x="15430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115388</xdr:rowOff>
    </xdr:from>
    <xdr:to>
      <xdr:col>85</xdr:col>
      <xdr:colOff>127000</xdr:colOff>
      <xdr:row>101</xdr:row>
      <xdr:rowOff>143148</xdr:rowOff>
    </xdr:to>
    <xdr:cxnSp macro="">
      <xdr:nvCxnSpPr>
        <xdr:cNvPr id="750" name="直線コネクタ 749"/>
        <xdr:cNvCxnSpPr/>
      </xdr:nvCxnSpPr>
      <xdr:spPr>
        <a:xfrm>
          <a:off x="15481300" y="1743183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4173</xdr:rowOff>
    </xdr:from>
    <xdr:to>
      <xdr:col>76</xdr:col>
      <xdr:colOff>165100</xdr:colOff>
      <xdr:row>103</xdr:row>
      <xdr:rowOff>105773</xdr:rowOff>
    </xdr:to>
    <xdr:sp macro="" textlink="">
      <xdr:nvSpPr>
        <xdr:cNvPr id="751" name="楕円 750"/>
        <xdr:cNvSpPr/>
      </xdr:nvSpPr>
      <xdr:spPr>
        <a:xfrm>
          <a:off x="1454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103</xdr:row>
      <xdr:rowOff>54973</xdr:rowOff>
    </xdr:to>
    <xdr:cxnSp macro="">
      <xdr:nvCxnSpPr>
        <xdr:cNvPr id="752" name="直線コネクタ 751"/>
        <xdr:cNvCxnSpPr/>
      </xdr:nvCxnSpPr>
      <xdr:spPr>
        <a:xfrm flipV="1">
          <a:off x="14592300" y="17431838"/>
          <a:ext cx="889000" cy="28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753"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754"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11265</xdr:rowOff>
    </xdr:from>
    <xdr:ext cx="405111" cy="259045"/>
    <xdr:sp macro="" textlink="">
      <xdr:nvSpPr>
        <xdr:cNvPr id="755" name="n_1mainValue【公民館】&#10;有形固定資産減価償却率"/>
        <xdr:cNvSpPr txBox="1"/>
      </xdr:nvSpPr>
      <xdr:spPr>
        <a:xfrm>
          <a:off x="152660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96900</xdr:rowOff>
    </xdr:from>
    <xdr:ext cx="405111" cy="259045"/>
    <xdr:sp macro="" textlink="">
      <xdr:nvSpPr>
        <xdr:cNvPr id="756" name="n_2mainValue【公民館】&#10;有形固定資産減価償却率"/>
        <xdr:cNvSpPr txBox="1"/>
      </xdr:nvSpPr>
      <xdr:spPr>
        <a:xfrm>
          <a:off x="14389744"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782" name="直線コネクタ 781"/>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8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84" name="直線コネクタ 78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85"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86" name="直線コネクタ 785"/>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787"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788" name="フローチャート: 判断 787"/>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789" name="フローチャート: 判断 788"/>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790" name="フローチャート: 判断 789"/>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19413</xdr:rowOff>
    </xdr:from>
    <xdr:to>
      <xdr:col>116</xdr:col>
      <xdr:colOff>114300</xdr:colOff>
      <xdr:row>107</xdr:row>
      <xdr:rowOff>121013</xdr:rowOff>
    </xdr:to>
    <xdr:sp macro="" textlink="">
      <xdr:nvSpPr>
        <xdr:cNvPr id="796" name="楕円 795"/>
        <xdr:cNvSpPr/>
      </xdr:nvSpPr>
      <xdr:spPr>
        <a:xfrm>
          <a:off x="221107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169290</xdr:rowOff>
    </xdr:from>
    <xdr:ext cx="469744" cy="259045"/>
    <xdr:sp macro="" textlink="">
      <xdr:nvSpPr>
        <xdr:cNvPr id="797" name="【公民館】&#10;一人当たり面積該当値テキスト"/>
        <xdr:cNvSpPr txBox="1"/>
      </xdr:nvSpPr>
      <xdr:spPr>
        <a:xfrm>
          <a:off x="22199600" y="183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28121</xdr:rowOff>
    </xdr:from>
    <xdr:to>
      <xdr:col>112</xdr:col>
      <xdr:colOff>38100</xdr:colOff>
      <xdr:row>107</xdr:row>
      <xdr:rowOff>129721</xdr:rowOff>
    </xdr:to>
    <xdr:sp macro="" textlink="">
      <xdr:nvSpPr>
        <xdr:cNvPr id="798" name="楕円 797"/>
        <xdr:cNvSpPr/>
      </xdr:nvSpPr>
      <xdr:spPr>
        <a:xfrm>
          <a:off x="21272500" y="183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70213</xdr:rowOff>
    </xdr:from>
    <xdr:to>
      <xdr:col>116</xdr:col>
      <xdr:colOff>63500</xdr:colOff>
      <xdr:row>107</xdr:row>
      <xdr:rowOff>78921</xdr:rowOff>
    </xdr:to>
    <xdr:cxnSp macro="">
      <xdr:nvCxnSpPr>
        <xdr:cNvPr id="799" name="直線コネクタ 798"/>
        <xdr:cNvCxnSpPr/>
      </xdr:nvCxnSpPr>
      <xdr:spPr>
        <a:xfrm flipV="1">
          <a:off x="21323300" y="1841536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53702</xdr:rowOff>
    </xdr:from>
    <xdr:to>
      <xdr:col>107</xdr:col>
      <xdr:colOff>101600</xdr:colOff>
      <xdr:row>106</xdr:row>
      <xdr:rowOff>155302</xdr:rowOff>
    </xdr:to>
    <xdr:sp macro="" textlink="">
      <xdr:nvSpPr>
        <xdr:cNvPr id="800" name="楕円 799"/>
        <xdr:cNvSpPr/>
      </xdr:nvSpPr>
      <xdr:spPr>
        <a:xfrm>
          <a:off x="20383500" y="182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104502</xdr:rowOff>
    </xdr:from>
    <xdr:to>
      <xdr:col>111</xdr:col>
      <xdr:colOff>177800</xdr:colOff>
      <xdr:row>107</xdr:row>
      <xdr:rowOff>78921</xdr:rowOff>
    </xdr:to>
    <xdr:cxnSp macro="">
      <xdr:nvCxnSpPr>
        <xdr:cNvPr id="801" name="直線コネクタ 800"/>
        <xdr:cNvCxnSpPr/>
      </xdr:nvCxnSpPr>
      <xdr:spPr>
        <a:xfrm>
          <a:off x="20434300" y="18278202"/>
          <a:ext cx="8890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802"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27232</xdr:rowOff>
    </xdr:from>
    <xdr:ext cx="469744" cy="259045"/>
    <xdr:sp macro="" textlink="">
      <xdr:nvSpPr>
        <xdr:cNvPr id="803" name="n_2aveValue【公民館】&#10;一人当たり面積"/>
        <xdr:cNvSpPr txBox="1"/>
      </xdr:nvSpPr>
      <xdr:spPr>
        <a:xfrm>
          <a:off x="20199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120848</xdr:rowOff>
    </xdr:from>
    <xdr:ext cx="469744" cy="259045"/>
    <xdr:sp macro="" textlink="">
      <xdr:nvSpPr>
        <xdr:cNvPr id="804" name="n_1mainValue【公民館】&#10;一人当たり面積"/>
        <xdr:cNvSpPr txBox="1"/>
      </xdr:nvSpPr>
      <xdr:spPr>
        <a:xfrm>
          <a:off x="21075727"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379</xdr:rowOff>
    </xdr:from>
    <xdr:ext cx="469744" cy="259045"/>
    <xdr:sp macro="" textlink="">
      <xdr:nvSpPr>
        <xdr:cNvPr id="805" name="n_2mainValue【公民館】&#10;一人当たり面積"/>
        <xdr:cNvSpPr txBox="1"/>
      </xdr:nvSpPr>
      <xdr:spPr>
        <a:xfrm>
          <a:off x="20199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当町の公営住宅及び児童館については、昭和４７年から昭和５６年までの間で建築されたもので、築３０年以上が経過しているが、平成２７年度に策定した町営住宅の長寿命化計画に基づき、ストック改善事業により老朽化対策に取り組むこととしてい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について有形固定資産減価償却率が低くなっているのは、比較的新しいトンネルが４か所あり、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については、旧３保育所を統合し、平成２５年度にこども園を建設したため、有形固定資産減価償却率は低くなっており、今後の施設の維持管理費用の減少も見込んでいる。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5,955
5,914
30.94
3,768,355
3,633,089
60,196
2,438,068
4,460,700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88" name="楕円 87"/>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50182</xdr:rowOff>
    </xdr:from>
    <xdr:ext cx="405111" cy="259045"/>
    <xdr:sp macro="" textlink="">
      <xdr:nvSpPr>
        <xdr:cNvPr id="89" name="【体育館・プール】&#10;有形固定資産減価償却率該当値テキスト"/>
        <xdr:cNvSpPr txBox="1"/>
      </xdr:nvSpPr>
      <xdr:spPr>
        <a:xfrm>
          <a:off x="4673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42545</xdr:rowOff>
    </xdr:from>
    <xdr:to>
      <xdr:col>20</xdr:col>
      <xdr:colOff>38100</xdr:colOff>
      <xdr:row>58</xdr:row>
      <xdr:rowOff>144145</xdr:rowOff>
    </xdr:to>
    <xdr:sp macro="" textlink="">
      <xdr:nvSpPr>
        <xdr:cNvPr id="90" name="楕円 89"/>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93345</xdr:rowOff>
    </xdr:to>
    <xdr:cxnSp macro="">
      <xdr:nvCxnSpPr>
        <xdr:cNvPr id="91" name="直線コネクタ 90"/>
        <xdr:cNvCxnSpPr/>
      </xdr:nvCxnSpPr>
      <xdr:spPr>
        <a:xfrm flipV="1">
          <a:off x="3797300" y="100222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92" name="楕円 91"/>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93345</xdr:rowOff>
    </xdr:from>
    <xdr:to>
      <xdr:col>19</xdr:col>
      <xdr:colOff>177800</xdr:colOff>
      <xdr:row>58</xdr:row>
      <xdr:rowOff>116205</xdr:rowOff>
    </xdr:to>
    <xdr:cxnSp macro="">
      <xdr:nvCxnSpPr>
        <xdr:cNvPr id="93" name="直線コネクタ 92"/>
        <xdr:cNvCxnSpPr/>
      </xdr:nvCxnSpPr>
      <xdr:spPr>
        <a:xfrm flipV="1">
          <a:off x="2908300" y="10037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160672</xdr:rowOff>
    </xdr:from>
    <xdr:ext cx="405111" cy="259045"/>
    <xdr:sp macro="" textlink="">
      <xdr:nvSpPr>
        <xdr:cNvPr id="94" name="n_1mainValue【体育館・プール】&#10;有形固定資産減価償却率"/>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95" name="n_2mainValue【体育館・プール】&#10;有形固定資産減価償却率"/>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156311</xdr:rowOff>
    </xdr:from>
    <xdr:to>
      <xdr:col>55</xdr:col>
      <xdr:colOff>50800</xdr:colOff>
      <xdr:row>63</xdr:row>
      <xdr:rowOff>86461</xdr:rowOff>
    </xdr:to>
    <xdr:sp macro="" textlink="">
      <xdr:nvSpPr>
        <xdr:cNvPr id="133" name="楕円 132"/>
        <xdr:cNvSpPr/>
      </xdr:nvSpPr>
      <xdr:spPr>
        <a:xfrm>
          <a:off x="104267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71238</xdr:rowOff>
    </xdr:from>
    <xdr:ext cx="469744" cy="259045"/>
    <xdr:sp macro="" textlink="">
      <xdr:nvSpPr>
        <xdr:cNvPr id="134" name="【体育館・プール】&#10;一人当たり面積該当値テキスト"/>
        <xdr:cNvSpPr txBox="1"/>
      </xdr:nvSpPr>
      <xdr:spPr>
        <a:xfrm>
          <a:off x="10515600" y="1070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159512</xdr:rowOff>
    </xdr:from>
    <xdr:to>
      <xdr:col>50</xdr:col>
      <xdr:colOff>165100</xdr:colOff>
      <xdr:row>63</xdr:row>
      <xdr:rowOff>89662</xdr:rowOff>
    </xdr:to>
    <xdr:sp macro="" textlink="">
      <xdr:nvSpPr>
        <xdr:cNvPr id="135" name="楕円 134"/>
        <xdr:cNvSpPr/>
      </xdr:nvSpPr>
      <xdr:spPr>
        <a:xfrm>
          <a:off x="9588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35661</xdr:rowOff>
    </xdr:from>
    <xdr:to>
      <xdr:col>55</xdr:col>
      <xdr:colOff>0</xdr:colOff>
      <xdr:row>63</xdr:row>
      <xdr:rowOff>38862</xdr:rowOff>
    </xdr:to>
    <xdr:cxnSp macro="">
      <xdr:nvCxnSpPr>
        <xdr:cNvPr id="136" name="直線コネクタ 135"/>
        <xdr:cNvCxnSpPr/>
      </xdr:nvCxnSpPr>
      <xdr:spPr>
        <a:xfrm flipV="1">
          <a:off x="9639300" y="10837011"/>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161341</xdr:rowOff>
    </xdr:from>
    <xdr:to>
      <xdr:col>46</xdr:col>
      <xdr:colOff>38100</xdr:colOff>
      <xdr:row>63</xdr:row>
      <xdr:rowOff>91491</xdr:rowOff>
    </xdr:to>
    <xdr:sp macro="" textlink="">
      <xdr:nvSpPr>
        <xdr:cNvPr id="137" name="楕円 136"/>
        <xdr:cNvSpPr/>
      </xdr:nvSpPr>
      <xdr:spPr>
        <a:xfrm>
          <a:off x="8699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38862</xdr:rowOff>
    </xdr:from>
    <xdr:to>
      <xdr:col>50</xdr:col>
      <xdr:colOff>114300</xdr:colOff>
      <xdr:row>63</xdr:row>
      <xdr:rowOff>40691</xdr:rowOff>
    </xdr:to>
    <xdr:cxnSp macro="">
      <xdr:nvCxnSpPr>
        <xdr:cNvPr id="138" name="直線コネクタ 137"/>
        <xdr:cNvCxnSpPr/>
      </xdr:nvCxnSpPr>
      <xdr:spPr>
        <a:xfrm flipV="1">
          <a:off x="8750300" y="1084021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80789</xdr:rowOff>
    </xdr:from>
    <xdr:ext cx="469744" cy="259045"/>
    <xdr:sp macro="" textlink="">
      <xdr:nvSpPr>
        <xdr:cNvPr id="139" name="n_1mainValue【体育館・プール】&#10;一人当たり面積"/>
        <xdr:cNvSpPr txBox="1"/>
      </xdr:nvSpPr>
      <xdr:spPr>
        <a:xfrm>
          <a:off x="9391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82618</xdr:rowOff>
    </xdr:from>
    <xdr:ext cx="469744" cy="259045"/>
    <xdr:sp macro="" textlink="">
      <xdr:nvSpPr>
        <xdr:cNvPr id="140" name="n_2mainValue【体育館・プール】&#10;一人当たり面積"/>
        <xdr:cNvSpPr txBox="1"/>
      </xdr:nvSpPr>
      <xdr:spPr>
        <a:xfrm>
          <a:off x="85154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8"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71"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72" name="フローチャート: 判断 171"/>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173"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179" name="楕円 178"/>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180" name="【福祉施設】&#10;有形固定資産減価償却率該当値テキスト"/>
        <xdr:cNvSpPr txBox="1"/>
      </xdr:nvSpPr>
      <xdr:spPr>
        <a:xfrm>
          <a:off x="4673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85598</xdr:rowOff>
    </xdr:from>
    <xdr:to>
      <xdr:col>20</xdr:col>
      <xdr:colOff>38100</xdr:colOff>
      <xdr:row>81</xdr:row>
      <xdr:rowOff>15748</xdr:rowOff>
    </xdr:to>
    <xdr:sp macro="" textlink="">
      <xdr:nvSpPr>
        <xdr:cNvPr id="181" name="楕円 180"/>
        <xdr:cNvSpPr/>
      </xdr:nvSpPr>
      <xdr:spPr>
        <a:xfrm>
          <a:off x="3746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136398</xdr:rowOff>
    </xdr:from>
    <xdr:to>
      <xdr:col>24</xdr:col>
      <xdr:colOff>63500</xdr:colOff>
      <xdr:row>81</xdr:row>
      <xdr:rowOff>3811</xdr:rowOff>
    </xdr:to>
    <xdr:cxnSp macro="">
      <xdr:nvCxnSpPr>
        <xdr:cNvPr id="182" name="直線コネクタ 181"/>
        <xdr:cNvCxnSpPr/>
      </xdr:nvCxnSpPr>
      <xdr:spPr>
        <a:xfrm>
          <a:off x="3797300" y="13852398"/>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53594</xdr:rowOff>
    </xdr:from>
    <xdr:to>
      <xdr:col>15</xdr:col>
      <xdr:colOff>101600</xdr:colOff>
      <xdr:row>80</xdr:row>
      <xdr:rowOff>155194</xdr:rowOff>
    </xdr:to>
    <xdr:sp macro="" textlink="">
      <xdr:nvSpPr>
        <xdr:cNvPr id="183" name="楕円 182"/>
        <xdr:cNvSpPr/>
      </xdr:nvSpPr>
      <xdr:spPr>
        <a:xfrm>
          <a:off x="2857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104394</xdr:rowOff>
    </xdr:from>
    <xdr:to>
      <xdr:col>19</xdr:col>
      <xdr:colOff>177800</xdr:colOff>
      <xdr:row>80</xdr:row>
      <xdr:rowOff>136398</xdr:rowOff>
    </xdr:to>
    <xdr:cxnSp macro="">
      <xdr:nvCxnSpPr>
        <xdr:cNvPr id="184" name="直線コネクタ 183"/>
        <xdr:cNvCxnSpPr/>
      </xdr:nvCxnSpPr>
      <xdr:spPr>
        <a:xfrm>
          <a:off x="2908300" y="138203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32275</xdr:rowOff>
    </xdr:from>
    <xdr:ext cx="405111" cy="259045"/>
    <xdr:sp macro="" textlink="">
      <xdr:nvSpPr>
        <xdr:cNvPr id="185" name="n_1mainValue【福祉施設】&#10;有形固定資産減価償却率"/>
        <xdr:cNvSpPr txBox="1"/>
      </xdr:nvSpPr>
      <xdr:spPr>
        <a:xfrm>
          <a:off x="3582044" y="1357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271</xdr:rowOff>
    </xdr:from>
    <xdr:ext cx="405111" cy="259045"/>
    <xdr:sp macro="" textlink="">
      <xdr:nvSpPr>
        <xdr:cNvPr id="186" name="n_2mainValue【福祉施設】&#10;有形固定資産減価償却率"/>
        <xdr:cNvSpPr txBox="1"/>
      </xdr:nvSpPr>
      <xdr:spPr>
        <a:xfrm>
          <a:off x="27057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15"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9" name="フローチャート: 判断 218"/>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20"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226" name="楕円 225"/>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96410</xdr:rowOff>
    </xdr:from>
    <xdr:ext cx="469744" cy="259045"/>
    <xdr:sp macro="" textlink="">
      <xdr:nvSpPr>
        <xdr:cNvPr id="227" name="【福祉施設】&#10;一人当たり面積該当値テキスト"/>
        <xdr:cNvSpPr txBox="1"/>
      </xdr:nvSpPr>
      <xdr:spPr>
        <a:xfrm>
          <a:off x="10515600" y="146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120269</xdr:rowOff>
    </xdr:from>
    <xdr:to>
      <xdr:col>50</xdr:col>
      <xdr:colOff>165100</xdr:colOff>
      <xdr:row>86</xdr:row>
      <xdr:rowOff>50419</xdr:rowOff>
    </xdr:to>
    <xdr:sp macro="" textlink="">
      <xdr:nvSpPr>
        <xdr:cNvPr id="228" name="楕円 227"/>
        <xdr:cNvSpPr/>
      </xdr:nvSpPr>
      <xdr:spPr>
        <a:xfrm>
          <a:off x="9588500" y="146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171069</xdr:rowOff>
    </xdr:from>
    <xdr:to>
      <xdr:col>55</xdr:col>
      <xdr:colOff>0</xdr:colOff>
      <xdr:row>86</xdr:row>
      <xdr:rowOff>0</xdr:rowOff>
    </xdr:to>
    <xdr:cxnSp macro="">
      <xdr:nvCxnSpPr>
        <xdr:cNvPr id="229" name="直線コネクタ 228"/>
        <xdr:cNvCxnSpPr/>
      </xdr:nvCxnSpPr>
      <xdr:spPr>
        <a:xfrm>
          <a:off x="9639300" y="147443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230" name="楕円 229"/>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171069</xdr:rowOff>
    </xdr:from>
    <xdr:to>
      <xdr:col>50</xdr:col>
      <xdr:colOff>114300</xdr:colOff>
      <xdr:row>86</xdr:row>
      <xdr:rowOff>38100</xdr:rowOff>
    </xdr:to>
    <xdr:cxnSp macro="">
      <xdr:nvCxnSpPr>
        <xdr:cNvPr id="231" name="直線コネクタ 230"/>
        <xdr:cNvCxnSpPr/>
      </xdr:nvCxnSpPr>
      <xdr:spPr>
        <a:xfrm flipV="1">
          <a:off x="8750300" y="14744319"/>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41546</xdr:rowOff>
    </xdr:from>
    <xdr:ext cx="469744" cy="259045"/>
    <xdr:sp macro="" textlink="">
      <xdr:nvSpPr>
        <xdr:cNvPr id="232" name="n_1mainValue【福祉施設】&#10;一人当たり面積"/>
        <xdr:cNvSpPr txBox="1"/>
      </xdr:nvSpPr>
      <xdr:spPr>
        <a:xfrm>
          <a:off x="9391727" y="1478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233"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0" name="テキスト ボックス 25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1" name="直線コネクタ 2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2" name="テキスト ボックス 26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3" name="直線コネクタ 2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4" name="テキスト ボックス 2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5" name="直線コネクタ 2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6" name="テキスト ボックス 2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7" name="直線コネクタ 2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8" name="テキスト ボックス 2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9" name="直線コネクタ 2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0" name="テキスト ボックス 26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1" name="直線コネクタ 2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2" name="テキスト ボックス 2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74" name="直線コネクタ 273"/>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75"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76" name="直線コネクタ 27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8" name="直線コネクタ 27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79"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80" name="フローチャート: 判断 279"/>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81" name="フローチャート: 判断 280"/>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82"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83" name="フローチャート: 判断 282"/>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146702</xdr:rowOff>
    </xdr:from>
    <xdr:ext cx="405111" cy="259045"/>
    <xdr:sp macro="" textlink="">
      <xdr:nvSpPr>
        <xdr:cNvPr id="284" name="n_2aveValue【一般廃棄物処理施設】&#10;有形固定資産減価償却率"/>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5" name="テキスト ボックス 2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55880</xdr:rowOff>
    </xdr:from>
    <xdr:to>
      <xdr:col>85</xdr:col>
      <xdr:colOff>177800</xdr:colOff>
      <xdr:row>35</xdr:row>
      <xdr:rowOff>157480</xdr:rowOff>
    </xdr:to>
    <xdr:sp macro="" textlink="">
      <xdr:nvSpPr>
        <xdr:cNvPr id="290" name="楕円 289"/>
        <xdr:cNvSpPr/>
      </xdr:nvSpPr>
      <xdr:spPr>
        <a:xfrm>
          <a:off x="162687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78757</xdr:rowOff>
    </xdr:from>
    <xdr:ext cx="405111" cy="259045"/>
    <xdr:sp macro="" textlink="">
      <xdr:nvSpPr>
        <xdr:cNvPr id="291" name="【一般廃棄物処理施設】&#10;有形固定資産減価償却率該当値テキスト"/>
        <xdr:cNvSpPr txBox="1"/>
      </xdr:nvSpPr>
      <xdr:spPr>
        <a:xfrm>
          <a:off x="16357600"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292" name="楕円 291"/>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106680</xdr:rowOff>
    </xdr:from>
    <xdr:to>
      <xdr:col>85</xdr:col>
      <xdr:colOff>127000</xdr:colOff>
      <xdr:row>35</xdr:row>
      <xdr:rowOff>161925</xdr:rowOff>
    </xdr:to>
    <xdr:cxnSp macro="">
      <xdr:nvCxnSpPr>
        <xdr:cNvPr id="293" name="直線コネクタ 292"/>
        <xdr:cNvCxnSpPr/>
      </xdr:nvCxnSpPr>
      <xdr:spPr>
        <a:xfrm flipV="1">
          <a:off x="15481300" y="61074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122555</xdr:rowOff>
    </xdr:from>
    <xdr:to>
      <xdr:col>76</xdr:col>
      <xdr:colOff>165100</xdr:colOff>
      <xdr:row>36</xdr:row>
      <xdr:rowOff>52705</xdr:rowOff>
    </xdr:to>
    <xdr:sp macro="" textlink="">
      <xdr:nvSpPr>
        <xdr:cNvPr id="294" name="楕円 293"/>
        <xdr:cNvSpPr/>
      </xdr:nvSpPr>
      <xdr:spPr>
        <a:xfrm>
          <a:off x="14541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161925</xdr:rowOff>
    </xdr:from>
    <xdr:to>
      <xdr:col>81</xdr:col>
      <xdr:colOff>50800</xdr:colOff>
      <xdr:row>36</xdr:row>
      <xdr:rowOff>1905</xdr:rowOff>
    </xdr:to>
    <xdr:cxnSp macro="">
      <xdr:nvCxnSpPr>
        <xdr:cNvPr id="295" name="直線コネクタ 294"/>
        <xdr:cNvCxnSpPr/>
      </xdr:nvCxnSpPr>
      <xdr:spPr>
        <a:xfrm flipV="1">
          <a:off x="14592300" y="6162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57802</xdr:rowOff>
    </xdr:from>
    <xdr:ext cx="405111" cy="259045"/>
    <xdr:sp macro="" textlink="">
      <xdr:nvSpPr>
        <xdr:cNvPr id="296" name="n_1mainValue【一般廃棄物処理施設】&#10;有形固定資産減価償却率"/>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69232</xdr:rowOff>
    </xdr:from>
    <xdr:ext cx="405111" cy="259045"/>
    <xdr:sp macro="" textlink="">
      <xdr:nvSpPr>
        <xdr:cNvPr id="297" name="n_2mainValue【一般廃棄物処理施設】&#10;有形固定資産減価償却率"/>
        <xdr:cNvSpPr txBox="1"/>
      </xdr:nvSpPr>
      <xdr:spPr>
        <a:xfrm>
          <a:off x="14389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6" name="テキスト ボックス 3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7" name="直線コネクタ 3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8" name="直線コネクタ 3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09" name="テキスト ボックス 3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0" name="直線コネクタ 3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11" name="テキスト ボックス 310"/>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2" name="直線コネクタ 3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13" name="テキスト ボックス 312"/>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4" name="直線コネクタ 3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15" name="テキスト ボックス 314"/>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6" name="直線コネクタ 3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17" name="テキスト ボックス 316"/>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8" name="直線コネクタ 3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19" name="テキスト ボックス 318"/>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21" name="テキスト ボックス 320"/>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23" name="直線コネクタ 322"/>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24"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25" name="直線コネクタ 3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26"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27" name="直線コネクタ 326"/>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28"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29" name="フローチャート: 判断 328"/>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30" name="フローチャート: 判断 329"/>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31"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32" name="フローチャート: 判断 331"/>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132870</xdr:rowOff>
    </xdr:from>
    <xdr:ext cx="534377" cy="259045"/>
    <xdr:sp macro="" textlink="">
      <xdr:nvSpPr>
        <xdr:cNvPr id="333" name="n_2aveValue【一般廃棄物処理施設】&#10;一人当たり有形固定資産（償却資産）額"/>
        <xdr:cNvSpPr txBox="1"/>
      </xdr:nvSpPr>
      <xdr:spPr>
        <a:xfrm>
          <a:off x="20167111" y="73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39653</xdr:rowOff>
    </xdr:from>
    <xdr:to>
      <xdr:col>116</xdr:col>
      <xdr:colOff>114300</xdr:colOff>
      <xdr:row>42</xdr:row>
      <xdr:rowOff>141253</xdr:rowOff>
    </xdr:to>
    <xdr:sp macro="" textlink="">
      <xdr:nvSpPr>
        <xdr:cNvPr id="339" name="楕円 338"/>
        <xdr:cNvSpPr/>
      </xdr:nvSpPr>
      <xdr:spPr>
        <a:xfrm>
          <a:off x="22110700" y="72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599010" cy="259045"/>
    <xdr:sp macro="" textlink="">
      <xdr:nvSpPr>
        <xdr:cNvPr id="340" name="【一般廃棄物処理施設】&#10;一人当たり有形固定資産（償却資産）額該当値テキスト"/>
        <xdr:cNvSpPr txBox="1"/>
      </xdr:nvSpPr>
      <xdr:spPr>
        <a:xfrm>
          <a:off x="22199600" y="716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39746</xdr:rowOff>
    </xdr:from>
    <xdr:to>
      <xdr:col>112</xdr:col>
      <xdr:colOff>38100</xdr:colOff>
      <xdr:row>42</xdr:row>
      <xdr:rowOff>141346</xdr:rowOff>
    </xdr:to>
    <xdr:sp macro="" textlink="">
      <xdr:nvSpPr>
        <xdr:cNvPr id="341" name="楕円 340"/>
        <xdr:cNvSpPr/>
      </xdr:nvSpPr>
      <xdr:spPr>
        <a:xfrm>
          <a:off x="21272500" y="72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90453</xdr:rowOff>
    </xdr:from>
    <xdr:to>
      <xdr:col>116</xdr:col>
      <xdr:colOff>63500</xdr:colOff>
      <xdr:row>42</xdr:row>
      <xdr:rowOff>90546</xdr:rowOff>
    </xdr:to>
    <xdr:cxnSp macro="">
      <xdr:nvCxnSpPr>
        <xdr:cNvPr id="342" name="直線コネクタ 341"/>
        <xdr:cNvCxnSpPr/>
      </xdr:nvCxnSpPr>
      <xdr:spPr>
        <a:xfrm flipV="1">
          <a:off x="21323300" y="7291353"/>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39434</xdr:rowOff>
    </xdr:from>
    <xdr:to>
      <xdr:col>107</xdr:col>
      <xdr:colOff>101600</xdr:colOff>
      <xdr:row>42</xdr:row>
      <xdr:rowOff>141034</xdr:rowOff>
    </xdr:to>
    <xdr:sp macro="" textlink="">
      <xdr:nvSpPr>
        <xdr:cNvPr id="343" name="楕円 342"/>
        <xdr:cNvSpPr/>
      </xdr:nvSpPr>
      <xdr:spPr>
        <a:xfrm>
          <a:off x="20383500" y="72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90234</xdr:rowOff>
    </xdr:from>
    <xdr:to>
      <xdr:col>111</xdr:col>
      <xdr:colOff>177800</xdr:colOff>
      <xdr:row>42</xdr:row>
      <xdr:rowOff>90546</xdr:rowOff>
    </xdr:to>
    <xdr:cxnSp macro="">
      <xdr:nvCxnSpPr>
        <xdr:cNvPr id="344" name="直線コネクタ 343"/>
        <xdr:cNvCxnSpPr/>
      </xdr:nvCxnSpPr>
      <xdr:spPr>
        <a:xfrm>
          <a:off x="20434300" y="7291134"/>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132473</xdr:rowOff>
    </xdr:from>
    <xdr:ext cx="599010" cy="259045"/>
    <xdr:sp macro="" textlink="">
      <xdr:nvSpPr>
        <xdr:cNvPr id="345" name="n_1mainValue【一般廃棄物処理施設】&#10;一人当たり有形固定資産（償却資産）額"/>
        <xdr:cNvSpPr txBox="1"/>
      </xdr:nvSpPr>
      <xdr:spPr>
        <a:xfrm>
          <a:off x="21011095" y="733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157561</xdr:rowOff>
    </xdr:from>
    <xdr:ext cx="599010" cy="259045"/>
    <xdr:sp macro="" textlink="">
      <xdr:nvSpPr>
        <xdr:cNvPr id="346" name="n_2mainValue【一般廃棄物処理施設】&#10;一人当たり有形固定資産（償却資産）額"/>
        <xdr:cNvSpPr txBox="1"/>
      </xdr:nvSpPr>
      <xdr:spPr>
        <a:xfrm>
          <a:off x="20134795" y="701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3" name="正方形/長方形 3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0" name="正方形/長方形 3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1" name="テキスト ボックス 3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2" name="直線コネクタ 3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3" name="直線コネクタ 3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4" name="テキスト ボックス 3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5" name="直線コネクタ 3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6" name="テキスト ボックス 3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7" name="直線コネクタ 3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8" name="テキスト ボックス 3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9" name="直線コネクタ 3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0" name="テキスト ボックス 3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1" name="直線コネクタ 3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2" name="テキスト ボックス 3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3" name="直線コネクタ 3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4" name="テキスト ボックス 3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5" name="直線コネクタ 3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6" name="テキスト ボックス 3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88" name="直線コネクタ 387"/>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89"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90" name="直線コネクタ 389"/>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91"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92" name="直線コネクタ 391"/>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393"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94" name="フローチャート: 判断 393"/>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95" name="フローチャート: 判断 394"/>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396"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97" name="フローチャート: 判断 39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98"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9" name="テキスト ボックス 3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0" name="テキスト ボックス 3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1" name="テキスト ボックス 4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2" name="テキスト ボックス 4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3" name="テキスト ボックス 4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404" name="楕円 403"/>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405" name="【消防施設】&#10;有形固定資産減価償却率該当値テキスト"/>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406" name="楕円 405"/>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77288</xdr:rowOff>
    </xdr:to>
    <xdr:cxnSp macro="">
      <xdr:nvCxnSpPr>
        <xdr:cNvPr id="407" name="直線コネクタ 406"/>
        <xdr:cNvCxnSpPr/>
      </xdr:nvCxnSpPr>
      <xdr:spPr>
        <a:xfrm flipV="1">
          <a:off x="15481300" y="141084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363</xdr:rowOff>
    </xdr:from>
    <xdr:to>
      <xdr:col>76</xdr:col>
      <xdr:colOff>165100</xdr:colOff>
      <xdr:row>84</xdr:row>
      <xdr:rowOff>101963</xdr:rowOff>
    </xdr:to>
    <xdr:sp macro="" textlink="">
      <xdr:nvSpPr>
        <xdr:cNvPr id="408" name="楕円 407"/>
        <xdr:cNvSpPr/>
      </xdr:nvSpPr>
      <xdr:spPr>
        <a:xfrm>
          <a:off x="14541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77288</xdr:rowOff>
    </xdr:from>
    <xdr:to>
      <xdr:col>81</xdr:col>
      <xdr:colOff>50800</xdr:colOff>
      <xdr:row>84</xdr:row>
      <xdr:rowOff>51163</xdr:rowOff>
    </xdr:to>
    <xdr:cxnSp macro="">
      <xdr:nvCxnSpPr>
        <xdr:cNvPr id="409" name="直線コネクタ 408"/>
        <xdr:cNvCxnSpPr/>
      </xdr:nvCxnSpPr>
      <xdr:spPr>
        <a:xfrm flipV="1">
          <a:off x="14592300" y="14136188"/>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410" name="n_1mainValue【消防施設】&#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93090</xdr:rowOff>
    </xdr:from>
    <xdr:ext cx="405111" cy="259045"/>
    <xdr:sp macro="" textlink="">
      <xdr:nvSpPr>
        <xdr:cNvPr id="411" name="n_2mainValue【消防施設】&#10;有形固定資産減価償却率"/>
        <xdr:cNvSpPr txBox="1"/>
      </xdr:nvSpPr>
      <xdr:spPr>
        <a:xfrm>
          <a:off x="14389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0" name="テキスト ボックス 4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1" name="直線コネクタ 4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2" name="直線コネクタ 4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3" name="テキスト ボックス 4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4" name="直線コネクタ 4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5" name="テキスト ボックス 4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6" name="直線コネクタ 4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7" name="テキスト ボックス 4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8" name="直線コネクタ 4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9" name="テキスト ボックス 4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0" name="直線コネクタ 4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1" name="テキスト ボックス 4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33" name="直線コネクタ 432"/>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34"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35" name="直線コネクタ 434"/>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3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37" name="直線コネクタ 43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438"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39" name="フローチャート: 判断 438"/>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40" name="フローチャート: 判断 439"/>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41"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42" name="フローチャート: 判断 441"/>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443"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4" name="テキスト ボックス 4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5" name="テキスト ボックス 4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6" name="テキスト ボックス 4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7" name="テキスト ボックス 4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8" name="テキスト ボックス 4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79197</xdr:rowOff>
    </xdr:from>
    <xdr:to>
      <xdr:col>116</xdr:col>
      <xdr:colOff>114300</xdr:colOff>
      <xdr:row>86</xdr:row>
      <xdr:rowOff>9347</xdr:rowOff>
    </xdr:to>
    <xdr:sp macro="" textlink="">
      <xdr:nvSpPr>
        <xdr:cNvPr id="449" name="楕円 448"/>
        <xdr:cNvSpPr/>
      </xdr:nvSpPr>
      <xdr:spPr>
        <a:xfrm>
          <a:off x="221107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32935</xdr:rowOff>
    </xdr:from>
    <xdr:ext cx="469744" cy="259045"/>
    <xdr:sp macro="" textlink="">
      <xdr:nvSpPr>
        <xdr:cNvPr id="450" name="【消防施設】&#10;一人当たり面積該当値テキスト"/>
        <xdr:cNvSpPr txBox="1"/>
      </xdr:nvSpPr>
      <xdr:spPr>
        <a:xfrm>
          <a:off x="22199600" y="146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80111</xdr:rowOff>
    </xdr:from>
    <xdr:to>
      <xdr:col>112</xdr:col>
      <xdr:colOff>38100</xdr:colOff>
      <xdr:row>86</xdr:row>
      <xdr:rowOff>10261</xdr:rowOff>
    </xdr:to>
    <xdr:sp macro="" textlink="">
      <xdr:nvSpPr>
        <xdr:cNvPr id="451" name="楕円 450"/>
        <xdr:cNvSpPr/>
      </xdr:nvSpPr>
      <xdr:spPr>
        <a:xfrm>
          <a:off x="21272500" y="146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129997</xdr:rowOff>
    </xdr:from>
    <xdr:to>
      <xdr:col>116</xdr:col>
      <xdr:colOff>63500</xdr:colOff>
      <xdr:row>85</xdr:row>
      <xdr:rowOff>130911</xdr:rowOff>
    </xdr:to>
    <xdr:cxnSp macro="">
      <xdr:nvCxnSpPr>
        <xdr:cNvPr id="452" name="直線コネクタ 451"/>
        <xdr:cNvCxnSpPr/>
      </xdr:nvCxnSpPr>
      <xdr:spPr>
        <a:xfrm flipV="1">
          <a:off x="21323300" y="1470324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109829</xdr:rowOff>
    </xdr:from>
    <xdr:to>
      <xdr:col>107</xdr:col>
      <xdr:colOff>101600</xdr:colOff>
      <xdr:row>86</xdr:row>
      <xdr:rowOff>39979</xdr:rowOff>
    </xdr:to>
    <xdr:sp macro="" textlink="">
      <xdr:nvSpPr>
        <xdr:cNvPr id="453" name="楕円 452"/>
        <xdr:cNvSpPr/>
      </xdr:nvSpPr>
      <xdr:spPr>
        <a:xfrm>
          <a:off x="20383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130911</xdr:rowOff>
    </xdr:from>
    <xdr:to>
      <xdr:col>111</xdr:col>
      <xdr:colOff>177800</xdr:colOff>
      <xdr:row>85</xdr:row>
      <xdr:rowOff>160629</xdr:rowOff>
    </xdr:to>
    <xdr:cxnSp macro="">
      <xdr:nvCxnSpPr>
        <xdr:cNvPr id="454" name="直線コネクタ 453"/>
        <xdr:cNvCxnSpPr/>
      </xdr:nvCxnSpPr>
      <xdr:spPr>
        <a:xfrm flipV="1">
          <a:off x="20434300" y="1470416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1388</xdr:rowOff>
    </xdr:from>
    <xdr:ext cx="469744" cy="259045"/>
    <xdr:sp macro="" textlink="">
      <xdr:nvSpPr>
        <xdr:cNvPr id="455" name="n_1mainValue【消防施設】&#10;一人当たり面積"/>
        <xdr:cNvSpPr txBox="1"/>
      </xdr:nvSpPr>
      <xdr:spPr>
        <a:xfrm>
          <a:off x="21075727" y="147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31106</xdr:rowOff>
    </xdr:from>
    <xdr:ext cx="469744" cy="259045"/>
    <xdr:sp macro="" textlink="">
      <xdr:nvSpPr>
        <xdr:cNvPr id="456" name="n_2mainValue【消防施設】&#10;一人当たり面積"/>
        <xdr:cNvSpPr txBox="1"/>
      </xdr:nvSpPr>
      <xdr:spPr>
        <a:xfrm>
          <a:off x="20199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7" name="正方形/長方形 4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8" name="正方形/長方形 4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9" name="正方形/長方形 4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0" name="正方形/長方形 4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1" name="正方形/長方形 4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2" name="正方形/長方形 4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3" name="正方形/長方形 4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4" name="正方形/長方形 4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5" name="テキスト ボックス 4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6" name="直線コネクタ 4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7" name="直線コネクタ 4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8" name="テキスト ボックス 4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9" name="直線コネクタ 4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0" name="テキスト ボックス 4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1" name="直線コネクタ 4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2" name="テキスト ボックス 4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3" name="直線コネクタ 4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4" name="テキスト ボックス 4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5" name="直線コネクタ 4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6" name="テキスト ボックス 4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7" name="直線コネクタ 4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8" name="テキスト ボックス 4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9" name="直線コネクタ 4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0" name="テキスト ボックス 4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82" name="直線コネクタ 481"/>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83"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84" name="直線コネクタ 483"/>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6" name="直線コネクタ 48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487" name="【庁舎】&#10;有形固定資産減価償却率平均値テキスト"/>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88" name="フローチャート: 判断 487"/>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89" name="フローチャート: 判断 488"/>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490"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91" name="フローチャート: 判断 490"/>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92"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498" name="楕円 497"/>
        <xdr:cNvSpPr/>
      </xdr:nvSpPr>
      <xdr:spPr>
        <a:xfrm>
          <a:off x="16268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136089</xdr:rowOff>
    </xdr:from>
    <xdr:ext cx="405111" cy="259045"/>
    <xdr:sp macro="" textlink="">
      <xdr:nvSpPr>
        <xdr:cNvPr id="499" name="【庁舎】&#10;有形固定資産減価償却率該当値テキスト"/>
        <xdr:cNvSpPr txBox="1"/>
      </xdr:nvSpPr>
      <xdr:spPr>
        <a:xfrm>
          <a:off x="16357600"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500" name="楕円 499"/>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37012</xdr:rowOff>
    </xdr:to>
    <xdr:cxnSp macro="">
      <xdr:nvCxnSpPr>
        <xdr:cNvPr id="501" name="直線コネクタ 500"/>
        <xdr:cNvCxnSpPr/>
      </xdr:nvCxnSpPr>
      <xdr:spPr>
        <a:xfrm>
          <a:off x="15481300" y="178612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154395</xdr:rowOff>
    </xdr:from>
    <xdr:to>
      <xdr:col>76</xdr:col>
      <xdr:colOff>165100</xdr:colOff>
      <xdr:row>104</xdr:row>
      <xdr:rowOff>84545</xdr:rowOff>
    </xdr:to>
    <xdr:sp macro="" textlink="">
      <xdr:nvSpPr>
        <xdr:cNvPr id="502" name="楕円 501"/>
        <xdr:cNvSpPr/>
      </xdr:nvSpPr>
      <xdr:spPr>
        <a:xfrm>
          <a:off x="14541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33745</xdr:rowOff>
    </xdr:to>
    <xdr:cxnSp macro="">
      <xdr:nvCxnSpPr>
        <xdr:cNvPr id="503" name="直線コネクタ 502"/>
        <xdr:cNvCxnSpPr/>
      </xdr:nvCxnSpPr>
      <xdr:spPr>
        <a:xfrm flipV="1">
          <a:off x="14592300" y="178612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504" name="n_1main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75672</xdr:rowOff>
    </xdr:from>
    <xdr:ext cx="405111" cy="259045"/>
    <xdr:sp macro="" textlink="">
      <xdr:nvSpPr>
        <xdr:cNvPr id="505" name="n_2mainValue【庁舎】&#10;有形固定資産減価償却率"/>
        <xdr:cNvSpPr txBox="1"/>
      </xdr:nvSpPr>
      <xdr:spPr>
        <a:xfrm>
          <a:off x="14389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6" name="直線コネクタ 5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7" name="テキスト ボックス 5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8" name="直線コネクタ 5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9" name="テキスト ボックス 5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0" name="直線コネクタ 5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1" name="テキスト ボックス 5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2" name="直線コネクタ 5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3" name="テキスト ボックス 5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4" name="直線コネクタ 5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5" name="テキスト ボックス 5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7" name="テキスト ボックス 52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29" name="直線コネクタ 528"/>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30"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31" name="直線コネクタ 530"/>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32"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33" name="直線コネクタ 532"/>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534"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35" name="フローチャート: 判断 534"/>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36" name="フローチャート: 判断 535"/>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537"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38" name="フローチャート: 判断 537"/>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539"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0" name="テキスト ボックス 5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1" name="テキスト ボックス 5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2" name="テキスト ボックス 5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3" name="テキスト ボックス 5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4" name="テキスト ボックス 5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139319</xdr:rowOff>
    </xdr:from>
    <xdr:to>
      <xdr:col>116</xdr:col>
      <xdr:colOff>114300</xdr:colOff>
      <xdr:row>108</xdr:row>
      <xdr:rowOff>69469</xdr:rowOff>
    </xdr:to>
    <xdr:sp macro="" textlink="">
      <xdr:nvSpPr>
        <xdr:cNvPr id="545" name="楕円 544"/>
        <xdr:cNvSpPr/>
      </xdr:nvSpPr>
      <xdr:spPr>
        <a:xfrm>
          <a:off x="22110700" y="184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98696</xdr:rowOff>
    </xdr:from>
    <xdr:ext cx="469744" cy="259045"/>
    <xdr:sp macro="" textlink="">
      <xdr:nvSpPr>
        <xdr:cNvPr id="546" name="【庁舎】&#10;一人当たり面積該当値テキスト"/>
        <xdr:cNvSpPr txBox="1"/>
      </xdr:nvSpPr>
      <xdr:spPr>
        <a:xfrm>
          <a:off x="22199600" y="182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142748</xdr:rowOff>
    </xdr:from>
    <xdr:to>
      <xdr:col>112</xdr:col>
      <xdr:colOff>38100</xdr:colOff>
      <xdr:row>108</xdr:row>
      <xdr:rowOff>72898</xdr:rowOff>
    </xdr:to>
    <xdr:sp macro="" textlink="">
      <xdr:nvSpPr>
        <xdr:cNvPr id="547" name="楕円 546"/>
        <xdr:cNvSpPr/>
      </xdr:nvSpPr>
      <xdr:spPr>
        <a:xfrm>
          <a:off x="21272500" y="184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18669</xdr:rowOff>
    </xdr:from>
    <xdr:to>
      <xdr:col>116</xdr:col>
      <xdr:colOff>63500</xdr:colOff>
      <xdr:row>108</xdr:row>
      <xdr:rowOff>22098</xdr:rowOff>
    </xdr:to>
    <xdr:cxnSp macro="">
      <xdr:nvCxnSpPr>
        <xdr:cNvPr id="548" name="直線コネクタ 547"/>
        <xdr:cNvCxnSpPr/>
      </xdr:nvCxnSpPr>
      <xdr:spPr>
        <a:xfrm flipV="1">
          <a:off x="21323300" y="1853526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144653</xdr:rowOff>
    </xdr:from>
    <xdr:to>
      <xdr:col>107</xdr:col>
      <xdr:colOff>101600</xdr:colOff>
      <xdr:row>108</xdr:row>
      <xdr:rowOff>74803</xdr:rowOff>
    </xdr:to>
    <xdr:sp macro="" textlink="">
      <xdr:nvSpPr>
        <xdr:cNvPr id="549" name="楕円 548"/>
        <xdr:cNvSpPr/>
      </xdr:nvSpPr>
      <xdr:spPr>
        <a:xfrm>
          <a:off x="20383500" y="18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22098</xdr:rowOff>
    </xdr:from>
    <xdr:to>
      <xdr:col>111</xdr:col>
      <xdr:colOff>177800</xdr:colOff>
      <xdr:row>108</xdr:row>
      <xdr:rowOff>24003</xdr:rowOff>
    </xdr:to>
    <xdr:cxnSp macro="">
      <xdr:nvCxnSpPr>
        <xdr:cNvPr id="550" name="直線コネクタ 549"/>
        <xdr:cNvCxnSpPr/>
      </xdr:nvCxnSpPr>
      <xdr:spPr>
        <a:xfrm flipV="1">
          <a:off x="20434300" y="185386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89425</xdr:rowOff>
    </xdr:from>
    <xdr:ext cx="469744" cy="259045"/>
    <xdr:sp macro="" textlink="">
      <xdr:nvSpPr>
        <xdr:cNvPr id="551" name="n_1mainValue【庁舎】&#10;一人当たり面積"/>
        <xdr:cNvSpPr txBox="1"/>
      </xdr:nvSpPr>
      <xdr:spPr>
        <a:xfrm>
          <a:off x="21075727" y="182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91330</xdr:rowOff>
    </xdr:from>
    <xdr:ext cx="469744" cy="259045"/>
    <xdr:sp macro="" textlink="">
      <xdr:nvSpPr>
        <xdr:cNvPr id="552" name="n_2mainValue【庁舎】&#10;一人当たり面積"/>
        <xdr:cNvSpPr txBox="1"/>
      </xdr:nvSpPr>
      <xdr:spPr>
        <a:xfrm>
          <a:off x="20199427" y="182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当町の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は、近隣自治体と広域で行政事務組合を形成し、近年中に改修が計画されている。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は、各地区の老人憩の家が主なもので、建築されて年数が経過したものがほとんである。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に策定した公共施設等総合管理計画に基づき、利用状況を把握した上で近傍に類似施設がある場合は統廃合や、老朽化が進んでいる施設については取壊しを行うなど、ストック改善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5,955
5,914
30.94
3,768,355
3,633,089
60,196
2,438,068
4,460,700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昨年度と比較して指数は同値であるが、類似団体と比較した場合、やや低い数値となっている。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税収は、前年とほぼ横ばいであるが、法人税割の減収が大きいので</a:t>
          </a:r>
          <a:r>
            <a:rPr lang="ja-JP" altLang="ja-JP" sz="1300" b="0" i="0" baseline="0">
              <a:solidFill>
                <a:schemeClr val="dk1"/>
              </a:solidFill>
              <a:effectLst/>
              <a:latin typeface="+mn-lt"/>
              <a:ea typeface="+mn-ea"/>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43.4</a:t>
          </a:r>
          <a:r>
            <a:rPr lang="ja-JP" altLang="ja-JP" sz="1300" b="0" i="0" baseline="0">
              <a:solidFill>
                <a:schemeClr val="dk1"/>
              </a:solidFill>
              <a:effectLst/>
              <a:latin typeface="+mn-lt"/>
              <a:ea typeface="+mn-ea"/>
              <a:cs typeface="+mn-cs"/>
            </a:rPr>
            <a:t>ポイント）</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、更なる徴収業務の強化に取り組み、財政基盤の強化に努める。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83759</xdr:rowOff>
    </xdr:to>
    <xdr:cxnSp macro="">
      <xdr:nvCxnSpPr>
        <xdr:cNvPr id="73" name="直線コネクタ 72"/>
        <xdr:cNvCxnSpPr/>
      </xdr:nvCxnSpPr>
      <xdr:spPr>
        <a:xfrm>
          <a:off x="3225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xdr:cNvCxnSpPr/>
      </xdr:nvCxnSpPr>
      <xdr:spPr>
        <a:xfrm>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94" name="テキスト ボックス 93"/>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歳出全体で見ると前年比▲</a:t>
          </a:r>
          <a:r>
            <a:rPr kumimoji="1" lang="en-US" altLang="ja-JP" sz="1300">
              <a:latin typeface="ＭＳ Ｐゴシック" panose="020B0600070205080204" pitchFamily="50" charset="-128"/>
              <a:ea typeface="ＭＳ Ｐゴシック" panose="020B0600070205080204" pitchFamily="50" charset="-128"/>
            </a:rPr>
            <a:t>3,248</a:t>
          </a:r>
          <a:r>
            <a:rPr kumimoji="1" lang="ja-JP" altLang="en-US" sz="1300">
              <a:latin typeface="ＭＳ Ｐゴシック" panose="020B0600070205080204" pitchFamily="50" charset="-128"/>
              <a:ea typeface="ＭＳ Ｐゴシック" panose="020B0600070205080204" pitchFamily="50" charset="-128"/>
            </a:rPr>
            <a:t>千円であるが、分子となる経常的一般財源が前年度比プラス</a:t>
          </a:r>
          <a:r>
            <a:rPr kumimoji="1" lang="en-US" altLang="ja-JP" sz="1300">
              <a:latin typeface="ＭＳ Ｐゴシック" panose="020B0600070205080204" pitchFamily="50" charset="-128"/>
              <a:ea typeface="ＭＳ Ｐゴシック" panose="020B0600070205080204" pitchFamily="50" charset="-128"/>
            </a:rPr>
            <a:t>46,565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％の増）であった。主な要因は、公債費が前年度に比べ増加（プラス</a:t>
          </a:r>
          <a:r>
            <a:rPr kumimoji="1" lang="en-US" altLang="ja-JP" sz="1300">
              <a:latin typeface="ＭＳ Ｐゴシック" panose="020B0600070205080204" pitchFamily="50" charset="-128"/>
              <a:ea typeface="ＭＳ Ｐゴシック" panose="020B0600070205080204" pitchFamily="50" charset="-128"/>
            </a:rPr>
            <a:t>20,000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％の増）したことや、繰出金（下水道事業における建設改良費の増加に伴うもの）が前年度比プラス</a:t>
          </a:r>
          <a:r>
            <a:rPr kumimoji="1" lang="en-US" altLang="ja-JP" sz="1300">
              <a:latin typeface="ＭＳ Ｐゴシック" panose="020B0600070205080204" pitchFamily="50" charset="-128"/>
              <a:ea typeface="ＭＳ Ｐゴシック" panose="020B0600070205080204" pitchFamily="50" charset="-128"/>
            </a:rPr>
            <a:t>37,000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7.47</a:t>
          </a:r>
          <a:r>
            <a:rPr kumimoji="1" lang="ja-JP" altLang="en-US" sz="1300">
              <a:latin typeface="ＭＳ Ｐゴシック" panose="020B0600070205080204" pitchFamily="50" charset="-128"/>
              <a:ea typeface="ＭＳ Ｐゴシック" panose="020B0600070205080204" pitchFamily="50" charset="-128"/>
            </a:rPr>
            <a:t>％の増）で、分子が前年より上回る要因があった。</a:t>
          </a:r>
        </a:p>
        <a:p>
          <a:r>
            <a:rPr kumimoji="1" lang="ja-JP" altLang="en-US" sz="1300">
              <a:latin typeface="ＭＳ Ｐゴシック" panose="020B0600070205080204" pitchFamily="50" charset="-128"/>
              <a:ea typeface="ＭＳ Ｐゴシック" panose="020B0600070205080204" pitchFamily="50" charset="-128"/>
            </a:rPr>
            <a:t>　また、分母においては、地方交付税が前年度比▲</a:t>
          </a:r>
          <a:r>
            <a:rPr kumimoji="1" lang="en-US" altLang="ja-JP" sz="1300">
              <a:latin typeface="ＭＳ Ｐゴシック" panose="020B0600070205080204" pitchFamily="50" charset="-128"/>
              <a:ea typeface="ＭＳ Ｐゴシック" panose="020B0600070205080204" pitchFamily="50" charset="-128"/>
            </a:rPr>
            <a:t>43,000</a:t>
          </a:r>
          <a:r>
            <a:rPr kumimoji="1" lang="ja-JP" altLang="en-US" sz="1300">
              <a:latin typeface="ＭＳ Ｐゴシック" panose="020B0600070205080204" pitchFamily="50" charset="-128"/>
              <a:ea typeface="ＭＳ Ｐゴシック" panose="020B0600070205080204" pitchFamily="50" charset="-128"/>
            </a:rPr>
            <a:t>千円、臨時財政対策債が前年比▲</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千円など、前年と比べ▲</a:t>
          </a:r>
          <a:r>
            <a:rPr kumimoji="1" lang="en-US" altLang="ja-JP" sz="1300">
              <a:latin typeface="ＭＳ Ｐゴシック" panose="020B0600070205080204" pitchFamily="50" charset="-128"/>
              <a:ea typeface="ＭＳ Ｐゴシック" panose="020B0600070205080204" pitchFamily="50" charset="-128"/>
            </a:rPr>
            <a:t>38,000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％の減）減少したことで、経常収支比率が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の上昇となった。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150495</xdr:rowOff>
    </xdr:to>
    <xdr:cxnSp macro="">
      <xdr:nvCxnSpPr>
        <xdr:cNvPr id="133" name="直線コネクタ 132"/>
        <xdr:cNvCxnSpPr/>
      </xdr:nvCxnSpPr>
      <xdr:spPr>
        <a:xfrm>
          <a:off x="4114800" y="10815108"/>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13758</xdr:rowOff>
    </xdr:to>
    <xdr:cxnSp macro="">
      <xdr:nvCxnSpPr>
        <xdr:cNvPr id="136" name="直線コネクタ 135"/>
        <xdr:cNvCxnSpPr/>
      </xdr:nvCxnSpPr>
      <xdr:spPr>
        <a:xfrm>
          <a:off x="3225800" y="108110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13758</xdr:rowOff>
    </xdr:to>
    <xdr:cxnSp macro="">
      <xdr:nvCxnSpPr>
        <xdr:cNvPr id="139" name="直線コネクタ 138"/>
        <xdr:cNvCxnSpPr/>
      </xdr:nvCxnSpPr>
      <xdr:spPr>
        <a:xfrm flipV="1">
          <a:off x="2336800" y="108110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63</xdr:row>
      <xdr:rowOff>13758</xdr:rowOff>
    </xdr:to>
    <xdr:cxnSp macro="">
      <xdr:nvCxnSpPr>
        <xdr:cNvPr id="142" name="直線コネクタ 141"/>
        <xdr:cNvCxnSpPr/>
      </xdr:nvCxnSpPr>
      <xdr:spPr>
        <a:xfrm>
          <a:off x="1447800" y="10610004"/>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44" name="テキスト ボックス 143"/>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52" name="楕円 151"/>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53"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4" name="楕円 153"/>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49335</xdr:rowOff>
    </xdr:from>
    <xdr:ext cx="736600" cy="259045"/>
    <xdr:sp macro="" textlink="">
      <xdr:nvSpPr>
        <xdr:cNvPr id="155" name="テキスト ボックス 154"/>
        <xdr:cNvSpPr txBox="1"/>
      </xdr:nvSpPr>
      <xdr:spPr>
        <a:xfrm>
          <a:off x="3733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6" name="楕円 155"/>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57" name="テキスト ボックス 156"/>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8" name="楕円 157"/>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49335</xdr:rowOff>
    </xdr:from>
    <xdr:ext cx="762000" cy="259045"/>
    <xdr:sp macro="" textlink="">
      <xdr:nvSpPr>
        <xdr:cNvPr id="159" name="テキスト ボックス 158"/>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60" name="楕円 159"/>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1" name="テキスト ボックス 160"/>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昨年度と比較し下回った要因は、人件費において、退職手当組合担金の減（▲</a:t>
          </a:r>
          <a:r>
            <a:rPr kumimoji="1" lang="en-US" altLang="ja-JP" sz="1300">
              <a:latin typeface="ＭＳ Ｐゴシック" panose="020B0600070205080204" pitchFamily="50" charset="-128"/>
              <a:ea typeface="ＭＳ Ｐゴシック" panose="020B0600070205080204" pitchFamily="50" charset="-128"/>
            </a:rPr>
            <a:t>7,419</a:t>
          </a:r>
          <a:r>
            <a:rPr kumimoji="1" lang="ja-JP" altLang="en-US" sz="1300">
              <a:latin typeface="ＭＳ Ｐゴシック" panose="020B0600070205080204" pitchFamily="50" charset="-128"/>
              <a:ea typeface="ＭＳ Ｐゴシック" panose="020B0600070205080204" pitchFamily="50" charset="-128"/>
            </a:rPr>
            <a:t>千円）、物件費において、地方公共団体情報ｾｷｭﾘﾃｨ強化対策業務の皆減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latin typeface="ＭＳ Ｐゴシック" panose="020B0600070205080204" pitchFamily="50" charset="-128"/>
              <a:ea typeface="ＭＳ Ｐゴシック" panose="020B0600070205080204" pitchFamily="50" charset="-128"/>
            </a:rPr>
            <a:t>、橋梁点検業務委託料の皆減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latin typeface="ＭＳ Ｐゴシック" panose="020B0600070205080204" pitchFamily="50" charset="-128"/>
              <a:ea typeface="ＭＳ Ｐゴシック" panose="020B0600070205080204" pitchFamily="50" charset="-128"/>
            </a:rPr>
            <a:t>等である。</a:t>
          </a:r>
        </a:p>
        <a:p>
          <a:r>
            <a:rPr kumimoji="1" lang="ja-JP" altLang="en-US" sz="1300">
              <a:latin typeface="ＭＳ Ｐゴシック" panose="020B0600070205080204" pitchFamily="50" charset="-128"/>
              <a:ea typeface="ＭＳ Ｐゴシック" panose="020B0600070205080204" pitchFamily="50" charset="-128"/>
            </a:rPr>
            <a:t>　</a:t>
          </a:r>
          <a:r>
            <a:rPr lang="ja-JP" altLang="en-US" sz="1300" b="0" i="0" u="none" strike="noStrike" baseline="0" smtClean="0">
              <a:solidFill>
                <a:schemeClr val="dk1"/>
              </a:solidFill>
              <a:latin typeface="+mn-lt"/>
              <a:ea typeface="+mn-ea"/>
              <a:cs typeface="+mn-cs"/>
            </a:rPr>
            <a:t>今後は、事務事業の見直しを更に進めるとともに、全ての事務事業の優先度を厳しく点検し、優先度の低い事務事業について計画的に廃止・縮小を進め、経常経費の削減を図る。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147199</xdr:rowOff>
    </xdr:from>
    <xdr:to>
      <xdr:col>23</xdr:col>
      <xdr:colOff>133350</xdr:colOff>
      <xdr:row>81</xdr:row>
      <xdr:rowOff>153783</xdr:rowOff>
    </xdr:to>
    <xdr:cxnSp macro="">
      <xdr:nvCxnSpPr>
        <xdr:cNvPr id="198" name="直線コネクタ 197"/>
        <xdr:cNvCxnSpPr/>
      </xdr:nvCxnSpPr>
      <xdr:spPr>
        <a:xfrm flipV="1">
          <a:off x="4114800" y="14034649"/>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153783</xdr:rowOff>
    </xdr:from>
    <xdr:to>
      <xdr:col>19</xdr:col>
      <xdr:colOff>133350</xdr:colOff>
      <xdr:row>82</xdr:row>
      <xdr:rowOff>1203</xdr:rowOff>
    </xdr:to>
    <xdr:cxnSp macro="">
      <xdr:nvCxnSpPr>
        <xdr:cNvPr id="201" name="直線コネクタ 200"/>
        <xdr:cNvCxnSpPr/>
      </xdr:nvCxnSpPr>
      <xdr:spPr>
        <a:xfrm flipV="1">
          <a:off x="3225800" y="14041233"/>
          <a:ext cx="889000" cy="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149640</xdr:rowOff>
    </xdr:from>
    <xdr:to>
      <xdr:col>15</xdr:col>
      <xdr:colOff>82550</xdr:colOff>
      <xdr:row>82</xdr:row>
      <xdr:rowOff>1203</xdr:rowOff>
    </xdr:to>
    <xdr:cxnSp macro="">
      <xdr:nvCxnSpPr>
        <xdr:cNvPr id="204" name="直線コネクタ 203"/>
        <xdr:cNvCxnSpPr/>
      </xdr:nvCxnSpPr>
      <xdr:spPr>
        <a:xfrm>
          <a:off x="2336800" y="14037090"/>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149640</xdr:rowOff>
    </xdr:from>
    <xdr:to>
      <xdr:col>11</xdr:col>
      <xdr:colOff>31750</xdr:colOff>
      <xdr:row>82</xdr:row>
      <xdr:rowOff>36147</xdr:rowOff>
    </xdr:to>
    <xdr:cxnSp macro="">
      <xdr:nvCxnSpPr>
        <xdr:cNvPr id="207" name="直線コネクタ 206"/>
        <xdr:cNvCxnSpPr/>
      </xdr:nvCxnSpPr>
      <xdr:spPr>
        <a:xfrm flipV="1">
          <a:off x="1447800" y="14037090"/>
          <a:ext cx="889000" cy="5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89661</xdr:rowOff>
    </xdr:from>
    <xdr:ext cx="762000" cy="259045"/>
    <xdr:sp macro="" textlink="">
      <xdr:nvSpPr>
        <xdr:cNvPr id="211" name="テキスト ボックス 210"/>
        <xdr:cNvSpPr txBox="1"/>
      </xdr:nvSpPr>
      <xdr:spPr>
        <a:xfrm>
          <a:off x="1066800" y="138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96399</xdr:rowOff>
    </xdr:from>
    <xdr:to>
      <xdr:col>23</xdr:col>
      <xdr:colOff>184150</xdr:colOff>
      <xdr:row>82</xdr:row>
      <xdr:rowOff>26549</xdr:rowOff>
    </xdr:to>
    <xdr:sp macro="" textlink="">
      <xdr:nvSpPr>
        <xdr:cNvPr id="217" name="楕円 216"/>
        <xdr:cNvSpPr/>
      </xdr:nvSpPr>
      <xdr:spPr>
        <a:xfrm>
          <a:off x="4902200" y="139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112926</xdr:rowOff>
    </xdr:from>
    <xdr:ext cx="762000" cy="259045"/>
    <xdr:sp macro="" textlink="">
      <xdr:nvSpPr>
        <xdr:cNvPr id="218" name="人件費・物件費等の状況該当値テキスト"/>
        <xdr:cNvSpPr txBox="1"/>
      </xdr:nvSpPr>
      <xdr:spPr>
        <a:xfrm>
          <a:off x="5041900" y="1382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102983</xdr:rowOff>
    </xdr:from>
    <xdr:to>
      <xdr:col>19</xdr:col>
      <xdr:colOff>184150</xdr:colOff>
      <xdr:row>82</xdr:row>
      <xdr:rowOff>33133</xdr:rowOff>
    </xdr:to>
    <xdr:sp macro="" textlink="">
      <xdr:nvSpPr>
        <xdr:cNvPr id="219" name="楕円 218"/>
        <xdr:cNvSpPr/>
      </xdr:nvSpPr>
      <xdr:spPr>
        <a:xfrm>
          <a:off x="4064000" y="139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43310</xdr:rowOff>
    </xdr:from>
    <xdr:ext cx="736600" cy="259045"/>
    <xdr:sp macro="" textlink="">
      <xdr:nvSpPr>
        <xdr:cNvPr id="220" name="テキスト ボックス 219"/>
        <xdr:cNvSpPr txBox="1"/>
      </xdr:nvSpPr>
      <xdr:spPr>
        <a:xfrm>
          <a:off x="3733800" y="137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121853</xdr:rowOff>
    </xdr:from>
    <xdr:to>
      <xdr:col>15</xdr:col>
      <xdr:colOff>133350</xdr:colOff>
      <xdr:row>82</xdr:row>
      <xdr:rowOff>52003</xdr:rowOff>
    </xdr:to>
    <xdr:sp macro="" textlink="">
      <xdr:nvSpPr>
        <xdr:cNvPr id="221" name="楕円 220"/>
        <xdr:cNvSpPr/>
      </xdr:nvSpPr>
      <xdr:spPr>
        <a:xfrm>
          <a:off x="3175000" y="140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62180</xdr:rowOff>
    </xdr:from>
    <xdr:ext cx="762000" cy="259045"/>
    <xdr:sp macro="" textlink="">
      <xdr:nvSpPr>
        <xdr:cNvPr id="222" name="テキスト ボックス 221"/>
        <xdr:cNvSpPr txBox="1"/>
      </xdr:nvSpPr>
      <xdr:spPr>
        <a:xfrm>
          <a:off x="2844800" y="1377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98840</xdr:rowOff>
    </xdr:from>
    <xdr:to>
      <xdr:col>11</xdr:col>
      <xdr:colOff>82550</xdr:colOff>
      <xdr:row>82</xdr:row>
      <xdr:rowOff>28990</xdr:rowOff>
    </xdr:to>
    <xdr:sp macro="" textlink="">
      <xdr:nvSpPr>
        <xdr:cNvPr id="223" name="楕円 222"/>
        <xdr:cNvSpPr/>
      </xdr:nvSpPr>
      <xdr:spPr>
        <a:xfrm>
          <a:off x="2286000" y="13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39167</xdr:rowOff>
    </xdr:from>
    <xdr:ext cx="762000" cy="259045"/>
    <xdr:sp macro="" textlink="">
      <xdr:nvSpPr>
        <xdr:cNvPr id="224" name="テキスト ボックス 223"/>
        <xdr:cNvSpPr txBox="1"/>
      </xdr:nvSpPr>
      <xdr:spPr>
        <a:xfrm>
          <a:off x="1955800" y="1375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156797</xdr:rowOff>
    </xdr:from>
    <xdr:to>
      <xdr:col>7</xdr:col>
      <xdr:colOff>31750</xdr:colOff>
      <xdr:row>82</xdr:row>
      <xdr:rowOff>86947</xdr:rowOff>
    </xdr:to>
    <xdr:sp macro="" textlink="">
      <xdr:nvSpPr>
        <xdr:cNvPr id="225" name="楕円 224"/>
        <xdr:cNvSpPr/>
      </xdr:nvSpPr>
      <xdr:spPr>
        <a:xfrm>
          <a:off x="1397000" y="140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71724</xdr:rowOff>
    </xdr:from>
    <xdr:ext cx="762000" cy="259045"/>
    <xdr:sp macro="" textlink="">
      <xdr:nvSpPr>
        <xdr:cNvPr id="226" name="テキスト ボックス 225"/>
        <xdr:cNvSpPr txBox="1"/>
      </xdr:nvSpPr>
      <xdr:spPr>
        <a:xfrm>
          <a:off x="1066800" y="1413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昨年度と比較してほぼ同値となっており、類似団体と比較してもほぼ同値となっている。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諸々の経済情勢や本町の財政事情を勘案しながら、適正な数値を維持できるよう努める。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2" name="直線コネクタ 261"/>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30843</xdr:rowOff>
    </xdr:to>
    <xdr:cxnSp macro="">
      <xdr:nvCxnSpPr>
        <xdr:cNvPr id="265" name="直線コネクタ 264"/>
        <xdr:cNvCxnSpPr/>
      </xdr:nvCxnSpPr>
      <xdr:spPr>
        <a:xfrm>
          <a:off x="15290800" y="142258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52009</xdr:rowOff>
    </xdr:from>
    <xdr:to>
      <xdr:col>72</xdr:col>
      <xdr:colOff>203200</xdr:colOff>
      <xdr:row>82</xdr:row>
      <xdr:rowOff>166914</xdr:rowOff>
    </xdr:to>
    <xdr:cxnSp macro="">
      <xdr:nvCxnSpPr>
        <xdr:cNvPr id="268" name="直線コネクタ 267"/>
        <xdr:cNvCxnSpPr/>
      </xdr:nvCxnSpPr>
      <xdr:spPr>
        <a:xfrm>
          <a:off x="14401800" y="1411090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52009</xdr:rowOff>
    </xdr:from>
    <xdr:to>
      <xdr:col>68</xdr:col>
      <xdr:colOff>152400</xdr:colOff>
      <xdr:row>82</xdr:row>
      <xdr:rowOff>109462</xdr:rowOff>
    </xdr:to>
    <xdr:cxnSp macro="">
      <xdr:nvCxnSpPr>
        <xdr:cNvPr id="271" name="直線コネクタ 270"/>
        <xdr:cNvCxnSpPr/>
      </xdr:nvCxnSpPr>
      <xdr:spPr>
        <a:xfrm flipV="1">
          <a:off x="13512800" y="141109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1" name="楕円 280"/>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2"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3" name="楕円 282"/>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4" name="テキスト ボックス 28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5" name="楕円 284"/>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6" name="テキスト ボックス 285"/>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1209</xdr:rowOff>
    </xdr:from>
    <xdr:to>
      <xdr:col>68</xdr:col>
      <xdr:colOff>203200</xdr:colOff>
      <xdr:row>82</xdr:row>
      <xdr:rowOff>102809</xdr:rowOff>
    </xdr:to>
    <xdr:sp macro="" textlink="">
      <xdr:nvSpPr>
        <xdr:cNvPr id="287" name="楕円 286"/>
        <xdr:cNvSpPr/>
      </xdr:nvSpPr>
      <xdr:spPr>
        <a:xfrm>
          <a:off x="14351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112986</xdr:rowOff>
    </xdr:from>
    <xdr:ext cx="762000" cy="259045"/>
    <xdr:sp macro="" textlink="">
      <xdr:nvSpPr>
        <xdr:cNvPr id="288" name="テキスト ボックス 287"/>
        <xdr:cNvSpPr txBox="1"/>
      </xdr:nvSpPr>
      <xdr:spPr>
        <a:xfrm>
          <a:off x="14020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58662</xdr:rowOff>
    </xdr:from>
    <xdr:to>
      <xdr:col>64</xdr:col>
      <xdr:colOff>152400</xdr:colOff>
      <xdr:row>82</xdr:row>
      <xdr:rowOff>160262</xdr:rowOff>
    </xdr:to>
    <xdr:sp macro="" textlink="">
      <xdr:nvSpPr>
        <xdr:cNvPr id="289" name="楕円 288"/>
        <xdr:cNvSpPr/>
      </xdr:nvSpPr>
      <xdr:spPr>
        <a:xfrm>
          <a:off x="13462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170439</xdr:rowOff>
    </xdr:from>
    <xdr:ext cx="762000" cy="259045"/>
    <xdr:sp macro="" textlink="">
      <xdr:nvSpPr>
        <xdr:cNvPr id="290" name="テキスト ボックス 289"/>
        <xdr:cNvSpPr txBox="1"/>
      </xdr:nvSpPr>
      <xdr:spPr>
        <a:xfrm>
          <a:off x="13131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類似団体平均を下回っている要因は、類似団体と比べ総務・企画部門及び民生部門が少ないことによるものである。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職員数は一定の人数を保っており、今後は、計画的な採用等により引き続き適正な定員管理に努める。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74994</xdr:rowOff>
    </xdr:from>
    <xdr:to>
      <xdr:col>81</xdr:col>
      <xdr:colOff>44450</xdr:colOff>
      <xdr:row>59</xdr:row>
      <xdr:rowOff>90678</xdr:rowOff>
    </xdr:to>
    <xdr:cxnSp macro="">
      <xdr:nvCxnSpPr>
        <xdr:cNvPr id="321" name="直線コネクタ 320"/>
        <xdr:cNvCxnSpPr/>
      </xdr:nvCxnSpPr>
      <xdr:spPr>
        <a:xfrm>
          <a:off x="16179800" y="10190544"/>
          <a:ext cx="8382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56293</xdr:rowOff>
    </xdr:from>
    <xdr:to>
      <xdr:col>77</xdr:col>
      <xdr:colOff>44450</xdr:colOff>
      <xdr:row>59</xdr:row>
      <xdr:rowOff>74994</xdr:rowOff>
    </xdr:to>
    <xdr:cxnSp macro="">
      <xdr:nvCxnSpPr>
        <xdr:cNvPr id="324" name="直線コネクタ 323"/>
        <xdr:cNvCxnSpPr/>
      </xdr:nvCxnSpPr>
      <xdr:spPr>
        <a:xfrm>
          <a:off x="15290800" y="10171843"/>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44228</xdr:rowOff>
    </xdr:from>
    <xdr:to>
      <xdr:col>72</xdr:col>
      <xdr:colOff>203200</xdr:colOff>
      <xdr:row>59</xdr:row>
      <xdr:rowOff>56293</xdr:rowOff>
    </xdr:to>
    <xdr:cxnSp macro="">
      <xdr:nvCxnSpPr>
        <xdr:cNvPr id="327" name="直線コネクタ 326"/>
        <xdr:cNvCxnSpPr/>
      </xdr:nvCxnSpPr>
      <xdr:spPr>
        <a:xfrm>
          <a:off x="14401800" y="101597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43624</xdr:rowOff>
    </xdr:from>
    <xdr:to>
      <xdr:col>68</xdr:col>
      <xdr:colOff>152400</xdr:colOff>
      <xdr:row>59</xdr:row>
      <xdr:rowOff>44228</xdr:rowOff>
    </xdr:to>
    <xdr:cxnSp macro="">
      <xdr:nvCxnSpPr>
        <xdr:cNvPr id="330" name="直線コネクタ 329"/>
        <xdr:cNvCxnSpPr/>
      </xdr:nvCxnSpPr>
      <xdr:spPr>
        <a:xfrm>
          <a:off x="13512800" y="10159174"/>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76661</xdr:rowOff>
    </xdr:from>
    <xdr:ext cx="762000" cy="259045"/>
    <xdr:sp macro="" textlink="">
      <xdr:nvSpPr>
        <xdr:cNvPr id="334" name="テキスト ボックス 333"/>
        <xdr:cNvSpPr txBox="1"/>
      </xdr:nvSpPr>
      <xdr:spPr>
        <a:xfrm>
          <a:off x="13131800" y="1036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39878</xdr:rowOff>
    </xdr:from>
    <xdr:to>
      <xdr:col>81</xdr:col>
      <xdr:colOff>95250</xdr:colOff>
      <xdr:row>59</xdr:row>
      <xdr:rowOff>141478</xdr:rowOff>
    </xdr:to>
    <xdr:sp macro="" textlink="">
      <xdr:nvSpPr>
        <xdr:cNvPr id="340" name="楕円 339"/>
        <xdr:cNvSpPr/>
      </xdr:nvSpPr>
      <xdr:spPr>
        <a:xfrm>
          <a:off x="169672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56405</xdr:rowOff>
    </xdr:from>
    <xdr:ext cx="762000" cy="259045"/>
    <xdr:sp macro="" textlink="">
      <xdr:nvSpPr>
        <xdr:cNvPr id="341" name="定員管理の状況該当値テキスト"/>
        <xdr:cNvSpPr txBox="1"/>
      </xdr:nvSpPr>
      <xdr:spPr>
        <a:xfrm>
          <a:off x="17106900" y="1000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24194</xdr:rowOff>
    </xdr:from>
    <xdr:to>
      <xdr:col>77</xdr:col>
      <xdr:colOff>95250</xdr:colOff>
      <xdr:row>59</xdr:row>
      <xdr:rowOff>125794</xdr:rowOff>
    </xdr:to>
    <xdr:sp macro="" textlink="">
      <xdr:nvSpPr>
        <xdr:cNvPr id="342" name="楕円 341"/>
        <xdr:cNvSpPr/>
      </xdr:nvSpPr>
      <xdr:spPr>
        <a:xfrm>
          <a:off x="16129000" y="101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135971</xdr:rowOff>
    </xdr:from>
    <xdr:ext cx="736600" cy="259045"/>
    <xdr:sp macro="" textlink="">
      <xdr:nvSpPr>
        <xdr:cNvPr id="343" name="テキスト ボックス 342"/>
        <xdr:cNvSpPr txBox="1"/>
      </xdr:nvSpPr>
      <xdr:spPr>
        <a:xfrm>
          <a:off x="15798800" y="990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5493</xdr:rowOff>
    </xdr:from>
    <xdr:to>
      <xdr:col>73</xdr:col>
      <xdr:colOff>44450</xdr:colOff>
      <xdr:row>59</xdr:row>
      <xdr:rowOff>107093</xdr:rowOff>
    </xdr:to>
    <xdr:sp macro="" textlink="">
      <xdr:nvSpPr>
        <xdr:cNvPr id="344" name="楕円 343"/>
        <xdr:cNvSpPr/>
      </xdr:nvSpPr>
      <xdr:spPr>
        <a:xfrm>
          <a:off x="15240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117270</xdr:rowOff>
    </xdr:from>
    <xdr:ext cx="762000" cy="259045"/>
    <xdr:sp macro="" textlink="">
      <xdr:nvSpPr>
        <xdr:cNvPr id="345" name="テキスト ボックス 344"/>
        <xdr:cNvSpPr txBox="1"/>
      </xdr:nvSpPr>
      <xdr:spPr>
        <a:xfrm>
          <a:off x="14909800" y="9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164878</xdr:rowOff>
    </xdr:from>
    <xdr:to>
      <xdr:col>68</xdr:col>
      <xdr:colOff>203200</xdr:colOff>
      <xdr:row>59</xdr:row>
      <xdr:rowOff>95028</xdr:rowOff>
    </xdr:to>
    <xdr:sp macro="" textlink="">
      <xdr:nvSpPr>
        <xdr:cNvPr id="346" name="楕円 345"/>
        <xdr:cNvSpPr/>
      </xdr:nvSpPr>
      <xdr:spPr>
        <a:xfrm>
          <a:off x="14351000" y="1010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105205</xdr:rowOff>
    </xdr:from>
    <xdr:ext cx="762000" cy="259045"/>
    <xdr:sp macro="" textlink="">
      <xdr:nvSpPr>
        <xdr:cNvPr id="347" name="テキスト ボックス 346"/>
        <xdr:cNvSpPr txBox="1"/>
      </xdr:nvSpPr>
      <xdr:spPr>
        <a:xfrm>
          <a:off x="14020800" y="987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164274</xdr:rowOff>
    </xdr:from>
    <xdr:to>
      <xdr:col>64</xdr:col>
      <xdr:colOff>152400</xdr:colOff>
      <xdr:row>59</xdr:row>
      <xdr:rowOff>94424</xdr:rowOff>
    </xdr:to>
    <xdr:sp macro="" textlink="">
      <xdr:nvSpPr>
        <xdr:cNvPr id="348" name="楕円 347"/>
        <xdr:cNvSpPr/>
      </xdr:nvSpPr>
      <xdr:spPr>
        <a:xfrm>
          <a:off x="13462000" y="101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104601</xdr:rowOff>
    </xdr:from>
    <xdr:ext cx="762000" cy="259045"/>
    <xdr:sp macro="" textlink="">
      <xdr:nvSpPr>
        <xdr:cNvPr id="349" name="テキスト ボックス 348"/>
        <xdr:cNvSpPr txBox="1"/>
      </xdr:nvSpPr>
      <xdr:spPr>
        <a:xfrm>
          <a:off x="13131800" y="98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類似団体平均を上回っているが、当町においては当該年度の元金償還額に対し、地方債の新規発行額が上回らないことを基本的な方針としており、適切な事業実施を検討し、水準の抑制に努める。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26307</xdr:rowOff>
    </xdr:to>
    <xdr:cxnSp macro="">
      <xdr:nvCxnSpPr>
        <xdr:cNvPr id="385" name="直線コネクタ 384"/>
        <xdr:cNvCxnSpPr/>
      </xdr:nvCxnSpPr>
      <xdr:spPr>
        <a:xfrm>
          <a:off x="16179800" y="73756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3326</xdr:rowOff>
    </xdr:to>
    <xdr:cxnSp macro="">
      <xdr:nvCxnSpPr>
        <xdr:cNvPr id="388" name="直線コネクタ 387"/>
        <xdr:cNvCxnSpPr/>
      </xdr:nvCxnSpPr>
      <xdr:spPr>
        <a:xfrm>
          <a:off x="15290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117324</xdr:rowOff>
    </xdr:from>
    <xdr:to>
      <xdr:col>72</xdr:col>
      <xdr:colOff>203200</xdr:colOff>
      <xdr:row>42</xdr:row>
      <xdr:rowOff>140305</xdr:rowOff>
    </xdr:to>
    <xdr:cxnSp macro="">
      <xdr:nvCxnSpPr>
        <xdr:cNvPr id="391" name="直線コネクタ 390"/>
        <xdr:cNvCxnSpPr/>
      </xdr:nvCxnSpPr>
      <xdr:spPr>
        <a:xfrm>
          <a:off x="14401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82852</xdr:rowOff>
    </xdr:from>
    <xdr:to>
      <xdr:col>68</xdr:col>
      <xdr:colOff>152400</xdr:colOff>
      <xdr:row>42</xdr:row>
      <xdr:rowOff>117324</xdr:rowOff>
    </xdr:to>
    <xdr:cxnSp macro="">
      <xdr:nvCxnSpPr>
        <xdr:cNvPr id="394" name="直線コネクタ 393"/>
        <xdr:cNvCxnSpPr/>
      </xdr:nvCxnSpPr>
      <xdr:spPr>
        <a:xfrm>
          <a:off x="13512800" y="72837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146957</xdr:rowOff>
    </xdr:from>
    <xdr:to>
      <xdr:col>81</xdr:col>
      <xdr:colOff>95250</xdr:colOff>
      <xdr:row>43</xdr:row>
      <xdr:rowOff>77107</xdr:rowOff>
    </xdr:to>
    <xdr:sp macro="" textlink="">
      <xdr:nvSpPr>
        <xdr:cNvPr id="404" name="楕円 403"/>
        <xdr:cNvSpPr/>
      </xdr:nvSpPr>
      <xdr:spPr>
        <a:xfrm>
          <a:off x="16967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119034</xdr:rowOff>
    </xdr:from>
    <xdr:ext cx="762000" cy="259045"/>
    <xdr:sp macro="" textlink="">
      <xdr:nvSpPr>
        <xdr:cNvPr id="405" name="公債費負担の状況該当値テキスト"/>
        <xdr:cNvSpPr txBox="1"/>
      </xdr:nvSpPr>
      <xdr:spPr>
        <a:xfrm>
          <a:off x="17106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6" name="楕円 405"/>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07" name="テキスト ボックス 406"/>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08" name="楕円 407"/>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09" name="テキスト ボックス 408"/>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66524</xdr:rowOff>
    </xdr:from>
    <xdr:to>
      <xdr:col>68</xdr:col>
      <xdr:colOff>203200</xdr:colOff>
      <xdr:row>42</xdr:row>
      <xdr:rowOff>168124</xdr:rowOff>
    </xdr:to>
    <xdr:sp macro="" textlink="">
      <xdr:nvSpPr>
        <xdr:cNvPr id="410" name="楕円 409"/>
        <xdr:cNvSpPr/>
      </xdr:nvSpPr>
      <xdr:spPr>
        <a:xfrm>
          <a:off x="14351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411" name="テキスト ボックス 410"/>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412" name="楕円 411"/>
        <xdr:cNvSpPr/>
      </xdr:nvSpPr>
      <xdr:spPr>
        <a:xfrm>
          <a:off x="13462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143829</xdr:rowOff>
    </xdr:from>
    <xdr:ext cx="762000" cy="259045"/>
    <xdr:sp macro="" textlink="">
      <xdr:nvSpPr>
        <xdr:cNvPr id="413" name="テキスト ボックス 412"/>
        <xdr:cNvSpPr txBox="1"/>
      </xdr:nvSpPr>
      <xdr:spPr>
        <a:xfrm>
          <a:off x="13131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と比較し最も高い数値となっている。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下水道事業における大型事業の実施の財源とした既発債の償還が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年と長期となっていること、また事業継続による毎年の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が積み重なり、一般会計における公営企業債等繰入見込額が増加していることによるものである。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事業実施の適正化を図り、財政健全化に努める。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92540</xdr:rowOff>
    </xdr:from>
    <xdr:to>
      <xdr:col>81</xdr:col>
      <xdr:colOff>44450</xdr:colOff>
      <xdr:row>21</xdr:row>
      <xdr:rowOff>144822</xdr:rowOff>
    </xdr:to>
    <xdr:cxnSp macro="">
      <xdr:nvCxnSpPr>
        <xdr:cNvPr id="447" name="直線コネクタ 446"/>
        <xdr:cNvCxnSpPr/>
      </xdr:nvCxnSpPr>
      <xdr:spPr>
        <a:xfrm>
          <a:off x="16179800" y="369299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52324</xdr:rowOff>
    </xdr:from>
    <xdr:to>
      <xdr:col>77</xdr:col>
      <xdr:colOff>44450</xdr:colOff>
      <xdr:row>21</xdr:row>
      <xdr:rowOff>92540</xdr:rowOff>
    </xdr:to>
    <xdr:cxnSp macro="">
      <xdr:nvCxnSpPr>
        <xdr:cNvPr id="450" name="直線コネクタ 449"/>
        <xdr:cNvCxnSpPr/>
      </xdr:nvCxnSpPr>
      <xdr:spPr>
        <a:xfrm>
          <a:off x="15290800" y="365277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83820</xdr:rowOff>
    </xdr:from>
    <xdr:to>
      <xdr:col>72</xdr:col>
      <xdr:colOff>203200</xdr:colOff>
      <xdr:row>21</xdr:row>
      <xdr:rowOff>52324</xdr:rowOff>
    </xdr:to>
    <xdr:cxnSp macro="">
      <xdr:nvCxnSpPr>
        <xdr:cNvPr id="453" name="直線コネクタ 452"/>
        <xdr:cNvCxnSpPr/>
      </xdr:nvCxnSpPr>
      <xdr:spPr>
        <a:xfrm>
          <a:off x="14401800" y="351282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79925</xdr:rowOff>
    </xdr:from>
    <xdr:to>
      <xdr:col>68</xdr:col>
      <xdr:colOff>152400</xdr:colOff>
      <xdr:row>20</xdr:row>
      <xdr:rowOff>83820</xdr:rowOff>
    </xdr:to>
    <xdr:cxnSp macro="">
      <xdr:nvCxnSpPr>
        <xdr:cNvPr id="456" name="直線コネクタ 455"/>
        <xdr:cNvCxnSpPr/>
      </xdr:nvCxnSpPr>
      <xdr:spPr>
        <a:xfrm>
          <a:off x="13512800" y="3337475"/>
          <a:ext cx="889000" cy="1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57" name="フローチャート: 判断 456"/>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8" name="テキスト ボックス 457"/>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9" name="フローチャート: 判断 458"/>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60" name="テキスト ボックス 459"/>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94022</xdr:rowOff>
    </xdr:from>
    <xdr:to>
      <xdr:col>81</xdr:col>
      <xdr:colOff>95250</xdr:colOff>
      <xdr:row>22</xdr:row>
      <xdr:rowOff>24172</xdr:rowOff>
    </xdr:to>
    <xdr:sp macro="" textlink="">
      <xdr:nvSpPr>
        <xdr:cNvPr id="466" name="楕円 465"/>
        <xdr:cNvSpPr/>
      </xdr:nvSpPr>
      <xdr:spPr>
        <a:xfrm>
          <a:off x="16967200" y="36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161349</xdr:rowOff>
    </xdr:from>
    <xdr:ext cx="762000" cy="259045"/>
    <xdr:sp macro="" textlink="">
      <xdr:nvSpPr>
        <xdr:cNvPr id="467" name="将来負担の状況該当値テキスト"/>
        <xdr:cNvSpPr txBox="1"/>
      </xdr:nvSpPr>
      <xdr:spPr>
        <a:xfrm>
          <a:off x="17106900" y="35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41740</xdr:rowOff>
    </xdr:from>
    <xdr:to>
      <xdr:col>77</xdr:col>
      <xdr:colOff>95250</xdr:colOff>
      <xdr:row>21</xdr:row>
      <xdr:rowOff>143340</xdr:rowOff>
    </xdr:to>
    <xdr:sp macro="" textlink="">
      <xdr:nvSpPr>
        <xdr:cNvPr id="468" name="楕円 467"/>
        <xdr:cNvSpPr/>
      </xdr:nvSpPr>
      <xdr:spPr>
        <a:xfrm>
          <a:off x="16129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128117</xdr:rowOff>
    </xdr:from>
    <xdr:ext cx="736600" cy="259045"/>
    <xdr:sp macro="" textlink="">
      <xdr:nvSpPr>
        <xdr:cNvPr id="469" name="テキスト ボックス 468"/>
        <xdr:cNvSpPr txBox="1"/>
      </xdr:nvSpPr>
      <xdr:spPr>
        <a:xfrm>
          <a:off x="15798800" y="37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1524</xdr:rowOff>
    </xdr:from>
    <xdr:to>
      <xdr:col>73</xdr:col>
      <xdr:colOff>44450</xdr:colOff>
      <xdr:row>21</xdr:row>
      <xdr:rowOff>103124</xdr:rowOff>
    </xdr:to>
    <xdr:sp macro="" textlink="">
      <xdr:nvSpPr>
        <xdr:cNvPr id="470" name="楕円 469"/>
        <xdr:cNvSpPr/>
      </xdr:nvSpPr>
      <xdr:spPr>
        <a:xfrm>
          <a:off x="15240000" y="3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87901</xdr:rowOff>
    </xdr:from>
    <xdr:ext cx="762000" cy="259045"/>
    <xdr:sp macro="" textlink="">
      <xdr:nvSpPr>
        <xdr:cNvPr id="471" name="テキスト ボックス 470"/>
        <xdr:cNvSpPr txBox="1"/>
      </xdr:nvSpPr>
      <xdr:spPr>
        <a:xfrm>
          <a:off x="14909800" y="368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33020</xdr:rowOff>
    </xdr:from>
    <xdr:to>
      <xdr:col>68</xdr:col>
      <xdr:colOff>203200</xdr:colOff>
      <xdr:row>20</xdr:row>
      <xdr:rowOff>134620</xdr:rowOff>
    </xdr:to>
    <xdr:sp macro="" textlink="">
      <xdr:nvSpPr>
        <xdr:cNvPr id="472" name="楕円 471"/>
        <xdr:cNvSpPr/>
      </xdr:nvSpPr>
      <xdr:spPr>
        <a:xfrm>
          <a:off x="14351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119397</xdr:rowOff>
    </xdr:from>
    <xdr:ext cx="762000" cy="259045"/>
    <xdr:sp macro="" textlink="">
      <xdr:nvSpPr>
        <xdr:cNvPr id="473" name="テキスト ボックス 472"/>
        <xdr:cNvSpPr txBox="1"/>
      </xdr:nvSpPr>
      <xdr:spPr>
        <a:xfrm>
          <a:off x="14020800" y="35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29125</xdr:rowOff>
    </xdr:from>
    <xdr:to>
      <xdr:col>64</xdr:col>
      <xdr:colOff>152400</xdr:colOff>
      <xdr:row>19</xdr:row>
      <xdr:rowOff>130725</xdr:rowOff>
    </xdr:to>
    <xdr:sp macro="" textlink="">
      <xdr:nvSpPr>
        <xdr:cNvPr id="474" name="楕円 473"/>
        <xdr:cNvSpPr/>
      </xdr:nvSpPr>
      <xdr:spPr>
        <a:xfrm>
          <a:off x="13462000" y="32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115502</xdr:rowOff>
    </xdr:from>
    <xdr:ext cx="762000" cy="259045"/>
    <xdr:sp macro="" textlink="">
      <xdr:nvSpPr>
        <xdr:cNvPr id="475" name="テキスト ボックス 474"/>
        <xdr:cNvSpPr txBox="1"/>
      </xdr:nvSpPr>
      <xdr:spPr>
        <a:xfrm>
          <a:off x="13131800" y="337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5,955
5,914
30.94
3,768,355
3,633,089
60,196
2,438,068
4,460,700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前年と比較するとやや低下しており、類似団体平均と比較すると、人件費に係る経常収支比率は低い水準となっている。</a:t>
          </a:r>
        </a:p>
        <a:p>
          <a:r>
            <a:rPr kumimoji="1" lang="ja-JP" altLang="en-US" sz="1300">
              <a:latin typeface="ＭＳ Ｐゴシック" panose="020B0600070205080204" pitchFamily="50" charset="-128"/>
              <a:ea typeface="ＭＳ Ｐゴシック" panose="020B0600070205080204" pitchFamily="50" charset="-128"/>
            </a:rPr>
            <a:t>　要因としては、ごみ処理業務や消防業務等一部事務組合で行っているためで、一部事務組合の人件費分に充てる負担金などといった人件費に準ずる費用を合計した場合の、人口１人当たりの歳出決算額は類似団体平均を上回っており、今後これらも含めた人件費関係経費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8128</xdr:rowOff>
    </xdr:to>
    <xdr:cxnSp macro="">
      <xdr:nvCxnSpPr>
        <xdr:cNvPr id="64" name="直線コネクタ 63"/>
        <xdr:cNvCxnSpPr/>
      </xdr:nvCxnSpPr>
      <xdr:spPr>
        <a:xfrm flipV="1">
          <a:off x="3987800" y="61666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8128</xdr:rowOff>
    </xdr:to>
    <xdr:cxnSp macro="">
      <xdr:nvCxnSpPr>
        <xdr:cNvPr id="67" name="直線コネクタ 66"/>
        <xdr:cNvCxnSpPr/>
      </xdr:nvCxnSpPr>
      <xdr:spPr>
        <a:xfrm>
          <a:off x="3098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21844</xdr:rowOff>
    </xdr:to>
    <xdr:cxnSp macro="">
      <xdr:nvCxnSpPr>
        <xdr:cNvPr id="70" name="直線コネクタ 69"/>
        <xdr:cNvCxnSpPr/>
      </xdr:nvCxnSpPr>
      <xdr:spPr>
        <a:xfrm flipV="1">
          <a:off x="2209800" y="6157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37</xdr:row>
      <xdr:rowOff>37846</xdr:rowOff>
    </xdr:to>
    <xdr:cxnSp macro="">
      <xdr:nvCxnSpPr>
        <xdr:cNvPr id="73" name="直線コネクタ 72"/>
        <xdr:cNvCxnSpPr/>
      </xdr:nvCxnSpPr>
      <xdr:spPr>
        <a:xfrm flipV="1">
          <a:off x="1320800" y="61940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128778</xdr:rowOff>
    </xdr:from>
    <xdr:to>
      <xdr:col>20</xdr:col>
      <xdr:colOff>38100</xdr:colOff>
      <xdr:row>36</xdr:row>
      <xdr:rowOff>58928</xdr:rowOff>
    </xdr:to>
    <xdr:sp macro="" textlink="">
      <xdr:nvSpPr>
        <xdr:cNvPr id="85" name="楕円 84"/>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69105</xdr:rowOff>
    </xdr:from>
    <xdr:ext cx="736600" cy="259045"/>
    <xdr:sp macro="" textlink="">
      <xdr:nvSpPr>
        <xdr:cNvPr id="86" name="テキスト ボックス 85"/>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92" name="テキスト ボックス 91"/>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前年と比較してやや上昇しており、類似団体や県平均と比較しても高い数値となっている。</a:t>
          </a:r>
        </a:p>
        <a:p>
          <a:r>
            <a:rPr kumimoji="1" lang="ja-JP" altLang="en-US" sz="1300">
              <a:latin typeface="ＭＳ Ｐゴシック" panose="020B0600070205080204" pitchFamily="50" charset="-128"/>
              <a:ea typeface="ＭＳ Ｐゴシック" panose="020B0600070205080204" pitchFamily="50" charset="-128"/>
            </a:rPr>
            <a:t>　近年の数値の高止まりの要因は、当町の認定こども園の指定管理等により、職員の人件費等が委託料等（物件費）で支出されているためである。</a:t>
          </a:r>
        </a:p>
        <a:p>
          <a:r>
            <a:rPr kumimoji="1" lang="ja-JP" altLang="en-US" sz="1300">
              <a:latin typeface="ＭＳ Ｐゴシック" panose="020B0600070205080204" pitchFamily="50" charset="-128"/>
              <a:ea typeface="ＭＳ Ｐゴシック" panose="020B0600070205080204" pitchFamily="50" charset="-128"/>
            </a:rPr>
            <a:t>　今後は、予算編成時において、概算予算基準（シーリング）を設定する等により物件費の低減を図りたい。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86995</xdr:rowOff>
    </xdr:from>
    <xdr:to>
      <xdr:col>82</xdr:col>
      <xdr:colOff>107950</xdr:colOff>
      <xdr:row>16</xdr:row>
      <xdr:rowOff>115570</xdr:rowOff>
    </xdr:to>
    <xdr:cxnSp macro="">
      <xdr:nvCxnSpPr>
        <xdr:cNvPr id="121" name="直線コネクタ 120"/>
        <xdr:cNvCxnSpPr/>
      </xdr:nvCxnSpPr>
      <xdr:spPr>
        <a:xfrm>
          <a:off x="15671800" y="28301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52705</xdr:rowOff>
    </xdr:from>
    <xdr:to>
      <xdr:col>78</xdr:col>
      <xdr:colOff>69850</xdr:colOff>
      <xdr:row>16</xdr:row>
      <xdr:rowOff>86995</xdr:rowOff>
    </xdr:to>
    <xdr:cxnSp macro="">
      <xdr:nvCxnSpPr>
        <xdr:cNvPr id="124" name="直線コネクタ 123"/>
        <xdr:cNvCxnSpPr/>
      </xdr:nvCxnSpPr>
      <xdr:spPr>
        <a:xfrm>
          <a:off x="14782800" y="27959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16</xdr:row>
      <xdr:rowOff>52705</xdr:rowOff>
    </xdr:to>
    <xdr:cxnSp macro="">
      <xdr:nvCxnSpPr>
        <xdr:cNvPr id="127" name="直線コネクタ 126"/>
        <xdr:cNvCxnSpPr/>
      </xdr:nvCxnSpPr>
      <xdr:spPr>
        <a:xfrm>
          <a:off x="13893800" y="260731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35560</xdr:rowOff>
    </xdr:to>
    <xdr:cxnSp macro="">
      <xdr:nvCxnSpPr>
        <xdr:cNvPr id="130" name="直線コネクタ 129"/>
        <xdr:cNvCxnSpPr/>
      </xdr:nvCxnSpPr>
      <xdr:spPr>
        <a:xfrm>
          <a:off x="13004800" y="2550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64770</xdr:rowOff>
    </xdr:from>
    <xdr:to>
      <xdr:col>82</xdr:col>
      <xdr:colOff>158750</xdr:colOff>
      <xdr:row>16</xdr:row>
      <xdr:rowOff>166370</xdr:rowOff>
    </xdr:to>
    <xdr:sp macro="" textlink="">
      <xdr:nvSpPr>
        <xdr:cNvPr id="140" name="楕円 139"/>
        <xdr:cNvSpPr/>
      </xdr:nvSpPr>
      <xdr:spPr>
        <a:xfrm>
          <a:off x="164592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36847</xdr:rowOff>
    </xdr:from>
    <xdr:ext cx="762000" cy="259045"/>
    <xdr:sp macro="" textlink="">
      <xdr:nvSpPr>
        <xdr:cNvPr id="141" name="物件費該当値テキスト"/>
        <xdr:cNvSpPr txBox="1"/>
      </xdr:nvSpPr>
      <xdr:spPr>
        <a:xfrm>
          <a:off x="165989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36195</xdr:rowOff>
    </xdr:from>
    <xdr:to>
      <xdr:col>78</xdr:col>
      <xdr:colOff>120650</xdr:colOff>
      <xdr:row>16</xdr:row>
      <xdr:rowOff>137795</xdr:rowOff>
    </xdr:to>
    <xdr:sp macro="" textlink="">
      <xdr:nvSpPr>
        <xdr:cNvPr id="142" name="楕円 141"/>
        <xdr:cNvSpPr/>
      </xdr:nvSpPr>
      <xdr:spPr>
        <a:xfrm>
          <a:off x="15621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122572</xdr:rowOff>
    </xdr:from>
    <xdr:ext cx="736600" cy="259045"/>
    <xdr:sp macro="" textlink="">
      <xdr:nvSpPr>
        <xdr:cNvPr id="143" name="テキスト ボックス 142"/>
        <xdr:cNvSpPr txBox="1"/>
      </xdr:nvSpPr>
      <xdr:spPr>
        <a:xfrm>
          <a:off x="15290800" y="286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xdr:rowOff>
    </xdr:from>
    <xdr:to>
      <xdr:col>74</xdr:col>
      <xdr:colOff>31750</xdr:colOff>
      <xdr:row>16</xdr:row>
      <xdr:rowOff>103505</xdr:rowOff>
    </xdr:to>
    <xdr:sp macro="" textlink="">
      <xdr:nvSpPr>
        <xdr:cNvPr id="144" name="楕円 143"/>
        <xdr:cNvSpPr/>
      </xdr:nvSpPr>
      <xdr:spPr>
        <a:xfrm>
          <a:off x="14732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88282</xdr:rowOff>
    </xdr:from>
    <xdr:ext cx="762000" cy="259045"/>
    <xdr:sp macro="" textlink="">
      <xdr:nvSpPr>
        <xdr:cNvPr id="145" name="テキスト ボックス 144"/>
        <xdr:cNvSpPr txBox="1"/>
      </xdr:nvSpPr>
      <xdr:spPr>
        <a:xfrm>
          <a:off x="14401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6" name="楕円 145"/>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47" name="テキスト ボックス 146"/>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48" name="楕円 147"/>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49" name="テキスト ボックス 148"/>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扶助費に係る経常収支比率はやや増加しているが類似団体平均より下回っている。</a:t>
          </a:r>
        </a:p>
        <a:p>
          <a:r>
            <a:rPr kumimoji="1" lang="ja-JP" altLang="en-US" sz="1300">
              <a:latin typeface="ＭＳ Ｐゴシック" panose="020B0600070205080204" pitchFamily="50" charset="-128"/>
              <a:ea typeface="ＭＳ Ｐゴシック" panose="020B0600070205080204" pitchFamily="50" charset="-128"/>
            </a:rPr>
            <a:t>　今後も資格審査等の適正化や各種手当への独自加算の見直しを進め、財政を圧迫する要因を抑制するよう努める。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12700</xdr:rowOff>
    </xdr:to>
    <xdr:cxnSp macro="">
      <xdr:nvCxnSpPr>
        <xdr:cNvPr id="182" name="直線コネクタ 181"/>
        <xdr:cNvCxnSpPr/>
      </xdr:nvCxnSpPr>
      <xdr:spPr>
        <a:xfrm>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146050</xdr:rowOff>
    </xdr:to>
    <xdr:cxnSp macro="">
      <xdr:nvCxnSpPr>
        <xdr:cNvPr id="185" name="直線コネクタ 184"/>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31750</xdr:rowOff>
    </xdr:to>
    <xdr:cxnSp macro="">
      <xdr:nvCxnSpPr>
        <xdr:cNvPr id="188" name="直線コネクタ 187"/>
        <xdr:cNvCxnSpPr/>
      </xdr:nvCxnSpPr>
      <xdr:spPr>
        <a:xfrm flipV="1">
          <a:off x="2209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55</xdr:row>
      <xdr:rowOff>31750</xdr:rowOff>
    </xdr:to>
    <xdr:cxnSp macro="">
      <xdr:nvCxnSpPr>
        <xdr:cNvPr id="191" name="直線コネクタ 190"/>
        <xdr:cNvCxnSpPr/>
      </xdr:nvCxnSpPr>
      <xdr:spPr>
        <a:xfrm>
          <a:off x="1320800" y="9080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3" name="テキスト ボックス 19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195" name="テキスト ボックス 194"/>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1" name="楕円 200"/>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2"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3" name="楕円 202"/>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4" name="テキスト ボックス 203"/>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5" name="楕円 204"/>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6" name="テキスト ボックス 205"/>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08" name="テキスト ボックス 20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09" name="楕円 208"/>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0" name="テキスト ボックス 209"/>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類似団体平均を大きく上回っている要因は、上・下水道施設の維持管理など公営企業会計への繰出金の増加によるものである。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この高止まりの状況は引き続き予想されるため、上・下水道事業において、経費削減に努めるとともに、独立採算の原則に立ち返った料金の適正化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168148</xdr:rowOff>
    </xdr:to>
    <xdr:cxnSp macro="">
      <xdr:nvCxnSpPr>
        <xdr:cNvPr id="240" name="直線コネクタ 239"/>
        <xdr:cNvCxnSpPr/>
      </xdr:nvCxnSpPr>
      <xdr:spPr>
        <a:xfrm>
          <a:off x="15671800" y="100253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81280</xdr:rowOff>
    </xdr:to>
    <xdr:cxnSp macro="">
      <xdr:nvCxnSpPr>
        <xdr:cNvPr id="243" name="直線コネクタ 242"/>
        <xdr:cNvCxnSpPr/>
      </xdr:nvCxnSpPr>
      <xdr:spPr>
        <a:xfrm>
          <a:off x="14782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67564</xdr:rowOff>
    </xdr:to>
    <xdr:cxnSp macro="">
      <xdr:nvCxnSpPr>
        <xdr:cNvPr id="246" name="直線コネクタ 245"/>
        <xdr:cNvCxnSpPr/>
      </xdr:nvCxnSpPr>
      <xdr:spPr>
        <a:xfrm flipV="1">
          <a:off x="13893800" y="100025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145288</xdr:rowOff>
    </xdr:from>
    <xdr:to>
      <xdr:col>69</xdr:col>
      <xdr:colOff>92075</xdr:colOff>
      <xdr:row>58</xdr:row>
      <xdr:rowOff>67564</xdr:rowOff>
    </xdr:to>
    <xdr:cxnSp macro="">
      <xdr:nvCxnSpPr>
        <xdr:cNvPr id="249" name="直線コネクタ 248"/>
        <xdr:cNvCxnSpPr/>
      </xdr:nvCxnSpPr>
      <xdr:spPr>
        <a:xfrm>
          <a:off x="13004800" y="974648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1" name="テキスト ボックス 250"/>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3" name="テキスト ボックス 252"/>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117348</xdr:rowOff>
    </xdr:from>
    <xdr:to>
      <xdr:col>82</xdr:col>
      <xdr:colOff>158750</xdr:colOff>
      <xdr:row>59</xdr:row>
      <xdr:rowOff>47498</xdr:rowOff>
    </xdr:to>
    <xdr:sp macro="" textlink="">
      <xdr:nvSpPr>
        <xdr:cNvPr id="259" name="楕円 258"/>
        <xdr:cNvSpPr/>
      </xdr:nvSpPr>
      <xdr:spPr>
        <a:xfrm>
          <a:off x="164592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89425</xdr:rowOff>
    </xdr:from>
    <xdr:ext cx="762000" cy="259045"/>
    <xdr:sp macro="" textlink="">
      <xdr:nvSpPr>
        <xdr:cNvPr id="260" name="その他該当値テキスト"/>
        <xdr:cNvSpPr txBox="1"/>
      </xdr:nvSpPr>
      <xdr:spPr>
        <a:xfrm>
          <a:off x="165989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1" name="楕円 260"/>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2" name="テキスト ボックス 261"/>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63" name="楕円 262"/>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64" name="テキスト ボックス 263"/>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xdr:rowOff>
    </xdr:from>
    <xdr:to>
      <xdr:col>69</xdr:col>
      <xdr:colOff>142875</xdr:colOff>
      <xdr:row>58</xdr:row>
      <xdr:rowOff>118364</xdr:rowOff>
    </xdr:to>
    <xdr:sp macro="" textlink="">
      <xdr:nvSpPr>
        <xdr:cNvPr id="265" name="楕円 264"/>
        <xdr:cNvSpPr/>
      </xdr:nvSpPr>
      <xdr:spPr>
        <a:xfrm>
          <a:off x="13843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103141</xdr:rowOff>
    </xdr:from>
    <xdr:ext cx="762000" cy="259045"/>
    <xdr:sp macro="" textlink="">
      <xdr:nvSpPr>
        <xdr:cNvPr id="266" name="テキスト ボックス 265"/>
        <xdr:cNvSpPr txBox="1"/>
      </xdr:nvSpPr>
      <xdr:spPr>
        <a:xfrm>
          <a:off x="13512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67" name="楕円 266"/>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68" name="テキスト ボックス 267"/>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類似団体と比較しても高い数値である。将来的にも一部事務組合の施設の老朽化に伴い改修等が計画されており、当該負担金の増額が予想される。</a:t>
          </a:r>
        </a:p>
        <a:p>
          <a:r>
            <a:rPr kumimoji="1" lang="ja-JP" altLang="en-US" sz="1300">
              <a:latin typeface="ＭＳ Ｐゴシック" panose="020B0600070205080204" pitchFamily="50" charset="-128"/>
              <a:ea typeface="ＭＳ Ｐゴシック" panose="020B0600070205080204" pitchFamily="50" charset="-128"/>
            </a:rPr>
            <a:t>　引き続き、各種団体への補助金については、実績、成果等で精査の上、慣例的な補助の廃止、見直し等により適正な交付を行うよう徹底し、補助費の抑制に努める。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110998</xdr:rowOff>
    </xdr:from>
    <xdr:to>
      <xdr:col>82</xdr:col>
      <xdr:colOff>107950</xdr:colOff>
      <xdr:row>37</xdr:row>
      <xdr:rowOff>115570</xdr:rowOff>
    </xdr:to>
    <xdr:cxnSp macro="">
      <xdr:nvCxnSpPr>
        <xdr:cNvPr id="298" name="直線コネクタ 297"/>
        <xdr:cNvCxnSpPr/>
      </xdr:nvCxnSpPr>
      <xdr:spPr>
        <a:xfrm>
          <a:off x="15671800" y="64546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110998</xdr:rowOff>
    </xdr:from>
    <xdr:to>
      <xdr:col>78</xdr:col>
      <xdr:colOff>69850</xdr:colOff>
      <xdr:row>38</xdr:row>
      <xdr:rowOff>26416</xdr:rowOff>
    </xdr:to>
    <xdr:cxnSp macro="">
      <xdr:nvCxnSpPr>
        <xdr:cNvPr id="301" name="直線コネクタ 300"/>
        <xdr:cNvCxnSpPr/>
      </xdr:nvCxnSpPr>
      <xdr:spPr>
        <a:xfrm flipV="1">
          <a:off x="14782800" y="6454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44704</xdr:rowOff>
    </xdr:to>
    <xdr:cxnSp macro="">
      <xdr:nvCxnSpPr>
        <xdr:cNvPr id="304" name="直線コネクタ 303"/>
        <xdr:cNvCxnSpPr/>
      </xdr:nvCxnSpPr>
      <xdr:spPr>
        <a:xfrm flipV="1">
          <a:off x="13893800" y="6541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44704</xdr:rowOff>
    </xdr:to>
    <xdr:cxnSp macro="">
      <xdr:nvCxnSpPr>
        <xdr:cNvPr id="307" name="直線コネクタ 306"/>
        <xdr:cNvCxnSpPr/>
      </xdr:nvCxnSpPr>
      <xdr:spPr>
        <a:xfrm>
          <a:off x="13004800" y="65506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09" name="テキスト ボックス 308"/>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1" name="テキスト ボックス 310"/>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7" name="楕円 316"/>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18"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19" name="楕円 318"/>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0" name="テキスト ボックス 319"/>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21" name="楕円 320"/>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22" name="テキスト ボックス 321"/>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23" name="楕円 322"/>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24" name="テキスト ボックス 323"/>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25" name="楕円 324"/>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26" name="テキスト ボックス 325"/>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公債費に係る経常収支比率は、類似団体では減少傾向にあるものの、本町では近年上昇傾向にあり、類似団体を上回る結果となった。</a:t>
          </a:r>
        </a:p>
        <a:p>
          <a:r>
            <a:rPr kumimoji="1" lang="ja-JP" altLang="en-US" sz="1300">
              <a:latin typeface="ＭＳ Ｐゴシック" panose="020B0600070205080204" pitchFamily="50" charset="-128"/>
              <a:ea typeface="ＭＳ Ｐゴシック" panose="020B0600070205080204" pitchFamily="50" charset="-128"/>
            </a:rPr>
            <a:t>　要因は、過疎対策事業債を充当した整備事業が集中しており、地方債現在高が増加し、それに伴い元利償還金が膨らむ傾向にあるためである。</a:t>
          </a:r>
        </a:p>
        <a:p>
          <a:r>
            <a:rPr kumimoji="1" lang="ja-JP" altLang="en-US" sz="1300">
              <a:latin typeface="ＭＳ Ｐゴシック" panose="020B0600070205080204" pitchFamily="50" charset="-128"/>
              <a:ea typeface="ＭＳ Ｐゴシック" panose="020B0600070205080204" pitchFamily="50" charset="-128"/>
            </a:rPr>
            <a:t>　元金償還額に対し地方債の新規発行額が上回らないよう適正な事業選定及び新規地方債発行を抑制し、公債費の縮減に努める。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101854</xdr:rowOff>
    </xdr:to>
    <xdr:cxnSp macro="">
      <xdr:nvCxnSpPr>
        <xdr:cNvPr id="356" name="直線コネクタ 355"/>
        <xdr:cNvCxnSpPr/>
      </xdr:nvCxnSpPr>
      <xdr:spPr>
        <a:xfrm>
          <a:off x="3987800" y="132577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56135</xdr:rowOff>
    </xdr:to>
    <xdr:cxnSp macro="">
      <xdr:nvCxnSpPr>
        <xdr:cNvPr id="359" name="直線コネクタ 358"/>
        <xdr:cNvCxnSpPr/>
      </xdr:nvCxnSpPr>
      <xdr:spPr>
        <a:xfrm>
          <a:off x="3098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115570</xdr:rowOff>
    </xdr:to>
    <xdr:cxnSp macro="">
      <xdr:nvCxnSpPr>
        <xdr:cNvPr id="362" name="直線コネクタ 361"/>
        <xdr:cNvCxnSpPr/>
      </xdr:nvCxnSpPr>
      <xdr:spPr>
        <a:xfrm flipV="1">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115570</xdr:rowOff>
    </xdr:to>
    <xdr:cxnSp macro="">
      <xdr:nvCxnSpPr>
        <xdr:cNvPr id="365" name="直線コネクタ 364"/>
        <xdr:cNvCxnSpPr/>
      </xdr:nvCxnSpPr>
      <xdr:spPr>
        <a:xfrm>
          <a:off x="1320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75" name="楕円 374"/>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76"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77" name="楕円 376"/>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8" name="テキスト ボックス 377"/>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79" name="楕円 378"/>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0" name="テキスト ボックス 379"/>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1" name="楕円 380"/>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3" name="楕円 382"/>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4" name="テキスト ボックス 383"/>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類似団体平均を上回っている要因は、物件費及び繰出金にかかる経常経費が高いためである。</a:t>
          </a:r>
        </a:p>
        <a:p>
          <a:r>
            <a:rPr kumimoji="1" lang="ja-JP" altLang="en-US" sz="1300">
              <a:latin typeface="ＭＳ Ｐゴシック" panose="020B0600070205080204" pitchFamily="50" charset="-128"/>
              <a:ea typeface="ＭＳ Ｐゴシック" panose="020B0600070205080204" pitchFamily="50" charset="-128"/>
            </a:rPr>
            <a:t>　昨年からも比率は上昇しているため、今後の比率低下のためには、徹底した歳出削減と公営企業会計が独立して運営できるよう努力し、一般会計からの繰出金の抑制が強く求められる。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78</xdr:row>
      <xdr:rowOff>44704</xdr:rowOff>
    </xdr:to>
    <xdr:cxnSp macro="">
      <xdr:nvCxnSpPr>
        <xdr:cNvPr id="415" name="直線コネクタ 414"/>
        <xdr:cNvCxnSpPr/>
      </xdr:nvCxnSpPr>
      <xdr:spPr>
        <a:xfrm>
          <a:off x="15671800" y="1330807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77</xdr:row>
      <xdr:rowOff>120142</xdr:rowOff>
    </xdr:to>
    <xdr:cxnSp macro="">
      <xdr:nvCxnSpPr>
        <xdr:cNvPr id="418" name="直線コネクタ 417"/>
        <xdr:cNvCxnSpPr/>
      </xdr:nvCxnSpPr>
      <xdr:spPr>
        <a:xfrm flipV="1">
          <a:off x="14782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120142</xdr:rowOff>
    </xdr:to>
    <xdr:cxnSp macro="">
      <xdr:nvCxnSpPr>
        <xdr:cNvPr id="421" name="直線コネクタ 420"/>
        <xdr:cNvCxnSpPr/>
      </xdr:nvCxnSpPr>
      <xdr:spPr>
        <a:xfrm>
          <a:off x="13893800" y="132486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77</xdr:row>
      <xdr:rowOff>46989</xdr:rowOff>
    </xdr:to>
    <xdr:cxnSp macro="">
      <xdr:nvCxnSpPr>
        <xdr:cNvPr id="424" name="直線コネクタ 423"/>
        <xdr:cNvCxnSpPr/>
      </xdr:nvCxnSpPr>
      <xdr:spPr>
        <a:xfrm>
          <a:off x="13004800" y="13024613"/>
          <a:ext cx="889000" cy="2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26" name="テキスト ボックス 42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28" name="テキスト ボックス 42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34" name="楕円 433"/>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35"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36" name="楕円 435"/>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7" name="テキスト ボックス 436"/>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38" name="楕円 437"/>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39" name="テキスト ボックス 438"/>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40" name="楕円 439"/>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楕円 441"/>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6394</xdr:rowOff>
    </xdr:from>
    <xdr:to>
      <xdr:col>29</xdr:col>
      <xdr:colOff>127000</xdr:colOff>
      <xdr:row>19</xdr:row>
      <xdr:rowOff>32079</xdr:rowOff>
    </xdr:to>
    <xdr:cxnSp macro="">
      <xdr:nvCxnSpPr>
        <xdr:cNvPr id="48" name="直線コネクタ 47"/>
        <xdr:cNvCxnSpPr/>
      </xdr:nvCxnSpPr>
      <xdr:spPr bwMode="auto">
        <a:xfrm flipV="1">
          <a:off x="5003800" y="3311569"/>
          <a:ext cx="6477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32079</xdr:rowOff>
    </xdr:from>
    <xdr:to>
      <xdr:col>26</xdr:col>
      <xdr:colOff>50800</xdr:colOff>
      <xdr:row>19</xdr:row>
      <xdr:rowOff>46646</xdr:rowOff>
    </xdr:to>
    <xdr:cxnSp macro="">
      <xdr:nvCxnSpPr>
        <xdr:cNvPr id="51" name="直線コネクタ 50"/>
        <xdr:cNvCxnSpPr/>
      </xdr:nvCxnSpPr>
      <xdr:spPr bwMode="auto">
        <a:xfrm flipV="1">
          <a:off x="4305300" y="3337254"/>
          <a:ext cx="698500" cy="14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150787</xdr:rowOff>
    </xdr:from>
    <xdr:to>
      <xdr:col>22</xdr:col>
      <xdr:colOff>114300</xdr:colOff>
      <xdr:row>19</xdr:row>
      <xdr:rowOff>46646</xdr:rowOff>
    </xdr:to>
    <xdr:cxnSp macro="">
      <xdr:nvCxnSpPr>
        <xdr:cNvPr id="54" name="直線コネクタ 53"/>
        <xdr:cNvCxnSpPr/>
      </xdr:nvCxnSpPr>
      <xdr:spPr bwMode="auto">
        <a:xfrm>
          <a:off x="3606800" y="3284512"/>
          <a:ext cx="698500" cy="6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136513</xdr:rowOff>
    </xdr:from>
    <xdr:to>
      <xdr:col>18</xdr:col>
      <xdr:colOff>177800</xdr:colOff>
      <xdr:row>18</xdr:row>
      <xdr:rowOff>150787</xdr:rowOff>
    </xdr:to>
    <xdr:cxnSp macro="">
      <xdr:nvCxnSpPr>
        <xdr:cNvPr id="57" name="直線コネクタ 56"/>
        <xdr:cNvCxnSpPr/>
      </xdr:nvCxnSpPr>
      <xdr:spPr bwMode="auto">
        <a:xfrm>
          <a:off x="2908300" y="3270238"/>
          <a:ext cx="698500" cy="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127044</xdr:rowOff>
    </xdr:from>
    <xdr:to>
      <xdr:col>29</xdr:col>
      <xdr:colOff>177800</xdr:colOff>
      <xdr:row>19</xdr:row>
      <xdr:rowOff>57194</xdr:rowOff>
    </xdr:to>
    <xdr:sp macro="" textlink="">
      <xdr:nvSpPr>
        <xdr:cNvPr id="67" name="楕円 66"/>
        <xdr:cNvSpPr/>
      </xdr:nvSpPr>
      <xdr:spPr bwMode="auto">
        <a:xfrm>
          <a:off x="5600700" y="326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99121</xdr:rowOff>
    </xdr:from>
    <xdr:ext cx="762000" cy="259045"/>
    <xdr:sp macro="" textlink="">
      <xdr:nvSpPr>
        <xdr:cNvPr id="68" name="人口1人当たり決算額の推移該当値テキスト130"/>
        <xdr:cNvSpPr txBox="1"/>
      </xdr:nvSpPr>
      <xdr:spPr>
        <a:xfrm>
          <a:off x="5740400" y="323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152729</xdr:rowOff>
    </xdr:from>
    <xdr:to>
      <xdr:col>26</xdr:col>
      <xdr:colOff>101600</xdr:colOff>
      <xdr:row>19</xdr:row>
      <xdr:rowOff>82879</xdr:rowOff>
    </xdr:to>
    <xdr:sp macro="" textlink="">
      <xdr:nvSpPr>
        <xdr:cNvPr id="69" name="楕円 68"/>
        <xdr:cNvSpPr/>
      </xdr:nvSpPr>
      <xdr:spPr bwMode="auto">
        <a:xfrm>
          <a:off x="4953000" y="328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67656</xdr:rowOff>
    </xdr:from>
    <xdr:ext cx="736600" cy="259045"/>
    <xdr:sp macro="" textlink="">
      <xdr:nvSpPr>
        <xdr:cNvPr id="70" name="テキスト ボックス 69"/>
        <xdr:cNvSpPr txBox="1"/>
      </xdr:nvSpPr>
      <xdr:spPr>
        <a:xfrm>
          <a:off x="4622800" y="3372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167296</xdr:rowOff>
    </xdr:from>
    <xdr:to>
      <xdr:col>22</xdr:col>
      <xdr:colOff>165100</xdr:colOff>
      <xdr:row>19</xdr:row>
      <xdr:rowOff>97446</xdr:rowOff>
    </xdr:to>
    <xdr:sp macro="" textlink="">
      <xdr:nvSpPr>
        <xdr:cNvPr id="71" name="楕円 70"/>
        <xdr:cNvSpPr/>
      </xdr:nvSpPr>
      <xdr:spPr bwMode="auto">
        <a:xfrm>
          <a:off x="4254500" y="330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82223</xdr:rowOff>
    </xdr:from>
    <xdr:ext cx="762000" cy="259045"/>
    <xdr:sp macro="" textlink="">
      <xdr:nvSpPr>
        <xdr:cNvPr id="72" name="テキスト ボックス 71"/>
        <xdr:cNvSpPr txBox="1"/>
      </xdr:nvSpPr>
      <xdr:spPr>
        <a:xfrm>
          <a:off x="3924300" y="338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99987</xdr:rowOff>
    </xdr:from>
    <xdr:to>
      <xdr:col>19</xdr:col>
      <xdr:colOff>38100</xdr:colOff>
      <xdr:row>19</xdr:row>
      <xdr:rowOff>30137</xdr:rowOff>
    </xdr:to>
    <xdr:sp macro="" textlink="">
      <xdr:nvSpPr>
        <xdr:cNvPr id="73" name="楕円 72"/>
        <xdr:cNvSpPr/>
      </xdr:nvSpPr>
      <xdr:spPr bwMode="auto">
        <a:xfrm>
          <a:off x="3556000" y="3233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14914</xdr:rowOff>
    </xdr:from>
    <xdr:ext cx="762000" cy="259045"/>
    <xdr:sp macro="" textlink="">
      <xdr:nvSpPr>
        <xdr:cNvPr id="74" name="テキスト ボックス 73"/>
        <xdr:cNvSpPr txBox="1"/>
      </xdr:nvSpPr>
      <xdr:spPr>
        <a:xfrm>
          <a:off x="3225800" y="332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85713</xdr:rowOff>
    </xdr:from>
    <xdr:to>
      <xdr:col>15</xdr:col>
      <xdr:colOff>101600</xdr:colOff>
      <xdr:row>19</xdr:row>
      <xdr:rowOff>15863</xdr:rowOff>
    </xdr:to>
    <xdr:sp macro="" textlink="">
      <xdr:nvSpPr>
        <xdr:cNvPr id="75" name="楕円 74"/>
        <xdr:cNvSpPr/>
      </xdr:nvSpPr>
      <xdr:spPr bwMode="auto">
        <a:xfrm>
          <a:off x="2857500" y="321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640</xdr:rowOff>
    </xdr:from>
    <xdr:ext cx="762000" cy="259045"/>
    <xdr:sp macro="" textlink="">
      <xdr:nvSpPr>
        <xdr:cNvPr id="76" name="テキスト ボックス 75"/>
        <xdr:cNvSpPr txBox="1"/>
      </xdr:nvSpPr>
      <xdr:spPr>
        <a:xfrm>
          <a:off x="2527300" y="330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206964</xdr:rowOff>
    </xdr:from>
    <xdr:to>
      <xdr:col>29</xdr:col>
      <xdr:colOff>127000</xdr:colOff>
      <xdr:row>35</xdr:row>
      <xdr:rowOff>67381</xdr:rowOff>
    </xdr:to>
    <xdr:cxnSp macro="">
      <xdr:nvCxnSpPr>
        <xdr:cNvPr id="108" name="直線コネクタ 107"/>
        <xdr:cNvCxnSpPr/>
      </xdr:nvCxnSpPr>
      <xdr:spPr bwMode="auto">
        <a:xfrm flipV="1">
          <a:off x="5003800" y="6474414"/>
          <a:ext cx="647700" cy="20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67381</xdr:rowOff>
    </xdr:from>
    <xdr:to>
      <xdr:col>26</xdr:col>
      <xdr:colOff>50800</xdr:colOff>
      <xdr:row>35</xdr:row>
      <xdr:rowOff>101214</xdr:rowOff>
    </xdr:to>
    <xdr:cxnSp macro="">
      <xdr:nvCxnSpPr>
        <xdr:cNvPr id="111" name="直線コネクタ 110"/>
        <xdr:cNvCxnSpPr/>
      </xdr:nvCxnSpPr>
      <xdr:spPr bwMode="auto">
        <a:xfrm flipV="1">
          <a:off x="4305300" y="6677731"/>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327825</xdr:rowOff>
    </xdr:from>
    <xdr:to>
      <xdr:col>22</xdr:col>
      <xdr:colOff>114300</xdr:colOff>
      <xdr:row>35</xdr:row>
      <xdr:rowOff>101214</xdr:rowOff>
    </xdr:to>
    <xdr:cxnSp macro="">
      <xdr:nvCxnSpPr>
        <xdr:cNvPr id="114" name="直線コネクタ 113"/>
        <xdr:cNvCxnSpPr/>
      </xdr:nvCxnSpPr>
      <xdr:spPr bwMode="auto">
        <a:xfrm>
          <a:off x="3606800" y="6595275"/>
          <a:ext cx="698500" cy="11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327825</xdr:rowOff>
    </xdr:from>
    <xdr:to>
      <xdr:col>18</xdr:col>
      <xdr:colOff>177800</xdr:colOff>
      <xdr:row>35</xdr:row>
      <xdr:rowOff>165153</xdr:rowOff>
    </xdr:to>
    <xdr:cxnSp macro="">
      <xdr:nvCxnSpPr>
        <xdr:cNvPr id="117" name="直線コネクタ 116"/>
        <xdr:cNvCxnSpPr/>
      </xdr:nvCxnSpPr>
      <xdr:spPr bwMode="auto">
        <a:xfrm flipV="1">
          <a:off x="2908300" y="6595275"/>
          <a:ext cx="698500" cy="180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263961</xdr:rowOff>
    </xdr:from>
    <xdr:ext cx="762000" cy="259045"/>
    <xdr:sp macro="" textlink="">
      <xdr:nvSpPr>
        <xdr:cNvPr id="119" name="テキスト ボックス 118"/>
        <xdr:cNvSpPr txBox="1"/>
      </xdr:nvSpPr>
      <xdr:spPr>
        <a:xfrm>
          <a:off x="3225800" y="68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1" name="テキスト ボックス 120"/>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156164</xdr:rowOff>
    </xdr:from>
    <xdr:to>
      <xdr:col>29</xdr:col>
      <xdr:colOff>177800</xdr:colOff>
      <xdr:row>34</xdr:row>
      <xdr:rowOff>257764</xdr:rowOff>
    </xdr:to>
    <xdr:sp macro="" textlink="">
      <xdr:nvSpPr>
        <xdr:cNvPr id="127" name="楕円 126"/>
        <xdr:cNvSpPr/>
      </xdr:nvSpPr>
      <xdr:spPr bwMode="auto">
        <a:xfrm>
          <a:off x="5600700" y="642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1241</xdr:rowOff>
    </xdr:from>
    <xdr:ext cx="762000" cy="259045"/>
    <xdr:sp macro="" textlink="">
      <xdr:nvSpPr>
        <xdr:cNvPr id="128" name="人口1人当たり決算額の推移該当値テキスト445"/>
        <xdr:cNvSpPr txBox="1"/>
      </xdr:nvSpPr>
      <xdr:spPr>
        <a:xfrm>
          <a:off x="5740400" y="626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16581</xdr:rowOff>
    </xdr:from>
    <xdr:to>
      <xdr:col>26</xdr:col>
      <xdr:colOff>101600</xdr:colOff>
      <xdr:row>35</xdr:row>
      <xdr:rowOff>118181</xdr:rowOff>
    </xdr:to>
    <xdr:sp macro="" textlink="">
      <xdr:nvSpPr>
        <xdr:cNvPr id="129" name="楕円 128"/>
        <xdr:cNvSpPr/>
      </xdr:nvSpPr>
      <xdr:spPr bwMode="auto">
        <a:xfrm>
          <a:off x="4953000" y="662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128358</xdr:rowOff>
    </xdr:from>
    <xdr:ext cx="736600" cy="259045"/>
    <xdr:sp macro="" textlink="">
      <xdr:nvSpPr>
        <xdr:cNvPr id="130" name="テキスト ボックス 129"/>
        <xdr:cNvSpPr txBox="1"/>
      </xdr:nvSpPr>
      <xdr:spPr>
        <a:xfrm>
          <a:off x="4622800" y="6395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50414</xdr:rowOff>
    </xdr:from>
    <xdr:to>
      <xdr:col>22</xdr:col>
      <xdr:colOff>165100</xdr:colOff>
      <xdr:row>35</xdr:row>
      <xdr:rowOff>152014</xdr:rowOff>
    </xdr:to>
    <xdr:sp macro="" textlink="">
      <xdr:nvSpPr>
        <xdr:cNvPr id="131" name="楕円 130"/>
        <xdr:cNvSpPr/>
      </xdr:nvSpPr>
      <xdr:spPr bwMode="auto">
        <a:xfrm>
          <a:off x="4254500" y="666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162191</xdr:rowOff>
    </xdr:from>
    <xdr:ext cx="762000" cy="259045"/>
    <xdr:sp macro="" textlink="">
      <xdr:nvSpPr>
        <xdr:cNvPr id="132" name="テキスト ボックス 131"/>
        <xdr:cNvSpPr txBox="1"/>
      </xdr:nvSpPr>
      <xdr:spPr>
        <a:xfrm>
          <a:off x="3924300" y="64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277025</xdr:rowOff>
    </xdr:from>
    <xdr:to>
      <xdr:col>19</xdr:col>
      <xdr:colOff>38100</xdr:colOff>
      <xdr:row>35</xdr:row>
      <xdr:rowOff>35725</xdr:rowOff>
    </xdr:to>
    <xdr:sp macro="" textlink="">
      <xdr:nvSpPr>
        <xdr:cNvPr id="133" name="楕円 132"/>
        <xdr:cNvSpPr/>
      </xdr:nvSpPr>
      <xdr:spPr bwMode="auto">
        <a:xfrm>
          <a:off x="3556000" y="654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45902</xdr:rowOff>
    </xdr:from>
    <xdr:ext cx="762000" cy="259045"/>
    <xdr:sp macro="" textlink="">
      <xdr:nvSpPr>
        <xdr:cNvPr id="134" name="テキスト ボックス 133"/>
        <xdr:cNvSpPr txBox="1"/>
      </xdr:nvSpPr>
      <xdr:spPr>
        <a:xfrm>
          <a:off x="3225800" y="631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114353</xdr:rowOff>
    </xdr:from>
    <xdr:to>
      <xdr:col>15</xdr:col>
      <xdr:colOff>101600</xdr:colOff>
      <xdr:row>35</xdr:row>
      <xdr:rowOff>215953</xdr:rowOff>
    </xdr:to>
    <xdr:sp macro="" textlink="">
      <xdr:nvSpPr>
        <xdr:cNvPr id="135" name="楕円 134"/>
        <xdr:cNvSpPr/>
      </xdr:nvSpPr>
      <xdr:spPr bwMode="auto">
        <a:xfrm>
          <a:off x="2857500" y="672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200730</xdr:rowOff>
    </xdr:from>
    <xdr:ext cx="762000" cy="259045"/>
    <xdr:sp macro="" textlink="">
      <xdr:nvSpPr>
        <xdr:cNvPr id="136" name="テキスト ボックス 135"/>
        <xdr:cNvSpPr txBox="1"/>
      </xdr:nvSpPr>
      <xdr:spPr>
        <a:xfrm>
          <a:off x="2527300" y="681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5,955
5,914
30.94
3,768,355
3,633,089
60,196
2,438,068
4,460,700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99093</xdr:rowOff>
    </xdr:from>
    <xdr:to>
      <xdr:col>24</xdr:col>
      <xdr:colOff>63500</xdr:colOff>
      <xdr:row>37</xdr:row>
      <xdr:rowOff>114028</xdr:rowOff>
    </xdr:to>
    <xdr:cxnSp macro="">
      <xdr:nvCxnSpPr>
        <xdr:cNvPr id="61" name="直線コネクタ 60"/>
        <xdr:cNvCxnSpPr/>
      </xdr:nvCxnSpPr>
      <xdr:spPr>
        <a:xfrm flipV="1">
          <a:off x="3797300" y="6442743"/>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114028</xdr:rowOff>
    </xdr:from>
    <xdr:to>
      <xdr:col>19</xdr:col>
      <xdr:colOff>177800</xdr:colOff>
      <xdr:row>37</xdr:row>
      <xdr:rowOff>118021</xdr:rowOff>
    </xdr:to>
    <xdr:cxnSp macro="">
      <xdr:nvCxnSpPr>
        <xdr:cNvPr id="64" name="直線コネクタ 63"/>
        <xdr:cNvCxnSpPr/>
      </xdr:nvCxnSpPr>
      <xdr:spPr>
        <a:xfrm flipV="1">
          <a:off x="2908300" y="6457678"/>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118021</xdr:rowOff>
    </xdr:from>
    <xdr:to>
      <xdr:col>15</xdr:col>
      <xdr:colOff>50800</xdr:colOff>
      <xdr:row>37</xdr:row>
      <xdr:rowOff>127805</xdr:rowOff>
    </xdr:to>
    <xdr:cxnSp macro="">
      <xdr:nvCxnSpPr>
        <xdr:cNvPr id="67" name="直線コネクタ 66"/>
        <xdr:cNvCxnSpPr/>
      </xdr:nvCxnSpPr>
      <xdr:spPr>
        <a:xfrm flipV="1">
          <a:off x="2019300" y="6461671"/>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9215</xdr:rowOff>
    </xdr:from>
    <xdr:to>
      <xdr:col>10</xdr:col>
      <xdr:colOff>114300</xdr:colOff>
      <xdr:row>37</xdr:row>
      <xdr:rowOff>127805</xdr:rowOff>
    </xdr:to>
    <xdr:cxnSp macro="">
      <xdr:nvCxnSpPr>
        <xdr:cNvPr id="70" name="直線コネクタ 69"/>
        <xdr:cNvCxnSpPr/>
      </xdr:nvCxnSpPr>
      <xdr:spPr>
        <a:xfrm>
          <a:off x="1130300" y="6352865"/>
          <a:ext cx="889000" cy="1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48293</xdr:rowOff>
    </xdr:from>
    <xdr:to>
      <xdr:col>24</xdr:col>
      <xdr:colOff>114300</xdr:colOff>
      <xdr:row>37</xdr:row>
      <xdr:rowOff>149893</xdr:rowOff>
    </xdr:to>
    <xdr:sp macro="" textlink="">
      <xdr:nvSpPr>
        <xdr:cNvPr id="80" name="楕円 79"/>
        <xdr:cNvSpPr/>
      </xdr:nvSpPr>
      <xdr:spPr>
        <a:xfrm>
          <a:off x="4584700" y="639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26720</xdr:rowOff>
    </xdr:from>
    <xdr:ext cx="534377" cy="259045"/>
    <xdr:sp macro="" textlink="">
      <xdr:nvSpPr>
        <xdr:cNvPr id="81" name="人件費該当値テキスト"/>
        <xdr:cNvSpPr txBox="1"/>
      </xdr:nvSpPr>
      <xdr:spPr>
        <a:xfrm>
          <a:off x="4686300" y="63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63228</xdr:rowOff>
    </xdr:from>
    <xdr:to>
      <xdr:col>20</xdr:col>
      <xdr:colOff>38100</xdr:colOff>
      <xdr:row>37</xdr:row>
      <xdr:rowOff>164829</xdr:rowOff>
    </xdr:to>
    <xdr:sp macro="" textlink="">
      <xdr:nvSpPr>
        <xdr:cNvPr id="82" name="楕円 81"/>
        <xdr:cNvSpPr/>
      </xdr:nvSpPr>
      <xdr:spPr>
        <a:xfrm>
          <a:off x="3746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155955</xdr:rowOff>
    </xdr:from>
    <xdr:ext cx="534377" cy="259045"/>
    <xdr:sp macro="" textlink="">
      <xdr:nvSpPr>
        <xdr:cNvPr id="83" name="テキスト ボックス 82"/>
        <xdr:cNvSpPr txBox="1"/>
      </xdr:nvSpPr>
      <xdr:spPr>
        <a:xfrm>
          <a:off x="3530111" y="64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67221</xdr:rowOff>
    </xdr:from>
    <xdr:to>
      <xdr:col>15</xdr:col>
      <xdr:colOff>101600</xdr:colOff>
      <xdr:row>37</xdr:row>
      <xdr:rowOff>168821</xdr:rowOff>
    </xdr:to>
    <xdr:sp macro="" textlink="">
      <xdr:nvSpPr>
        <xdr:cNvPr id="84" name="楕円 83"/>
        <xdr:cNvSpPr/>
      </xdr:nvSpPr>
      <xdr:spPr>
        <a:xfrm>
          <a:off x="2857500" y="6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159948</xdr:rowOff>
    </xdr:from>
    <xdr:ext cx="534377" cy="259045"/>
    <xdr:sp macro="" textlink="">
      <xdr:nvSpPr>
        <xdr:cNvPr id="85" name="テキスト ボックス 84"/>
        <xdr:cNvSpPr txBox="1"/>
      </xdr:nvSpPr>
      <xdr:spPr>
        <a:xfrm>
          <a:off x="2641111" y="6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77005</xdr:rowOff>
    </xdr:from>
    <xdr:to>
      <xdr:col>10</xdr:col>
      <xdr:colOff>165100</xdr:colOff>
      <xdr:row>38</xdr:row>
      <xdr:rowOff>7155</xdr:rowOff>
    </xdr:to>
    <xdr:sp macro="" textlink="">
      <xdr:nvSpPr>
        <xdr:cNvPr id="86" name="楕円 85"/>
        <xdr:cNvSpPr/>
      </xdr:nvSpPr>
      <xdr:spPr>
        <a:xfrm>
          <a:off x="1968500" y="64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169732</xdr:rowOff>
    </xdr:from>
    <xdr:ext cx="534377" cy="259045"/>
    <xdr:sp macro="" textlink="">
      <xdr:nvSpPr>
        <xdr:cNvPr id="87" name="テキスト ボックス 86"/>
        <xdr:cNvSpPr txBox="1"/>
      </xdr:nvSpPr>
      <xdr:spPr>
        <a:xfrm>
          <a:off x="1752111" y="65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129865</xdr:rowOff>
    </xdr:from>
    <xdr:to>
      <xdr:col>6</xdr:col>
      <xdr:colOff>38100</xdr:colOff>
      <xdr:row>37</xdr:row>
      <xdr:rowOff>60015</xdr:rowOff>
    </xdr:to>
    <xdr:sp macro="" textlink="">
      <xdr:nvSpPr>
        <xdr:cNvPr id="88" name="楕円 87"/>
        <xdr:cNvSpPr/>
      </xdr:nvSpPr>
      <xdr:spPr>
        <a:xfrm>
          <a:off x="1079500" y="630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51142</xdr:rowOff>
    </xdr:from>
    <xdr:ext cx="534377" cy="259045"/>
    <xdr:sp macro="" textlink="">
      <xdr:nvSpPr>
        <xdr:cNvPr id="89" name="テキスト ボックス 88"/>
        <xdr:cNvSpPr txBox="1"/>
      </xdr:nvSpPr>
      <xdr:spPr>
        <a:xfrm>
          <a:off x="863111" y="639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87295</xdr:rowOff>
    </xdr:from>
    <xdr:to>
      <xdr:col>24</xdr:col>
      <xdr:colOff>63500</xdr:colOff>
      <xdr:row>57</xdr:row>
      <xdr:rowOff>108702</xdr:rowOff>
    </xdr:to>
    <xdr:cxnSp macro="">
      <xdr:nvCxnSpPr>
        <xdr:cNvPr id="120" name="直線コネクタ 119"/>
        <xdr:cNvCxnSpPr/>
      </xdr:nvCxnSpPr>
      <xdr:spPr>
        <a:xfrm>
          <a:off x="3797300" y="9859945"/>
          <a:ext cx="8382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73461</xdr:rowOff>
    </xdr:from>
    <xdr:to>
      <xdr:col>19</xdr:col>
      <xdr:colOff>177800</xdr:colOff>
      <xdr:row>57</xdr:row>
      <xdr:rowOff>87295</xdr:rowOff>
    </xdr:to>
    <xdr:cxnSp macro="">
      <xdr:nvCxnSpPr>
        <xdr:cNvPr id="123" name="直線コネクタ 122"/>
        <xdr:cNvCxnSpPr/>
      </xdr:nvCxnSpPr>
      <xdr:spPr>
        <a:xfrm>
          <a:off x="2908300" y="9846111"/>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73461</xdr:rowOff>
    </xdr:from>
    <xdr:to>
      <xdr:col>15</xdr:col>
      <xdr:colOff>50800</xdr:colOff>
      <xdr:row>57</xdr:row>
      <xdr:rowOff>92661</xdr:rowOff>
    </xdr:to>
    <xdr:cxnSp macro="">
      <xdr:nvCxnSpPr>
        <xdr:cNvPr id="126" name="直線コネクタ 125"/>
        <xdr:cNvCxnSpPr/>
      </xdr:nvCxnSpPr>
      <xdr:spPr>
        <a:xfrm flipV="1">
          <a:off x="2019300" y="9846111"/>
          <a:ext cx="889000" cy="1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118632</xdr:rowOff>
    </xdr:from>
    <xdr:ext cx="599010" cy="259045"/>
    <xdr:sp macro="" textlink="">
      <xdr:nvSpPr>
        <xdr:cNvPr id="128" name="テキスト ボックス 127"/>
        <xdr:cNvSpPr txBox="1"/>
      </xdr:nvSpPr>
      <xdr:spPr>
        <a:xfrm>
          <a:off x="2608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67433</xdr:rowOff>
    </xdr:from>
    <xdr:to>
      <xdr:col>10</xdr:col>
      <xdr:colOff>114300</xdr:colOff>
      <xdr:row>57</xdr:row>
      <xdr:rowOff>92661</xdr:rowOff>
    </xdr:to>
    <xdr:cxnSp macro="">
      <xdr:nvCxnSpPr>
        <xdr:cNvPr id="129" name="直線コネクタ 128"/>
        <xdr:cNvCxnSpPr/>
      </xdr:nvCxnSpPr>
      <xdr:spPr>
        <a:xfrm>
          <a:off x="1130300" y="9840083"/>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158005</xdr:rowOff>
    </xdr:from>
    <xdr:ext cx="599010" cy="259045"/>
    <xdr:sp macro="" textlink="">
      <xdr:nvSpPr>
        <xdr:cNvPr id="131" name="テキスト ボックス 130"/>
        <xdr:cNvSpPr txBox="1"/>
      </xdr:nvSpPr>
      <xdr:spPr>
        <a:xfrm>
          <a:off x="1719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57902</xdr:rowOff>
    </xdr:from>
    <xdr:to>
      <xdr:col>24</xdr:col>
      <xdr:colOff>114300</xdr:colOff>
      <xdr:row>57</xdr:row>
      <xdr:rowOff>159502</xdr:rowOff>
    </xdr:to>
    <xdr:sp macro="" textlink="">
      <xdr:nvSpPr>
        <xdr:cNvPr id="139" name="楕円 138"/>
        <xdr:cNvSpPr/>
      </xdr:nvSpPr>
      <xdr:spPr>
        <a:xfrm>
          <a:off x="4584700" y="983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36329</xdr:rowOff>
    </xdr:from>
    <xdr:ext cx="599010" cy="259045"/>
    <xdr:sp macro="" textlink="">
      <xdr:nvSpPr>
        <xdr:cNvPr id="140" name="物件費該当値テキスト"/>
        <xdr:cNvSpPr txBox="1"/>
      </xdr:nvSpPr>
      <xdr:spPr>
        <a:xfrm>
          <a:off x="4686300" y="980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36495</xdr:rowOff>
    </xdr:from>
    <xdr:to>
      <xdr:col>20</xdr:col>
      <xdr:colOff>38100</xdr:colOff>
      <xdr:row>57</xdr:row>
      <xdr:rowOff>138095</xdr:rowOff>
    </xdr:to>
    <xdr:sp macro="" textlink="">
      <xdr:nvSpPr>
        <xdr:cNvPr id="141" name="楕円 140"/>
        <xdr:cNvSpPr/>
      </xdr:nvSpPr>
      <xdr:spPr>
        <a:xfrm>
          <a:off x="3746500" y="98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129222</xdr:rowOff>
    </xdr:from>
    <xdr:ext cx="599010" cy="259045"/>
    <xdr:sp macro="" textlink="">
      <xdr:nvSpPr>
        <xdr:cNvPr id="142" name="テキスト ボックス 141"/>
        <xdr:cNvSpPr txBox="1"/>
      </xdr:nvSpPr>
      <xdr:spPr>
        <a:xfrm>
          <a:off x="3497795" y="990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22661</xdr:rowOff>
    </xdr:from>
    <xdr:to>
      <xdr:col>15</xdr:col>
      <xdr:colOff>101600</xdr:colOff>
      <xdr:row>57</xdr:row>
      <xdr:rowOff>124261</xdr:rowOff>
    </xdr:to>
    <xdr:sp macro="" textlink="">
      <xdr:nvSpPr>
        <xdr:cNvPr id="143" name="楕円 142"/>
        <xdr:cNvSpPr/>
      </xdr:nvSpPr>
      <xdr:spPr>
        <a:xfrm>
          <a:off x="2857500" y="97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140788</xdr:rowOff>
    </xdr:from>
    <xdr:ext cx="599010" cy="259045"/>
    <xdr:sp macro="" textlink="">
      <xdr:nvSpPr>
        <xdr:cNvPr id="144" name="テキスト ボックス 143"/>
        <xdr:cNvSpPr txBox="1"/>
      </xdr:nvSpPr>
      <xdr:spPr>
        <a:xfrm>
          <a:off x="2608795" y="957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41861</xdr:rowOff>
    </xdr:from>
    <xdr:to>
      <xdr:col>10</xdr:col>
      <xdr:colOff>165100</xdr:colOff>
      <xdr:row>57</xdr:row>
      <xdr:rowOff>143461</xdr:rowOff>
    </xdr:to>
    <xdr:sp macro="" textlink="">
      <xdr:nvSpPr>
        <xdr:cNvPr id="145" name="楕円 144"/>
        <xdr:cNvSpPr/>
      </xdr:nvSpPr>
      <xdr:spPr>
        <a:xfrm>
          <a:off x="1968500" y="981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134588</xdr:rowOff>
    </xdr:from>
    <xdr:ext cx="599010" cy="259045"/>
    <xdr:sp macro="" textlink="">
      <xdr:nvSpPr>
        <xdr:cNvPr id="146" name="テキスト ボックス 145"/>
        <xdr:cNvSpPr txBox="1"/>
      </xdr:nvSpPr>
      <xdr:spPr>
        <a:xfrm>
          <a:off x="1719795" y="990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16633</xdr:rowOff>
    </xdr:from>
    <xdr:to>
      <xdr:col>6</xdr:col>
      <xdr:colOff>38100</xdr:colOff>
      <xdr:row>57</xdr:row>
      <xdr:rowOff>118233</xdr:rowOff>
    </xdr:to>
    <xdr:sp macro="" textlink="">
      <xdr:nvSpPr>
        <xdr:cNvPr id="147" name="楕円 146"/>
        <xdr:cNvSpPr/>
      </xdr:nvSpPr>
      <xdr:spPr>
        <a:xfrm>
          <a:off x="1079500" y="97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134760</xdr:rowOff>
    </xdr:from>
    <xdr:ext cx="599010" cy="259045"/>
    <xdr:sp macro="" textlink="">
      <xdr:nvSpPr>
        <xdr:cNvPr id="148" name="テキスト ボックス 147"/>
        <xdr:cNvSpPr txBox="1"/>
      </xdr:nvSpPr>
      <xdr:spPr>
        <a:xfrm>
          <a:off x="830795" y="956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160350</xdr:rowOff>
    </xdr:from>
    <xdr:to>
      <xdr:col>24</xdr:col>
      <xdr:colOff>63500</xdr:colOff>
      <xdr:row>79</xdr:row>
      <xdr:rowOff>2502</xdr:rowOff>
    </xdr:to>
    <xdr:cxnSp macro="">
      <xdr:nvCxnSpPr>
        <xdr:cNvPr id="177" name="直線コネクタ 176"/>
        <xdr:cNvCxnSpPr/>
      </xdr:nvCxnSpPr>
      <xdr:spPr>
        <a:xfrm flipV="1">
          <a:off x="3797300" y="13533450"/>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2502</xdr:rowOff>
    </xdr:from>
    <xdr:to>
      <xdr:col>19</xdr:col>
      <xdr:colOff>177800</xdr:colOff>
      <xdr:row>79</xdr:row>
      <xdr:rowOff>7874</xdr:rowOff>
    </xdr:to>
    <xdr:cxnSp macro="">
      <xdr:nvCxnSpPr>
        <xdr:cNvPr id="180" name="直線コネクタ 179"/>
        <xdr:cNvCxnSpPr/>
      </xdr:nvCxnSpPr>
      <xdr:spPr>
        <a:xfrm flipV="1">
          <a:off x="2908300" y="13547052"/>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2884</xdr:rowOff>
    </xdr:from>
    <xdr:to>
      <xdr:col>15</xdr:col>
      <xdr:colOff>50800</xdr:colOff>
      <xdr:row>79</xdr:row>
      <xdr:rowOff>7874</xdr:rowOff>
    </xdr:to>
    <xdr:cxnSp macro="">
      <xdr:nvCxnSpPr>
        <xdr:cNvPr id="183" name="直線コネクタ 182"/>
        <xdr:cNvCxnSpPr/>
      </xdr:nvCxnSpPr>
      <xdr:spPr>
        <a:xfrm>
          <a:off x="2019300" y="13547434"/>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2578</xdr:rowOff>
    </xdr:from>
    <xdr:to>
      <xdr:col>10</xdr:col>
      <xdr:colOff>114300</xdr:colOff>
      <xdr:row>79</xdr:row>
      <xdr:rowOff>2884</xdr:rowOff>
    </xdr:to>
    <xdr:cxnSp macro="">
      <xdr:nvCxnSpPr>
        <xdr:cNvPr id="186" name="直線コネクタ 185"/>
        <xdr:cNvCxnSpPr/>
      </xdr:nvCxnSpPr>
      <xdr:spPr>
        <a:xfrm>
          <a:off x="1130300" y="13547128"/>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109550</xdr:rowOff>
    </xdr:from>
    <xdr:to>
      <xdr:col>24</xdr:col>
      <xdr:colOff>114300</xdr:colOff>
      <xdr:row>79</xdr:row>
      <xdr:rowOff>39700</xdr:rowOff>
    </xdr:to>
    <xdr:sp macro="" textlink="">
      <xdr:nvSpPr>
        <xdr:cNvPr id="196" name="楕円 195"/>
        <xdr:cNvSpPr/>
      </xdr:nvSpPr>
      <xdr:spPr>
        <a:xfrm>
          <a:off x="4584700" y="134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24477</xdr:rowOff>
    </xdr:from>
    <xdr:ext cx="469744" cy="259045"/>
    <xdr:sp macro="" textlink="">
      <xdr:nvSpPr>
        <xdr:cNvPr id="197" name="維持補修費該当値テキスト"/>
        <xdr:cNvSpPr txBox="1"/>
      </xdr:nvSpPr>
      <xdr:spPr>
        <a:xfrm>
          <a:off x="4686300" y="133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123152</xdr:rowOff>
    </xdr:from>
    <xdr:to>
      <xdr:col>20</xdr:col>
      <xdr:colOff>38100</xdr:colOff>
      <xdr:row>79</xdr:row>
      <xdr:rowOff>53302</xdr:rowOff>
    </xdr:to>
    <xdr:sp macro="" textlink="">
      <xdr:nvSpPr>
        <xdr:cNvPr id="198" name="楕円 197"/>
        <xdr:cNvSpPr/>
      </xdr:nvSpPr>
      <xdr:spPr>
        <a:xfrm>
          <a:off x="3746500" y="13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44429</xdr:rowOff>
    </xdr:from>
    <xdr:ext cx="469744" cy="259045"/>
    <xdr:sp macro="" textlink="">
      <xdr:nvSpPr>
        <xdr:cNvPr id="199" name="テキスト ボックス 198"/>
        <xdr:cNvSpPr txBox="1"/>
      </xdr:nvSpPr>
      <xdr:spPr>
        <a:xfrm>
          <a:off x="3562428"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128524</xdr:rowOff>
    </xdr:from>
    <xdr:to>
      <xdr:col>15</xdr:col>
      <xdr:colOff>101600</xdr:colOff>
      <xdr:row>79</xdr:row>
      <xdr:rowOff>58674</xdr:rowOff>
    </xdr:to>
    <xdr:sp macro="" textlink="">
      <xdr:nvSpPr>
        <xdr:cNvPr id="200" name="楕円 199"/>
        <xdr:cNvSpPr/>
      </xdr:nvSpPr>
      <xdr:spPr>
        <a:xfrm>
          <a:off x="2857500" y="135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49801</xdr:rowOff>
    </xdr:from>
    <xdr:ext cx="469744" cy="259045"/>
    <xdr:sp macro="" textlink="">
      <xdr:nvSpPr>
        <xdr:cNvPr id="201" name="テキスト ボックス 200"/>
        <xdr:cNvSpPr txBox="1"/>
      </xdr:nvSpPr>
      <xdr:spPr>
        <a:xfrm>
          <a:off x="2673428" y="135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123534</xdr:rowOff>
    </xdr:from>
    <xdr:to>
      <xdr:col>10</xdr:col>
      <xdr:colOff>165100</xdr:colOff>
      <xdr:row>79</xdr:row>
      <xdr:rowOff>53684</xdr:rowOff>
    </xdr:to>
    <xdr:sp macro="" textlink="">
      <xdr:nvSpPr>
        <xdr:cNvPr id="202" name="楕円 201"/>
        <xdr:cNvSpPr/>
      </xdr:nvSpPr>
      <xdr:spPr>
        <a:xfrm>
          <a:off x="1968500" y="134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44811</xdr:rowOff>
    </xdr:from>
    <xdr:ext cx="469744" cy="259045"/>
    <xdr:sp macro="" textlink="">
      <xdr:nvSpPr>
        <xdr:cNvPr id="203" name="テキスト ボックス 202"/>
        <xdr:cNvSpPr txBox="1"/>
      </xdr:nvSpPr>
      <xdr:spPr>
        <a:xfrm>
          <a:off x="1784428" y="135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123228</xdr:rowOff>
    </xdr:from>
    <xdr:to>
      <xdr:col>6</xdr:col>
      <xdr:colOff>38100</xdr:colOff>
      <xdr:row>79</xdr:row>
      <xdr:rowOff>53378</xdr:rowOff>
    </xdr:to>
    <xdr:sp macro="" textlink="">
      <xdr:nvSpPr>
        <xdr:cNvPr id="204" name="楕円 203"/>
        <xdr:cNvSpPr/>
      </xdr:nvSpPr>
      <xdr:spPr>
        <a:xfrm>
          <a:off x="1079500" y="1349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44505</xdr:rowOff>
    </xdr:from>
    <xdr:ext cx="469744" cy="259045"/>
    <xdr:sp macro="" textlink="">
      <xdr:nvSpPr>
        <xdr:cNvPr id="205" name="テキスト ボックス 204"/>
        <xdr:cNvSpPr txBox="1"/>
      </xdr:nvSpPr>
      <xdr:spPr>
        <a:xfrm>
          <a:off x="895428" y="1358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126288</xdr:rowOff>
    </xdr:from>
    <xdr:to>
      <xdr:col>24</xdr:col>
      <xdr:colOff>63500</xdr:colOff>
      <xdr:row>97</xdr:row>
      <xdr:rowOff>8623</xdr:rowOff>
    </xdr:to>
    <xdr:cxnSp macro="">
      <xdr:nvCxnSpPr>
        <xdr:cNvPr id="235" name="直線コネクタ 234"/>
        <xdr:cNvCxnSpPr/>
      </xdr:nvCxnSpPr>
      <xdr:spPr>
        <a:xfrm>
          <a:off x="3797300" y="16585488"/>
          <a:ext cx="8382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114901</xdr:rowOff>
    </xdr:from>
    <xdr:ext cx="534377" cy="259045"/>
    <xdr:sp macro="" textlink="">
      <xdr:nvSpPr>
        <xdr:cNvPr id="236" name="扶助費平均値テキスト"/>
        <xdr:cNvSpPr txBox="1"/>
      </xdr:nvSpPr>
      <xdr:spPr>
        <a:xfrm>
          <a:off x="4686300" y="16574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126288</xdr:rowOff>
    </xdr:from>
    <xdr:to>
      <xdr:col>19</xdr:col>
      <xdr:colOff>177800</xdr:colOff>
      <xdr:row>97</xdr:row>
      <xdr:rowOff>52667</xdr:rowOff>
    </xdr:to>
    <xdr:cxnSp macro="">
      <xdr:nvCxnSpPr>
        <xdr:cNvPr id="238" name="直線コネクタ 237"/>
        <xdr:cNvCxnSpPr/>
      </xdr:nvCxnSpPr>
      <xdr:spPr>
        <a:xfrm flipV="1">
          <a:off x="2908300" y="16585488"/>
          <a:ext cx="889000" cy="9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38252</xdr:rowOff>
    </xdr:from>
    <xdr:to>
      <xdr:col>15</xdr:col>
      <xdr:colOff>50800</xdr:colOff>
      <xdr:row>97</xdr:row>
      <xdr:rowOff>52667</xdr:rowOff>
    </xdr:to>
    <xdr:cxnSp macro="">
      <xdr:nvCxnSpPr>
        <xdr:cNvPr id="241" name="直線コネクタ 240"/>
        <xdr:cNvCxnSpPr/>
      </xdr:nvCxnSpPr>
      <xdr:spPr>
        <a:xfrm>
          <a:off x="2019300" y="16668902"/>
          <a:ext cx="8890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113580</xdr:rowOff>
    </xdr:from>
    <xdr:ext cx="534377" cy="259045"/>
    <xdr:sp macro="" textlink="">
      <xdr:nvSpPr>
        <xdr:cNvPr id="243" name="テキスト ボックス 242"/>
        <xdr:cNvSpPr txBox="1"/>
      </xdr:nvSpPr>
      <xdr:spPr>
        <a:xfrm>
          <a:off x="2641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38252</xdr:rowOff>
    </xdr:from>
    <xdr:to>
      <xdr:col>10</xdr:col>
      <xdr:colOff>114300</xdr:colOff>
      <xdr:row>97</xdr:row>
      <xdr:rowOff>132956</xdr:rowOff>
    </xdr:to>
    <xdr:cxnSp macro="">
      <xdr:nvCxnSpPr>
        <xdr:cNvPr id="244" name="直線コネクタ 243"/>
        <xdr:cNvCxnSpPr/>
      </xdr:nvCxnSpPr>
      <xdr:spPr>
        <a:xfrm flipV="1">
          <a:off x="1130300" y="16668902"/>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129273</xdr:rowOff>
    </xdr:from>
    <xdr:to>
      <xdr:col>24</xdr:col>
      <xdr:colOff>114300</xdr:colOff>
      <xdr:row>97</xdr:row>
      <xdr:rowOff>59423</xdr:rowOff>
    </xdr:to>
    <xdr:sp macro="" textlink="">
      <xdr:nvSpPr>
        <xdr:cNvPr id="254" name="楕円 253"/>
        <xdr:cNvSpPr/>
      </xdr:nvSpPr>
      <xdr:spPr>
        <a:xfrm>
          <a:off x="4584700" y="165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152150</xdr:rowOff>
    </xdr:from>
    <xdr:ext cx="534377" cy="259045"/>
    <xdr:sp macro="" textlink="">
      <xdr:nvSpPr>
        <xdr:cNvPr id="255" name="扶助費該当値テキスト"/>
        <xdr:cNvSpPr txBox="1"/>
      </xdr:nvSpPr>
      <xdr:spPr>
        <a:xfrm>
          <a:off x="4686300" y="164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75488</xdr:rowOff>
    </xdr:from>
    <xdr:to>
      <xdr:col>20</xdr:col>
      <xdr:colOff>38100</xdr:colOff>
      <xdr:row>97</xdr:row>
      <xdr:rowOff>5638</xdr:rowOff>
    </xdr:to>
    <xdr:sp macro="" textlink="">
      <xdr:nvSpPr>
        <xdr:cNvPr id="256" name="楕円 255"/>
        <xdr:cNvSpPr/>
      </xdr:nvSpPr>
      <xdr:spPr>
        <a:xfrm>
          <a:off x="3746500" y="165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22165</xdr:rowOff>
    </xdr:from>
    <xdr:ext cx="534377" cy="259045"/>
    <xdr:sp macro="" textlink="">
      <xdr:nvSpPr>
        <xdr:cNvPr id="257" name="テキスト ボックス 256"/>
        <xdr:cNvSpPr txBox="1"/>
      </xdr:nvSpPr>
      <xdr:spPr>
        <a:xfrm>
          <a:off x="3530111" y="163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1867</xdr:rowOff>
    </xdr:from>
    <xdr:to>
      <xdr:col>15</xdr:col>
      <xdr:colOff>101600</xdr:colOff>
      <xdr:row>97</xdr:row>
      <xdr:rowOff>103467</xdr:rowOff>
    </xdr:to>
    <xdr:sp macro="" textlink="">
      <xdr:nvSpPr>
        <xdr:cNvPr id="258" name="楕円 257"/>
        <xdr:cNvSpPr/>
      </xdr:nvSpPr>
      <xdr:spPr>
        <a:xfrm>
          <a:off x="2857500" y="166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119994</xdr:rowOff>
    </xdr:from>
    <xdr:ext cx="534377" cy="259045"/>
    <xdr:sp macro="" textlink="">
      <xdr:nvSpPr>
        <xdr:cNvPr id="259" name="テキスト ボックス 258"/>
        <xdr:cNvSpPr txBox="1"/>
      </xdr:nvSpPr>
      <xdr:spPr>
        <a:xfrm>
          <a:off x="2641111" y="164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158902</xdr:rowOff>
    </xdr:from>
    <xdr:to>
      <xdr:col>10</xdr:col>
      <xdr:colOff>165100</xdr:colOff>
      <xdr:row>97</xdr:row>
      <xdr:rowOff>89052</xdr:rowOff>
    </xdr:to>
    <xdr:sp macro="" textlink="">
      <xdr:nvSpPr>
        <xdr:cNvPr id="260" name="楕円 259"/>
        <xdr:cNvSpPr/>
      </xdr:nvSpPr>
      <xdr:spPr>
        <a:xfrm>
          <a:off x="1968500" y="166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80179</xdr:rowOff>
    </xdr:from>
    <xdr:ext cx="534377" cy="259045"/>
    <xdr:sp macro="" textlink="">
      <xdr:nvSpPr>
        <xdr:cNvPr id="261" name="テキスト ボックス 260"/>
        <xdr:cNvSpPr txBox="1"/>
      </xdr:nvSpPr>
      <xdr:spPr>
        <a:xfrm>
          <a:off x="1752111" y="1671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82156</xdr:rowOff>
    </xdr:from>
    <xdr:to>
      <xdr:col>6</xdr:col>
      <xdr:colOff>38100</xdr:colOff>
      <xdr:row>98</xdr:row>
      <xdr:rowOff>12306</xdr:rowOff>
    </xdr:to>
    <xdr:sp macro="" textlink="">
      <xdr:nvSpPr>
        <xdr:cNvPr id="262" name="楕円 261"/>
        <xdr:cNvSpPr/>
      </xdr:nvSpPr>
      <xdr:spPr>
        <a:xfrm>
          <a:off x="1079500" y="167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3433</xdr:rowOff>
    </xdr:from>
    <xdr:ext cx="534377" cy="259045"/>
    <xdr:sp macro="" textlink="">
      <xdr:nvSpPr>
        <xdr:cNvPr id="263" name="テキスト ボックス 262"/>
        <xdr:cNvSpPr txBox="1"/>
      </xdr:nvSpPr>
      <xdr:spPr>
        <a:xfrm>
          <a:off x="863111" y="1680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98627</xdr:rowOff>
    </xdr:from>
    <xdr:to>
      <xdr:col>55</xdr:col>
      <xdr:colOff>0</xdr:colOff>
      <xdr:row>37</xdr:row>
      <xdr:rowOff>102443</xdr:rowOff>
    </xdr:to>
    <xdr:cxnSp macro="">
      <xdr:nvCxnSpPr>
        <xdr:cNvPr id="290" name="直線コネクタ 289"/>
        <xdr:cNvCxnSpPr/>
      </xdr:nvCxnSpPr>
      <xdr:spPr>
        <a:xfrm flipV="1">
          <a:off x="9639300" y="6442277"/>
          <a:ext cx="838200" cy="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102443</xdr:rowOff>
    </xdr:from>
    <xdr:to>
      <xdr:col>50</xdr:col>
      <xdr:colOff>114300</xdr:colOff>
      <xdr:row>37</xdr:row>
      <xdr:rowOff>105559</xdr:rowOff>
    </xdr:to>
    <xdr:cxnSp macro="">
      <xdr:nvCxnSpPr>
        <xdr:cNvPr id="293" name="直線コネクタ 292"/>
        <xdr:cNvCxnSpPr/>
      </xdr:nvCxnSpPr>
      <xdr:spPr>
        <a:xfrm flipV="1">
          <a:off x="8750300" y="6446093"/>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101451</xdr:rowOff>
    </xdr:from>
    <xdr:to>
      <xdr:col>45</xdr:col>
      <xdr:colOff>177800</xdr:colOff>
      <xdr:row>37</xdr:row>
      <xdr:rowOff>105559</xdr:rowOff>
    </xdr:to>
    <xdr:cxnSp macro="">
      <xdr:nvCxnSpPr>
        <xdr:cNvPr id="296" name="直線コネクタ 295"/>
        <xdr:cNvCxnSpPr/>
      </xdr:nvCxnSpPr>
      <xdr:spPr>
        <a:xfrm>
          <a:off x="7861300" y="6445101"/>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101451</xdr:rowOff>
    </xdr:from>
    <xdr:to>
      <xdr:col>41</xdr:col>
      <xdr:colOff>50800</xdr:colOff>
      <xdr:row>37</xdr:row>
      <xdr:rowOff>116627</xdr:rowOff>
    </xdr:to>
    <xdr:cxnSp macro="">
      <xdr:nvCxnSpPr>
        <xdr:cNvPr id="299" name="直線コネクタ 298"/>
        <xdr:cNvCxnSpPr/>
      </xdr:nvCxnSpPr>
      <xdr:spPr>
        <a:xfrm flipV="1">
          <a:off x="6972300" y="6445101"/>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144701</xdr:rowOff>
    </xdr:from>
    <xdr:ext cx="534377" cy="259045"/>
    <xdr:sp macro="" textlink="">
      <xdr:nvSpPr>
        <xdr:cNvPr id="301" name="テキスト ボックス 300"/>
        <xdr:cNvSpPr txBox="1"/>
      </xdr:nvSpPr>
      <xdr:spPr>
        <a:xfrm>
          <a:off x="7594111" y="64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47827</xdr:rowOff>
    </xdr:from>
    <xdr:to>
      <xdr:col>55</xdr:col>
      <xdr:colOff>50800</xdr:colOff>
      <xdr:row>37</xdr:row>
      <xdr:rowOff>149427</xdr:rowOff>
    </xdr:to>
    <xdr:sp macro="" textlink="">
      <xdr:nvSpPr>
        <xdr:cNvPr id="309" name="楕円 308"/>
        <xdr:cNvSpPr/>
      </xdr:nvSpPr>
      <xdr:spPr>
        <a:xfrm>
          <a:off x="10426700" y="63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51643</xdr:rowOff>
    </xdr:from>
    <xdr:to>
      <xdr:col>50</xdr:col>
      <xdr:colOff>165100</xdr:colOff>
      <xdr:row>37</xdr:row>
      <xdr:rowOff>153243</xdr:rowOff>
    </xdr:to>
    <xdr:sp macro="" textlink="">
      <xdr:nvSpPr>
        <xdr:cNvPr id="311" name="楕円 310"/>
        <xdr:cNvSpPr/>
      </xdr:nvSpPr>
      <xdr:spPr>
        <a:xfrm>
          <a:off x="9588500" y="63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144370</xdr:rowOff>
    </xdr:from>
    <xdr:ext cx="534377" cy="259045"/>
    <xdr:sp macro="" textlink="">
      <xdr:nvSpPr>
        <xdr:cNvPr id="312" name="テキスト ボックス 311"/>
        <xdr:cNvSpPr txBox="1"/>
      </xdr:nvSpPr>
      <xdr:spPr>
        <a:xfrm>
          <a:off x="9372111" y="64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54759</xdr:rowOff>
    </xdr:from>
    <xdr:to>
      <xdr:col>46</xdr:col>
      <xdr:colOff>38100</xdr:colOff>
      <xdr:row>37</xdr:row>
      <xdr:rowOff>156359</xdr:rowOff>
    </xdr:to>
    <xdr:sp macro="" textlink="">
      <xdr:nvSpPr>
        <xdr:cNvPr id="313" name="楕円 312"/>
        <xdr:cNvSpPr/>
      </xdr:nvSpPr>
      <xdr:spPr>
        <a:xfrm>
          <a:off x="8699500" y="63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147486</xdr:rowOff>
    </xdr:from>
    <xdr:ext cx="534377" cy="259045"/>
    <xdr:sp macro="" textlink="">
      <xdr:nvSpPr>
        <xdr:cNvPr id="314" name="テキスト ボックス 313"/>
        <xdr:cNvSpPr txBox="1"/>
      </xdr:nvSpPr>
      <xdr:spPr>
        <a:xfrm>
          <a:off x="8483111" y="64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50651</xdr:rowOff>
    </xdr:from>
    <xdr:to>
      <xdr:col>41</xdr:col>
      <xdr:colOff>101600</xdr:colOff>
      <xdr:row>37</xdr:row>
      <xdr:rowOff>152251</xdr:rowOff>
    </xdr:to>
    <xdr:sp macro="" textlink="">
      <xdr:nvSpPr>
        <xdr:cNvPr id="315" name="楕円 314"/>
        <xdr:cNvSpPr/>
      </xdr:nvSpPr>
      <xdr:spPr>
        <a:xfrm>
          <a:off x="7810500" y="63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168778</xdr:rowOff>
    </xdr:from>
    <xdr:ext cx="534377" cy="259045"/>
    <xdr:sp macro="" textlink="">
      <xdr:nvSpPr>
        <xdr:cNvPr id="316" name="テキスト ボックス 315"/>
        <xdr:cNvSpPr txBox="1"/>
      </xdr:nvSpPr>
      <xdr:spPr>
        <a:xfrm>
          <a:off x="7594111" y="61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65827</xdr:rowOff>
    </xdr:from>
    <xdr:to>
      <xdr:col>36</xdr:col>
      <xdr:colOff>165100</xdr:colOff>
      <xdr:row>37</xdr:row>
      <xdr:rowOff>167427</xdr:rowOff>
    </xdr:to>
    <xdr:sp macro="" textlink="">
      <xdr:nvSpPr>
        <xdr:cNvPr id="317" name="楕円 316"/>
        <xdr:cNvSpPr/>
      </xdr:nvSpPr>
      <xdr:spPr>
        <a:xfrm>
          <a:off x="6921500" y="64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158555</xdr:rowOff>
    </xdr:from>
    <xdr:ext cx="534377" cy="259045"/>
    <xdr:sp macro="" textlink="">
      <xdr:nvSpPr>
        <xdr:cNvPr id="318" name="テキスト ボックス 317"/>
        <xdr:cNvSpPr txBox="1"/>
      </xdr:nvSpPr>
      <xdr:spPr>
        <a:xfrm>
          <a:off x="6705111" y="65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123092</xdr:rowOff>
    </xdr:from>
    <xdr:to>
      <xdr:col>55</xdr:col>
      <xdr:colOff>0</xdr:colOff>
      <xdr:row>58</xdr:row>
      <xdr:rowOff>123633</xdr:rowOff>
    </xdr:to>
    <xdr:cxnSp macro="">
      <xdr:nvCxnSpPr>
        <xdr:cNvPr id="345" name="直線コネクタ 344"/>
        <xdr:cNvCxnSpPr/>
      </xdr:nvCxnSpPr>
      <xdr:spPr>
        <a:xfrm>
          <a:off x="9639300" y="10067192"/>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122131</xdr:rowOff>
    </xdr:from>
    <xdr:to>
      <xdr:col>50</xdr:col>
      <xdr:colOff>114300</xdr:colOff>
      <xdr:row>58</xdr:row>
      <xdr:rowOff>123092</xdr:rowOff>
    </xdr:to>
    <xdr:cxnSp macro="">
      <xdr:nvCxnSpPr>
        <xdr:cNvPr id="348" name="直線コネクタ 347"/>
        <xdr:cNvCxnSpPr/>
      </xdr:nvCxnSpPr>
      <xdr:spPr>
        <a:xfrm>
          <a:off x="8750300" y="10066231"/>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118723</xdr:rowOff>
    </xdr:from>
    <xdr:to>
      <xdr:col>45</xdr:col>
      <xdr:colOff>177800</xdr:colOff>
      <xdr:row>58</xdr:row>
      <xdr:rowOff>122131</xdr:rowOff>
    </xdr:to>
    <xdr:cxnSp macro="">
      <xdr:nvCxnSpPr>
        <xdr:cNvPr id="351" name="直線コネクタ 350"/>
        <xdr:cNvCxnSpPr/>
      </xdr:nvCxnSpPr>
      <xdr:spPr>
        <a:xfrm>
          <a:off x="7861300" y="10062823"/>
          <a:ext cx="889000" cy="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96884</xdr:rowOff>
    </xdr:from>
    <xdr:to>
      <xdr:col>41</xdr:col>
      <xdr:colOff>50800</xdr:colOff>
      <xdr:row>58</xdr:row>
      <xdr:rowOff>118723</xdr:rowOff>
    </xdr:to>
    <xdr:cxnSp macro="">
      <xdr:nvCxnSpPr>
        <xdr:cNvPr id="354" name="直線コネクタ 353"/>
        <xdr:cNvCxnSpPr/>
      </xdr:nvCxnSpPr>
      <xdr:spPr>
        <a:xfrm>
          <a:off x="6972300" y="10040984"/>
          <a:ext cx="889000" cy="2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154270</xdr:rowOff>
    </xdr:from>
    <xdr:ext cx="599010" cy="259045"/>
    <xdr:sp macro="" textlink="">
      <xdr:nvSpPr>
        <xdr:cNvPr id="358" name="テキスト ボックス 357"/>
        <xdr:cNvSpPr txBox="1"/>
      </xdr:nvSpPr>
      <xdr:spPr>
        <a:xfrm>
          <a:off x="6672795" y="100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72833</xdr:rowOff>
    </xdr:from>
    <xdr:to>
      <xdr:col>55</xdr:col>
      <xdr:colOff>50800</xdr:colOff>
      <xdr:row>59</xdr:row>
      <xdr:rowOff>2983</xdr:rowOff>
    </xdr:to>
    <xdr:sp macro="" textlink="">
      <xdr:nvSpPr>
        <xdr:cNvPr id="364" name="楕円 363"/>
        <xdr:cNvSpPr/>
      </xdr:nvSpPr>
      <xdr:spPr>
        <a:xfrm>
          <a:off x="10426700" y="100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39237</xdr:rowOff>
    </xdr:from>
    <xdr:ext cx="534377" cy="259045"/>
    <xdr:sp macro="" textlink="">
      <xdr:nvSpPr>
        <xdr:cNvPr id="365" name="普通建設事業費該当値テキスト"/>
        <xdr:cNvSpPr txBox="1"/>
      </xdr:nvSpPr>
      <xdr:spPr>
        <a:xfrm>
          <a:off x="10528300" y="99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72292</xdr:rowOff>
    </xdr:from>
    <xdr:to>
      <xdr:col>50</xdr:col>
      <xdr:colOff>165100</xdr:colOff>
      <xdr:row>59</xdr:row>
      <xdr:rowOff>2442</xdr:rowOff>
    </xdr:to>
    <xdr:sp macro="" textlink="">
      <xdr:nvSpPr>
        <xdr:cNvPr id="366" name="楕円 365"/>
        <xdr:cNvSpPr/>
      </xdr:nvSpPr>
      <xdr:spPr>
        <a:xfrm>
          <a:off x="9588500" y="1001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165019</xdr:rowOff>
    </xdr:from>
    <xdr:ext cx="534377" cy="259045"/>
    <xdr:sp macro="" textlink="">
      <xdr:nvSpPr>
        <xdr:cNvPr id="367" name="テキスト ボックス 366"/>
        <xdr:cNvSpPr txBox="1"/>
      </xdr:nvSpPr>
      <xdr:spPr>
        <a:xfrm>
          <a:off x="9372111" y="1010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71331</xdr:rowOff>
    </xdr:from>
    <xdr:to>
      <xdr:col>46</xdr:col>
      <xdr:colOff>38100</xdr:colOff>
      <xdr:row>59</xdr:row>
      <xdr:rowOff>1481</xdr:rowOff>
    </xdr:to>
    <xdr:sp macro="" textlink="">
      <xdr:nvSpPr>
        <xdr:cNvPr id="368" name="楕円 367"/>
        <xdr:cNvSpPr/>
      </xdr:nvSpPr>
      <xdr:spPr>
        <a:xfrm>
          <a:off x="8699500" y="100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164058</xdr:rowOff>
    </xdr:from>
    <xdr:ext cx="534377" cy="259045"/>
    <xdr:sp macro="" textlink="">
      <xdr:nvSpPr>
        <xdr:cNvPr id="369" name="テキスト ボックス 368"/>
        <xdr:cNvSpPr txBox="1"/>
      </xdr:nvSpPr>
      <xdr:spPr>
        <a:xfrm>
          <a:off x="8483111" y="101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67923</xdr:rowOff>
    </xdr:from>
    <xdr:to>
      <xdr:col>41</xdr:col>
      <xdr:colOff>101600</xdr:colOff>
      <xdr:row>58</xdr:row>
      <xdr:rowOff>169523</xdr:rowOff>
    </xdr:to>
    <xdr:sp macro="" textlink="">
      <xdr:nvSpPr>
        <xdr:cNvPr id="370" name="楕円 369"/>
        <xdr:cNvSpPr/>
      </xdr:nvSpPr>
      <xdr:spPr>
        <a:xfrm>
          <a:off x="7810500" y="1001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160650</xdr:rowOff>
    </xdr:from>
    <xdr:ext cx="534377" cy="259045"/>
    <xdr:sp macro="" textlink="">
      <xdr:nvSpPr>
        <xdr:cNvPr id="371" name="テキスト ボックス 370"/>
        <xdr:cNvSpPr txBox="1"/>
      </xdr:nvSpPr>
      <xdr:spPr>
        <a:xfrm>
          <a:off x="7594111" y="101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46084</xdr:rowOff>
    </xdr:from>
    <xdr:to>
      <xdr:col>36</xdr:col>
      <xdr:colOff>165100</xdr:colOff>
      <xdr:row>58</xdr:row>
      <xdr:rowOff>147684</xdr:rowOff>
    </xdr:to>
    <xdr:sp macro="" textlink="">
      <xdr:nvSpPr>
        <xdr:cNvPr id="372" name="楕円 371"/>
        <xdr:cNvSpPr/>
      </xdr:nvSpPr>
      <xdr:spPr>
        <a:xfrm>
          <a:off x="6921500" y="99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164211</xdr:rowOff>
    </xdr:from>
    <xdr:ext cx="599010" cy="259045"/>
    <xdr:sp macro="" textlink="">
      <xdr:nvSpPr>
        <xdr:cNvPr id="373" name="テキスト ボックス 372"/>
        <xdr:cNvSpPr txBox="1"/>
      </xdr:nvSpPr>
      <xdr:spPr>
        <a:xfrm>
          <a:off x="6672795" y="976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135900</xdr:rowOff>
    </xdr:from>
    <xdr:to>
      <xdr:col>55</xdr:col>
      <xdr:colOff>0</xdr:colOff>
      <xdr:row>78</xdr:row>
      <xdr:rowOff>137362</xdr:rowOff>
    </xdr:to>
    <xdr:cxnSp macro="">
      <xdr:nvCxnSpPr>
        <xdr:cNvPr id="400" name="直線コネクタ 399"/>
        <xdr:cNvCxnSpPr/>
      </xdr:nvCxnSpPr>
      <xdr:spPr>
        <a:xfrm>
          <a:off x="9639300" y="13509000"/>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135900</xdr:rowOff>
    </xdr:from>
    <xdr:to>
      <xdr:col>50</xdr:col>
      <xdr:colOff>114300</xdr:colOff>
      <xdr:row>78</xdr:row>
      <xdr:rowOff>138815</xdr:rowOff>
    </xdr:to>
    <xdr:cxnSp macro="">
      <xdr:nvCxnSpPr>
        <xdr:cNvPr id="403" name="直線コネクタ 402"/>
        <xdr:cNvCxnSpPr/>
      </xdr:nvCxnSpPr>
      <xdr:spPr>
        <a:xfrm flipV="1">
          <a:off x="8750300" y="13509000"/>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136900</xdr:rowOff>
    </xdr:from>
    <xdr:to>
      <xdr:col>45</xdr:col>
      <xdr:colOff>177800</xdr:colOff>
      <xdr:row>78</xdr:row>
      <xdr:rowOff>138815</xdr:rowOff>
    </xdr:to>
    <xdr:cxnSp macro="">
      <xdr:nvCxnSpPr>
        <xdr:cNvPr id="406" name="直線コネクタ 405"/>
        <xdr:cNvCxnSpPr/>
      </xdr:nvCxnSpPr>
      <xdr:spPr>
        <a:xfrm>
          <a:off x="7861300" y="13510000"/>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86562</xdr:rowOff>
    </xdr:from>
    <xdr:to>
      <xdr:col>55</xdr:col>
      <xdr:colOff>50800</xdr:colOff>
      <xdr:row>79</xdr:row>
      <xdr:rowOff>16712</xdr:rowOff>
    </xdr:to>
    <xdr:sp macro="" textlink="">
      <xdr:nvSpPr>
        <xdr:cNvPr id="416" name="楕円 415"/>
        <xdr:cNvSpPr/>
      </xdr:nvSpPr>
      <xdr:spPr>
        <a:xfrm>
          <a:off x="10426700" y="134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56147</xdr:rowOff>
    </xdr:from>
    <xdr:ext cx="534377" cy="259045"/>
    <xdr:sp macro="" textlink="">
      <xdr:nvSpPr>
        <xdr:cNvPr id="417" name="普通建設事業費 （ うち新規整備　）該当値テキスト"/>
        <xdr:cNvSpPr txBox="1"/>
      </xdr:nvSpPr>
      <xdr:spPr>
        <a:xfrm>
          <a:off x="10528300" y="134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85100</xdr:rowOff>
    </xdr:from>
    <xdr:to>
      <xdr:col>50</xdr:col>
      <xdr:colOff>165100</xdr:colOff>
      <xdr:row>79</xdr:row>
      <xdr:rowOff>15250</xdr:rowOff>
    </xdr:to>
    <xdr:sp macro="" textlink="">
      <xdr:nvSpPr>
        <xdr:cNvPr id="418" name="楕円 417"/>
        <xdr:cNvSpPr/>
      </xdr:nvSpPr>
      <xdr:spPr>
        <a:xfrm>
          <a:off x="9588500" y="134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6377</xdr:rowOff>
    </xdr:from>
    <xdr:ext cx="534377" cy="259045"/>
    <xdr:sp macro="" textlink="">
      <xdr:nvSpPr>
        <xdr:cNvPr id="419" name="テキスト ボックス 418"/>
        <xdr:cNvSpPr txBox="1"/>
      </xdr:nvSpPr>
      <xdr:spPr>
        <a:xfrm>
          <a:off x="9372111" y="135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88015</xdr:rowOff>
    </xdr:from>
    <xdr:to>
      <xdr:col>46</xdr:col>
      <xdr:colOff>38100</xdr:colOff>
      <xdr:row>79</xdr:row>
      <xdr:rowOff>18165</xdr:rowOff>
    </xdr:to>
    <xdr:sp macro="" textlink="">
      <xdr:nvSpPr>
        <xdr:cNvPr id="420" name="楕円 419"/>
        <xdr:cNvSpPr/>
      </xdr:nvSpPr>
      <xdr:spPr>
        <a:xfrm>
          <a:off x="8699500" y="134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9292</xdr:rowOff>
    </xdr:from>
    <xdr:ext cx="469744" cy="259045"/>
    <xdr:sp macro="" textlink="">
      <xdr:nvSpPr>
        <xdr:cNvPr id="421" name="テキスト ボックス 420"/>
        <xdr:cNvSpPr txBox="1"/>
      </xdr:nvSpPr>
      <xdr:spPr>
        <a:xfrm>
          <a:off x="8515428" y="1355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86100</xdr:rowOff>
    </xdr:from>
    <xdr:to>
      <xdr:col>41</xdr:col>
      <xdr:colOff>101600</xdr:colOff>
      <xdr:row>79</xdr:row>
      <xdr:rowOff>16250</xdr:rowOff>
    </xdr:to>
    <xdr:sp macro="" textlink="">
      <xdr:nvSpPr>
        <xdr:cNvPr id="422" name="楕円 421"/>
        <xdr:cNvSpPr/>
      </xdr:nvSpPr>
      <xdr:spPr>
        <a:xfrm>
          <a:off x="7810500" y="13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7377</xdr:rowOff>
    </xdr:from>
    <xdr:ext cx="534377" cy="259045"/>
    <xdr:sp macro="" textlink="">
      <xdr:nvSpPr>
        <xdr:cNvPr id="423" name="テキスト ボックス 422"/>
        <xdr:cNvSpPr txBox="1"/>
      </xdr:nvSpPr>
      <xdr:spPr>
        <a:xfrm>
          <a:off x="7594111" y="135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163029</xdr:rowOff>
    </xdr:from>
    <xdr:to>
      <xdr:col>55</xdr:col>
      <xdr:colOff>0</xdr:colOff>
      <xdr:row>98</xdr:row>
      <xdr:rowOff>15415</xdr:rowOff>
    </xdr:to>
    <xdr:cxnSp macro="">
      <xdr:nvCxnSpPr>
        <xdr:cNvPr id="452" name="直線コネクタ 451"/>
        <xdr:cNvCxnSpPr/>
      </xdr:nvCxnSpPr>
      <xdr:spPr>
        <a:xfrm flipV="1">
          <a:off x="9639300" y="16793679"/>
          <a:ext cx="8382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147233</xdr:rowOff>
    </xdr:from>
    <xdr:to>
      <xdr:col>50</xdr:col>
      <xdr:colOff>114300</xdr:colOff>
      <xdr:row>98</xdr:row>
      <xdr:rowOff>15415</xdr:rowOff>
    </xdr:to>
    <xdr:cxnSp macro="">
      <xdr:nvCxnSpPr>
        <xdr:cNvPr id="455" name="直線コネクタ 454"/>
        <xdr:cNvCxnSpPr/>
      </xdr:nvCxnSpPr>
      <xdr:spPr>
        <a:xfrm>
          <a:off x="8750300" y="16777883"/>
          <a:ext cx="889000" cy="3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140001</xdr:rowOff>
    </xdr:from>
    <xdr:to>
      <xdr:col>45</xdr:col>
      <xdr:colOff>177800</xdr:colOff>
      <xdr:row>97</xdr:row>
      <xdr:rowOff>147233</xdr:rowOff>
    </xdr:to>
    <xdr:cxnSp macro="">
      <xdr:nvCxnSpPr>
        <xdr:cNvPr id="458" name="直線コネクタ 457"/>
        <xdr:cNvCxnSpPr/>
      </xdr:nvCxnSpPr>
      <xdr:spPr>
        <a:xfrm>
          <a:off x="7861300" y="16770651"/>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86926</xdr:rowOff>
    </xdr:from>
    <xdr:ext cx="534377" cy="259045"/>
    <xdr:sp macro="" textlink="">
      <xdr:nvSpPr>
        <xdr:cNvPr id="460" name="テキスト ボックス 459"/>
        <xdr:cNvSpPr txBox="1"/>
      </xdr:nvSpPr>
      <xdr:spPr>
        <a:xfrm>
          <a:off x="8483111" y="168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71251</xdr:rowOff>
    </xdr:from>
    <xdr:ext cx="534377" cy="259045"/>
    <xdr:sp macro="" textlink="">
      <xdr:nvSpPr>
        <xdr:cNvPr id="462" name="テキスト ボックス 461"/>
        <xdr:cNvSpPr txBox="1"/>
      </xdr:nvSpPr>
      <xdr:spPr>
        <a:xfrm>
          <a:off x="7594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112229</xdr:rowOff>
    </xdr:from>
    <xdr:to>
      <xdr:col>55</xdr:col>
      <xdr:colOff>50800</xdr:colOff>
      <xdr:row>98</xdr:row>
      <xdr:rowOff>42379</xdr:rowOff>
    </xdr:to>
    <xdr:sp macro="" textlink="">
      <xdr:nvSpPr>
        <xdr:cNvPr id="468" name="楕円 467"/>
        <xdr:cNvSpPr/>
      </xdr:nvSpPr>
      <xdr:spPr>
        <a:xfrm>
          <a:off x="10426700" y="167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90656</xdr:rowOff>
    </xdr:from>
    <xdr:ext cx="534377" cy="259045"/>
    <xdr:sp macro="" textlink="">
      <xdr:nvSpPr>
        <xdr:cNvPr id="469" name="普通建設事業費 （ うち更新整備　）該当値テキスト"/>
        <xdr:cNvSpPr txBox="1"/>
      </xdr:nvSpPr>
      <xdr:spPr>
        <a:xfrm>
          <a:off x="10528300" y="167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136065</xdr:rowOff>
    </xdr:from>
    <xdr:to>
      <xdr:col>50</xdr:col>
      <xdr:colOff>165100</xdr:colOff>
      <xdr:row>98</xdr:row>
      <xdr:rowOff>66215</xdr:rowOff>
    </xdr:to>
    <xdr:sp macro="" textlink="">
      <xdr:nvSpPr>
        <xdr:cNvPr id="470" name="楕円 469"/>
        <xdr:cNvSpPr/>
      </xdr:nvSpPr>
      <xdr:spPr>
        <a:xfrm>
          <a:off x="9588500" y="167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57342</xdr:rowOff>
    </xdr:from>
    <xdr:ext cx="534377" cy="259045"/>
    <xdr:sp macro="" textlink="">
      <xdr:nvSpPr>
        <xdr:cNvPr id="471" name="テキスト ボックス 470"/>
        <xdr:cNvSpPr txBox="1"/>
      </xdr:nvSpPr>
      <xdr:spPr>
        <a:xfrm>
          <a:off x="9372111" y="168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96433</xdr:rowOff>
    </xdr:from>
    <xdr:to>
      <xdr:col>46</xdr:col>
      <xdr:colOff>38100</xdr:colOff>
      <xdr:row>98</xdr:row>
      <xdr:rowOff>26583</xdr:rowOff>
    </xdr:to>
    <xdr:sp macro="" textlink="">
      <xdr:nvSpPr>
        <xdr:cNvPr id="472" name="楕円 471"/>
        <xdr:cNvSpPr/>
      </xdr:nvSpPr>
      <xdr:spPr>
        <a:xfrm>
          <a:off x="8699500" y="167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43110</xdr:rowOff>
    </xdr:from>
    <xdr:ext cx="534377" cy="259045"/>
    <xdr:sp macro="" textlink="">
      <xdr:nvSpPr>
        <xdr:cNvPr id="473" name="テキスト ボックス 472"/>
        <xdr:cNvSpPr txBox="1"/>
      </xdr:nvSpPr>
      <xdr:spPr>
        <a:xfrm>
          <a:off x="8483111" y="1650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89201</xdr:rowOff>
    </xdr:from>
    <xdr:to>
      <xdr:col>41</xdr:col>
      <xdr:colOff>101600</xdr:colOff>
      <xdr:row>98</xdr:row>
      <xdr:rowOff>19351</xdr:rowOff>
    </xdr:to>
    <xdr:sp macro="" textlink="">
      <xdr:nvSpPr>
        <xdr:cNvPr id="474" name="楕円 473"/>
        <xdr:cNvSpPr/>
      </xdr:nvSpPr>
      <xdr:spPr>
        <a:xfrm>
          <a:off x="7810500" y="1671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35878</xdr:rowOff>
    </xdr:from>
    <xdr:ext cx="534377" cy="259045"/>
    <xdr:sp macro="" textlink="">
      <xdr:nvSpPr>
        <xdr:cNvPr id="475" name="テキスト ボックス 474"/>
        <xdr:cNvSpPr txBox="1"/>
      </xdr:nvSpPr>
      <xdr:spPr>
        <a:xfrm>
          <a:off x="7594111" y="164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169706</xdr:rowOff>
    </xdr:from>
    <xdr:to>
      <xdr:col>85</xdr:col>
      <xdr:colOff>127000</xdr:colOff>
      <xdr:row>39</xdr:row>
      <xdr:rowOff>27678</xdr:rowOff>
    </xdr:to>
    <xdr:cxnSp macro="">
      <xdr:nvCxnSpPr>
        <xdr:cNvPr id="504" name="直線コネクタ 503"/>
        <xdr:cNvCxnSpPr/>
      </xdr:nvCxnSpPr>
      <xdr:spPr>
        <a:xfrm flipV="1">
          <a:off x="15481300" y="6684806"/>
          <a:ext cx="8382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124978</xdr:rowOff>
    </xdr:from>
    <xdr:ext cx="469744" cy="259045"/>
    <xdr:sp macro="" textlink="">
      <xdr:nvSpPr>
        <xdr:cNvPr id="505" name="災害復旧事業費平均値テキスト"/>
        <xdr:cNvSpPr txBox="1"/>
      </xdr:nvSpPr>
      <xdr:spPr>
        <a:xfrm>
          <a:off x="16370300" y="6640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17304</xdr:rowOff>
    </xdr:from>
    <xdr:to>
      <xdr:col>81</xdr:col>
      <xdr:colOff>50800</xdr:colOff>
      <xdr:row>39</xdr:row>
      <xdr:rowOff>27678</xdr:rowOff>
    </xdr:to>
    <xdr:cxnSp macro="">
      <xdr:nvCxnSpPr>
        <xdr:cNvPr id="507" name="直線コネクタ 506"/>
        <xdr:cNvCxnSpPr/>
      </xdr:nvCxnSpPr>
      <xdr:spPr>
        <a:xfrm>
          <a:off x="14592300" y="6703854"/>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17304</xdr:rowOff>
    </xdr:from>
    <xdr:to>
      <xdr:col>76</xdr:col>
      <xdr:colOff>114300</xdr:colOff>
      <xdr:row>39</xdr:row>
      <xdr:rowOff>35271</xdr:rowOff>
    </xdr:to>
    <xdr:cxnSp macro="">
      <xdr:nvCxnSpPr>
        <xdr:cNvPr id="510" name="直線コネクタ 509"/>
        <xdr:cNvCxnSpPr/>
      </xdr:nvCxnSpPr>
      <xdr:spPr>
        <a:xfrm flipV="1">
          <a:off x="13703300" y="6703854"/>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74166</xdr:rowOff>
    </xdr:from>
    <xdr:ext cx="469744" cy="259045"/>
    <xdr:sp macro="" textlink="">
      <xdr:nvSpPr>
        <xdr:cNvPr id="512" name="テキスト ボックス 511"/>
        <xdr:cNvSpPr txBox="1"/>
      </xdr:nvSpPr>
      <xdr:spPr>
        <a:xfrm>
          <a:off x="14357428" y="6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34763</xdr:rowOff>
    </xdr:from>
    <xdr:to>
      <xdr:col>71</xdr:col>
      <xdr:colOff>177800</xdr:colOff>
      <xdr:row>39</xdr:row>
      <xdr:rowOff>35271</xdr:rowOff>
    </xdr:to>
    <xdr:cxnSp macro="">
      <xdr:nvCxnSpPr>
        <xdr:cNvPr id="513" name="直線コネクタ 512"/>
        <xdr:cNvCxnSpPr/>
      </xdr:nvCxnSpPr>
      <xdr:spPr>
        <a:xfrm>
          <a:off x="12814300" y="672131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94272</xdr:rowOff>
    </xdr:from>
    <xdr:ext cx="469744" cy="259045"/>
    <xdr:sp macro="" textlink="">
      <xdr:nvSpPr>
        <xdr:cNvPr id="517" name="テキスト ボックス 516"/>
        <xdr:cNvSpPr txBox="1"/>
      </xdr:nvSpPr>
      <xdr:spPr>
        <a:xfrm>
          <a:off x="12579428" y="643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118906</xdr:rowOff>
    </xdr:from>
    <xdr:to>
      <xdr:col>85</xdr:col>
      <xdr:colOff>177800</xdr:colOff>
      <xdr:row>39</xdr:row>
      <xdr:rowOff>49056</xdr:rowOff>
    </xdr:to>
    <xdr:sp macro="" textlink="">
      <xdr:nvSpPr>
        <xdr:cNvPr id="523" name="楕円 522"/>
        <xdr:cNvSpPr/>
      </xdr:nvSpPr>
      <xdr:spPr>
        <a:xfrm>
          <a:off x="16268700" y="66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78283</xdr:rowOff>
    </xdr:from>
    <xdr:ext cx="534377" cy="259045"/>
    <xdr:sp macro="" textlink="">
      <xdr:nvSpPr>
        <xdr:cNvPr id="524" name="災害復旧事業費該当値テキスト"/>
        <xdr:cNvSpPr txBox="1"/>
      </xdr:nvSpPr>
      <xdr:spPr>
        <a:xfrm>
          <a:off x="16370300" y="64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148328</xdr:rowOff>
    </xdr:from>
    <xdr:to>
      <xdr:col>81</xdr:col>
      <xdr:colOff>101600</xdr:colOff>
      <xdr:row>39</xdr:row>
      <xdr:rowOff>78478</xdr:rowOff>
    </xdr:to>
    <xdr:sp macro="" textlink="">
      <xdr:nvSpPr>
        <xdr:cNvPr id="525" name="楕円 524"/>
        <xdr:cNvSpPr/>
      </xdr:nvSpPr>
      <xdr:spPr>
        <a:xfrm>
          <a:off x="15430500" y="66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69605</xdr:rowOff>
    </xdr:from>
    <xdr:ext cx="469744" cy="259045"/>
    <xdr:sp macro="" textlink="">
      <xdr:nvSpPr>
        <xdr:cNvPr id="526" name="テキスト ボックス 525"/>
        <xdr:cNvSpPr txBox="1"/>
      </xdr:nvSpPr>
      <xdr:spPr>
        <a:xfrm>
          <a:off x="15246428" y="67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137954</xdr:rowOff>
    </xdr:from>
    <xdr:to>
      <xdr:col>76</xdr:col>
      <xdr:colOff>165100</xdr:colOff>
      <xdr:row>39</xdr:row>
      <xdr:rowOff>68104</xdr:rowOff>
    </xdr:to>
    <xdr:sp macro="" textlink="">
      <xdr:nvSpPr>
        <xdr:cNvPr id="527" name="楕円 526"/>
        <xdr:cNvSpPr/>
      </xdr:nvSpPr>
      <xdr:spPr>
        <a:xfrm>
          <a:off x="14541500" y="66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84631</xdr:rowOff>
    </xdr:from>
    <xdr:ext cx="534377" cy="259045"/>
    <xdr:sp macro="" textlink="">
      <xdr:nvSpPr>
        <xdr:cNvPr id="528" name="テキスト ボックス 527"/>
        <xdr:cNvSpPr txBox="1"/>
      </xdr:nvSpPr>
      <xdr:spPr>
        <a:xfrm>
          <a:off x="14325111" y="64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155921</xdr:rowOff>
    </xdr:from>
    <xdr:to>
      <xdr:col>72</xdr:col>
      <xdr:colOff>38100</xdr:colOff>
      <xdr:row>39</xdr:row>
      <xdr:rowOff>86071</xdr:rowOff>
    </xdr:to>
    <xdr:sp macro="" textlink="">
      <xdr:nvSpPr>
        <xdr:cNvPr id="529" name="楕円 528"/>
        <xdr:cNvSpPr/>
      </xdr:nvSpPr>
      <xdr:spPr>
        <a:xfrm>
          <a:off x="13652500" y="66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77198</xdr:rowOff>
    </xdr:from>
    <xdr:ext cx="469744" cy="259045"/>
    <xdr:sp macro="" textlink="">
      <xdr:nvSpPr>
        <xdr:cNvPr id="530" name="テキスト ボックス 529"/>
        <xdr:cNvSpPr txBox="1"/>
      </xdr:nvSpPr>
      <xdr:spPr>
        <a:xfrm>
          <a:off x="13468428" y="676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155413</xdr:rowOff>
    </xdr:from>
    <xdr:to>
      <xdr:col>67</xdr:col>
      <xdr:colOff>101600</xdr:colOff>
      <xdr:row>39</xdr:row>
      <xdr:rowOff>85563</xdr:rowOff>
    </xdr:to>
    <xdr:sp macro="" textlink="">
      <xdr:nvSpPr>
        <xdr:cNvPr id="531" name="楕円 530"/>
        <xdr:cNvSpPr/>
      </xdr:nvSpPr>
      <xdr:spPr>
        <a:xfrm>
          <a:off x="12763500" y="667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76690</xdr:rowOff>
    </xdr:from>
    <xdr:ext cx="469744" cy="259045"/>
    <xdr:sp macro="" textlink="">
      <xdr:nvSpPr>
        <xdr:cNvPr id="532" name="テキスト ボックス 531"/>
        <xdr:cNvSpPr txBox="1"/>
      </xdr:nvSpPr>
      <xdr:spPr>
        <a:xfrm>
          <a:off x="12579428" y="676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17134</xdr:rowOff>
    </xdr:from>
    <xdr:to>
      <xdr:col>85</xdr:col>
      <xdr:colOff>127000</xdr:colOff>
      <xdr:row>77</xdr:row>
      <xdr:rowOff>39756</xdr:rowOff>
    </xdr:to>
    <xdr:cxnSp macro="">
      <xdr:nvCxnSpPr>
        <xdr:cNvPr id="608" name="直線コネクタ 607"/>
        <xdr:cNvCxnSpPr/>
      </xdr:nvCxnSpPr>
      <xdr:spPr>
        <a:xfrm flipV="1">
          <a:off x="15481300" y="13218784"/>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39756</xdr:rowOff>
    </xdr:from>
    <xdr:to>
      <xdr:col>81</xdr:col>
      <xdr:colOff>50800</xdr:colOff>
      <xdr:row>77</xdr:row>
      <xdr:rowOff>43030</xdr:rowOff>
    </xdr:to>
    <xdr:cxnSp macro="">
      <xdr:nvCxnSpPr>
        <xdr:cNvPr id="611" name="直線コネクタ 610"/>
        <xdr:cNvCxnSpPr/>
      </xdr:nvCxnSpPr>
      <xdr:spPr>
        <a:xfrm flipV="1">
          <a:off x="14592300" y="13241406"/>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30704</xdr:rowOff>
    </xdr:from>
    <xdr:to>
      <xdr:col>76</xdr:col>
      <xdr:colOff>114300</xdr:colOff>
      <xdr:row>77</xdr:row>
      <xdr:rowOff>43030</xdr:rowOff>
    </xdr:to>
    <xdr:cxnSp macro="">
      <xdr:nvCxnSpPr>
        <xdr:cNvPr id="614" name="直線コネクタ 613"/>
        <xdr:cNvCxnSpPr/>
      </xdr:nvCxnSpPr>
      <xdr:spPr>
        <a:xfrm>
          <a:off x="13703300" y="13232354"/>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30704</xdr:rowOff>
    </xdr:from>
    <xdr:to>
      <xdr:col>71</xdr:col>
      <xdr:colOff>177800</xdr:colOff>
      <xdr:row>77</xdr:row>
      <xdr:rowOff>43501</xdr:rowOff>
    </xdr:to>
    <xdr:cxnSp macro="">
      <xdr:nvCxnSpPr>
        <xdr:cNvPr id="617" name="直線コネクタ 616"/>
        <xdr:cNvCxnSpPr/>
      </xdr:nvCxnSpPr>
      <xdr:spPr>
        <a:xfrm flipV="1">
          <a:off x="12814300" y="13232354"/>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137784</xdr:rowOff>
    </xdr:from>
    <xdr:to>
      <xdr:col>85</xdr:col>
      <xdr:colOff>177800</xdr:colOff>
      <xdr:row>77</xdr:row>
      <xdr:rowOff>67934</xdr:rowOff>
    </xdr:to>
    <xdr:sp macro="" textlink="">
      <xdr:nvSpPr>
        <xdr:cNvPr id="627" name="楕円 626"/>
        <xdr:cNvSpPr/>
      </xdr:nvSpPr>
      <xdr:spPr>
        <a:xfrm>
          <a:off x="16268700" y="131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116211</xdr:rowOff>
    </xdr:from>
    <xdr:ext cx="534377" cy="259045"/>
    <xdr:sp macro="" textlink="">
      <xdr:nvSpPr>
        <xdr:cNvPr id="628" name="公債費該当値テキスト"/>
        <xdr:cNvSpPr txBox="1"/>
      </xdr:nvSpPr>
      <xdr:spPr>
        <a:xfrm>
          <a:off x="16370300" y="131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160406</xdr:rowOff>
    </xdr:from>
    <xdr:to>
      <xdr:col>81</xdr:col>
      <xdr:colOff>101600</xdr:colOff>
      <xdr:row>77</xdr:row>
      <xdr:rowOff>90556</xdr:rowOff>
    </xdr:to>
    <xdr:sp macro="" textlink="">
      <xdr:nvSpPr>
        <xdr:cNvPr id="629" name="楕円 628"/>
        <xdr:cNvSpPr/>
      </xdr:nvSpPr>
      <xdr:spPr>
        <a:xfrm>
          <a:off x="15430500" y="131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81683</xdr:rowOff>
    </xdr:from>
    <xdr:ext cx="534377" cy="259045"/>
    <xdr:sp macro="" textlink="">
      <xdr:nvSpPr>
        <xdr:cNvPr id="630" name="テキスト ボックス 629"/>
        <xdr:cNvSpPr txBox="1"/>
      </xdr:nvSpPr>
      <xdr:spPr>
        <a:xfrm>
          <a:off x="15214111" y="132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163680</xdr:rowOff>
    </xdr:from>
    <xdr:to>
      <xdr:col>76</xdr:col>
      <xdr:colOff>165100</xdr:colOff>
      <xdr:row>77</xdr:row>
      <xdr:rowOff>93830</xdr:rowOff>
    </xdr:to>
    <xdr:sp macro="" textlink="">
      <xdr:nvSpPr>
        <xdr:cNvPr id="631" name="楕円 630"/>
        <xdr:cNvSpPr/>
      </xdr:nvSpPr>
      <xdr:spPr>
        <a:xfrm>
          <a:off x="14541500" y="131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84957</xdr:rowOff>
    </xdr:from>
    <xdr:ext cx="534377" cy="259045"/>
    <xdr:sp macro="" textlink="">
      <xdr:nvSpPr>
        <xdr:cNvPr id="632" name="テキスト ボックス 631"/>
        <xdr:cNvSpPr txBox="1"/>
      </xdr:nvSpPr>
      <xdr:spPr>
        <a:xfrm>
          <a:off x="14325111" y="132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151354</xdr:rowOff>
    </xdr:from>
    <xdr:to>
      <xdr:col>72</xdr:col>
      <xdr:colOff>38100</xdr:colOff>
      <xdr:row>77</xdr:row>
      <xdr:rowOff>81504</xdr:rowOff>
    </xdr:to>
    <xdr:sp macro="" textlink="">
      <xdr:nvSpPr>
        <xdr:cNvPr id="633" name="楕円 632"/>
        <xdr:cNvSpPr/>
      </xdr:nvSpPr>
      <xdr:spPr>
        <a:xfrm>
          <a:off x="13652500" y="131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72631</xdr:rowOff>
    </xdr:from>
    <xdr:ext cx="534377" cy="259045"/>
    <xdr:sp macro="" textlink="">
      <xdr:nvSpPr>
        <xdr:cNvPr id="634" name="テキスト ボックス 633"/>
        <xdr:cNvSpPr txBox="1"/>
      </xdr:nvSpPr>
      <xdr:spPr>
        <a:xfrm>
          <a:off x="13436111" y="132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164151</xdr:rowOff>
    </xdr:from>
    <xdr:to>
      <xdr:col>67</xdr:col>
      <xdr:colOff>101600</xdr:colOff>
      <xdr:row>77</xdr:row>
      <xdr:rowOff>94301</xdr:rowOff>
    </xdr:to>
    <xdr:sp macro="" textlink="">
      <xdr:nvSpPr>
        <xdr:cNvPr id="635" name="楕円 634"/>
        <xdr:cNvSpPr/>
      </xdr:nvSpPr>
      <xdr:spPr>
        <a:xfrm>
          <a:off x="12763500" y="1319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85428</xdr:rowOff>
    </xdr:from>
    <xdr:ext cx="534377" cy="259045"/>
    <xdr:sp macro="" textlink="">
      <xdr:nvSpPr>
        <xdr:cNvPr id="636" name="テキスト ボックス 635"/>
        <xdr:cNvSpPr txBox="1"/>
      </xdr:nvSpPr>
      <xdr:spPr>
        <a:xfrm>
          <a:off x="12547111" y="13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43737</xdr:rowOff>
    </xdr:from>
    <xdr:to>
      <xdr:col>85</xdr:col>
      <xdr:colOff>127000</xdr:colOff>
      <xdr:row>99</xdr:row>
      <xdr:rowOff>43807</xdr:rowOff>
    </xdr:to>
    <xdr:cxnSp macro="">
      <xdr:nvCxnSpPr>
        <xdr:cNvPr id="665" name="直線コネクタ 664"/>
        <xdr:cNvCxnSpPr/>
      </xdr:nvCxnSpPr>
      <xdr:spPr>
        <a:xfrm flipV="1">
          <a:off x="15481300" y="17017287"/>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43706</xdr:rowOff>
    </xdr:from>
    <xdr:to>
      <xdr:col>81</xdr:col>
      <xdr:colOff>50800</xdr:colOff>
      <xdr:row>99</xdr:row>
      <xdr:rowOff>43807</xdr:rowOff>
    </xdr:to>
    <xdr:cxnSp macro="">
      <xdr:nvCxnSpPr>
        <xdr:cNvPr id="668" name="直線コネクタ 667"/>
        <xdr:cNvCxnSpPr/>
      </xdr:nvCxnSpPr>
      <xdr:spPr>
        <a:xfrm>
          <a:off x="14592300" y="17017256"/>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43706</xdr:rowOff>
    </xdr:from>
    <xdr:to>
      <xdr:col>76</xdr:col>
      <xdr:colOff>114300</xdr:colOff>
      <xdr:row>99</xdr:row>
      <xdr:rowOff>44106</xdr:rowOff>
    </xdr:to>
    <xdr:cxnSp macro="">
      <xdr:nvCxnSpPr>
        <xdr:cNvPr id="671" name="直線コネクタ 670"/>
        <xdr:cNvCxnSpPr/>
      </xdr:nvCxnSpPr>
      <xdr:spPr>
        <a:xfrm flipV="1">
          <a:off x="13703300" y="1701725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44106</xdr:rowOff>
    </xdr:from>
    <xdr:to>
      <xdr:col>71</xdr:col>
      <xdr:colOff>177800</xdr:colOff>
      <xdr:row>99</xdr:row>
      <xdr:rowOff>44126</xdr:rowOff>
    </xdr:to>
    <xdr:cxnSp macro="">
      <xdr:nvCxnSpPr>
        <xdr:cNvPr id="674" name="直線コネクタ 673"/>
        <xdr:cNvCxnSpPr/>
      </xdr:nvCxnSpPr>
      <xdr:spPr>
        <a:xfrm flipV="1">
          <a:off x="12814300" y="17017656"/>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59800</xdr:rowOff>
    </xdr:from>
    <xdr:ext cx="534377" cy="259045"/>
    <xdr:sp macro="" textlink="">
      <xdr:nvSpPr>
        <xdr:cNvPr id="678" name="テキスト ボックス 677"/>
        <xdr:cNvSpPr txBox="1"/>
      </xdr:nvSpPr>
      <xdr:spPr>
        <a:xfrm>
          <a:off x="12547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164387</xdr:rowOff>
    </xdr:from>
    <xdr:to>
      <xdr:col>85</xdr:col>
      <xdr:colOff>177800</xdr:colOff>
      <xdr:row>99</xdr:row>
      <xdr:rowOff>94537</xdr:rowOff>
    </xdr:to>
    <xdr:sp macro="" textlink="">
      <xdr:nvSpPr>
        <xdr:cNvPr id="684" name="楕円 683"/>
        <xdr:cNvSpPr/>
      </xdr:nvSpPr>
      <xdr:spPr>
        <a:xfrm>
          <a:off x="16268700" y="169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378565" cy="259045"/>
    <xdr:sp macro="" textlink="">
      <xdr:nvSpPr>
        <xdr:cNvPr id="685" name="積立金該当値テキスト"/>
        <xdr:cNvSpPr txBox="1"/>
      </xdr:nvSpPr>
      <xdr:spPr>
        <a:xfrm>
          <a:off x="16370300" y="16906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164457</xdr:rowOff>
    </xdr:from>
    <xdr:to>
      <xdr:col>81</xdr:col>
      <xdr:colOff>101600</xdr:colOff>
      <xdr:row>99</xdr:row>
      <xdr:rowOff>94607</xdr:rowOff>
    </xdr:to>
    <xdr:sp macro="" textlink="">
      <xdr:nvSpPr>
        <xdr:cNvPr id="686" name="楕円 685"/>
        <xdr:cNvSpPr/>
      </xdr:nvSpPr>
      <xdr:spPr>
        <a:xfrm>
          <a:off x="15430500" y="169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85734</xdr:rowOff>
    </xdr:from>
    <xdr:ext cx="378565" cy="259045"/>
    <xdr:sp macro="" textlink="">
      <xdr:nvSpPr>
        <xdr:cNvPr id="687" name="テキスト ボックス 686"/>
        <xdr:cNvSpPr txBox="1"/>
      </xdr:nvSpPr>
      <xdr:spPr>
        <a:xfrm>
          <a:off x="15292017" y="17059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164356</xdr:rowOff>
    </xdr:from>
    <xdr:to>
      <xdr:col>76</xdr:col>
      <xdr:colOff>165100</xdr:colOff>
      <xdr:row>99</xdr:row>
      <xdr:rowOff>94506</xdr:rowOff>
    </xdr:to>
    <xdr:sp macro="" textlink="">
      <xdr:nvSpPr>
        <xdr:cNvPr id="688" name="楕円 687"/>
        <xdr:cNvSpPr/>
      </xdr:nvSpPr>
      <xdr:spPr>
        <a:xfrm>
          <a:off x="14541500" y="1696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85633</xdr:rowOff>
    </xdr:from>
    <xdr:ext cx="378565" cy="259045"/>
    <xdr:sp macro="" textlink="">
      <xdr:nvSpPr>
        <xdr:cNvPr id="689" name="テキスト ボックス 688"/>
        <xdr:cNvSpPr txBox="1"/>
      </xdr:nvSpPr>
      <xdr:spPr>
        <a:xfrm>
          <a:off x="14403017" y="1705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164756</xdr:rowOff>
    </xdr:from>
    <xdr:to>
      <xdr:col>72</xdr:col>
      <xdr:colOff>38100</xdr:colOff>
      <xdr:row>99</xdr:row>
      <xdr:rowOff>94906</xdr:rowOff>
    </xdr:to>
    <xdr:sp macro="" textlink="">
      <xdr:nvSpPr>
        <xdr:cNvPr id="690" name="楕円 689"/>
        <xdr:cNvSpPr/>
      </xdr:nvSpPr>
      <xdr:spPr>
        <a:xfrm>
          <a:off x="13652500" y="169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86033</xdr:rowOff>
    </xdr:from>
    <xdr:ext cx="378565" cy="259045"/>
    <xdr:sp macro="" textlink="">
      <xdr:nvSpPr>
        <xdr:cNvPr id="691" name="テキスト ボックス 690"/>
        <xdr:cNvSpPr txBox="1"/>
      </xdr:nvSpPr>
      <xdr:spPr>
        <a:xfrm>
          <a:off x="13514017" y="1705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164776</xdr:rowOff>
    </xdr:from>
    <xdr:to>
      <xdr:col>67</xdr:col>
      <xdr:colOff>101600</xdr:colOff>
      <xdr:row>99</xdr:row>
      <xdr:rowOff>94926</xdr:rowOff>
    </xdr:to>
    <xdr:sp macro="" textlink="">
      <xdr:nvSpPr>
        <xdr:cNvPr id="692" name="楕円 691"/>
        <xdr:cNvSpPr/>
      </xdr:nvSpPr>
      <xdr:spPr>
        <a:xfrm>
          <a:off x="12763500" y="1696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86053</xdr:rowOff>
    </xdr:from>
    <xdr:ext cx="378565" cy="259045"/>
    <xdr:sp macro="" textlink="">
      <xdr:nvSpPr>
        <xdr:cNvPr id="693" name="テキスト ボックス 692"/>
        <xdr:cNvSpPr txBox="1"/>
      </xdr:nvSpPr>
      <xdr:spPr>
        <a:xfrm>
          <a:off x="12625017" y="17059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11273</xdr:rowOff>
    </xdr:from>
    <xdr:to>
      <xdr:col>116</xdr:col>
      <xdr:colOff>63500</xdr:colOff>
      <xdr:row>38</xdr:row>
      <xdr:rowOff>33767</xdr:rowOff>
    </xdr:to>
    <xdr:cxnSp macro="">
      <xdr:nvCxnSpPr>
        <xdr:cNvPr id="720" name="直線コネクタ 719"/>
        <xdr:cNvCxnSpPr/>
      </xdr:nvCxnSpPr>
      <xdr:spPr>
        <a:xfrm>
          <a:off x="21323300" y="6354923"/>
          <a:ext cx="838200" cy="19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152044</xdr:rowOff>
    </xdr:from>
    <xdr:to>
      <xdr:col>111</xdr:col>
      <xdr:colOff>177800</xdr:colOff>
      <xdr:row>37</xdr:row>
      <xdr:rowOff>11273</xdr:rowOff>
    </xdr:to>
    <xdr:cxnSp macro="">
      <xdr:nvCxnSpPr>
        <xdr:cNvPr id="723" name="直線コネクタ 722"/>
        <xdr:cNvCxnSpPr/>
      </xdr:nvCxnSpPr>
      <xdr:spPr>
        <a:xfrm>
          <a:off x="20434300" y="6152794"/>
          <a:ext cx="889000" cy="2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98598</xdr:rowOff>
    </xdr:from>
    <xdr:to>
      <xdr:col>107</xdr:col>
      <xdr:colOff>50800</xdr:colOff>
      <xdr:row>35</xdr:row>
      <xdr:rowOff>152044</xdr:rowOff>
    </xdr:to>
    <xdr:cxnSp macro="">
      <xdr:nvCxnSpPr>
        <xdr:cNvPr id="726" name="直線コネクタ 725"/>
        <xdr:cNvCxnSpPr/>
      </xdr:nvCxnSpPr>
      <xdr:spPr>
        <a:xfrm>
          <a:off x="19545300" y="6099348"/>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98598</xdr:rowOff>
    </xdr:from>
    <xdr:to>
      <xdr:col>102</xdr:col>
      <xdr:colOff>114300</xdr:colOff>
      <xdr:row>36</xdr:row>
      <xdr:rowOff>142077</xdr:rowOff>
    </xdr:to>
    <xdr:cxnSp macro="">
      <xdr:nvCxnSpPr>
        <xdr:cNvPr id="729" name="直線コネクタ 728"/>
        <xdr:cNvCxnSpPr/>
      </xdr:nvCxnSpPr>
      <xdr:spPr>
        <a:xfrm flipV="1">
          <a:off x="18656300" y="6099348"/>
          <a:ext cx="889000" cy="21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1" name="テキスト ボックス 730"/>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3" name="テキスト ボックス 732"/>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154417</xdr:rowOff>
    </xdr:from>
    <xdr:to>
      <xdr:col>116</xdr:col>
      <xdr:colOff>114300</xdr:colOff>
      <xdr:row>38</xdr:row>
      <xdr:rowOff>84567</xdr:rowOff>
    </xdr:to>
    <xdr:sp macro="" textlink="">
      <xdr:nvSpPr>
        <xdr:cNvPr id="739" name="楕円 738"/>
        <xdr:cNvSpPr/>
      </xdr:nvSpPr>
      <xdr:spPr>
        <a:xfrm>
          <a:off x="22110700" y="64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132295</xdr:rowOff>
    </xdr:from>
    <xdr:ext cx="469744" cy="259045"/>
    <xdr:sp macro="" textlink="">
      <xdr:nvSpPr>
        <xdr:cNvPr id="740" name="投資及び出資金該当値テキスト"/>
        <xdr:cNvSpPr txBox="1"/>
      </xdr:nvSpPr>
      <xdr:spPr>
        <a:xfrm>
          <a:off x="22212300" y="64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131923</xdr:rowOff>
    </xdr:from>
    <xdr:to>
      <xdr:col>112</xdr:col>
      <xdr:colOff>38100</xdr:colOff>
      <xdr:row>37</xdr:row>
      <xdr:rowOff>62073</xdr:rowOff>
    </xdr:to>
    <xdr:sp macro="" textlink="">
      <xdr:nvSpPr>
        <xdr:cNvPr id="741" name="楕円 740"/>
        <xdr:cNvSpPr/>
      </xdr:nvSpPr>
      <xdr:spPr>
        <a:xfrm>
          <a:off x="21272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78600</xdr:rowOff>
    </xdr:from>
    <xdr:ext cx="469744" cy="259045"/>
    <xdr:sp macro="" textlink="">
      <xdr:nvSpPr>
        <xdr:cNvPr id="742" name="テキスト ボックス 741"/>
        <xdr:cNvSpPr txBox="1"/>
      </xdr:nvSpPr>
      <xdr:spPr>
        <a:xfrm>
          <a:off x="21088428" y="60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101244</xdr:rowOff>
    </xdr:from>
    <xdr:to>
      <xdr:col>107</xdr:col>
      <xdr:colOff>101600</xdr:colOff>
      <xdr:row>36</xdr:row>
      <xdr:rowOff>31394</xdr:rowOff>
    </xdr:to>
    <xdr:sp macro="" textlink="">
      <xdr:nvSpPr>
        <xdr:cNvPr id="743" name="楕円 742"/>
        <xdr:cNvSpPr/>
      </xdr:nvSpPr>
      <xdr:spPr>
        <a:xfrm>
          <a:off x="20383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47921</xdr:rowOff>
    </xdr:from>
    <xdr:ext cx="534377" cy="259045"/>
    <xdr:sp macro="" textlink="">
      <xdr:nvSpPr>
        <xdr:cNvPr id="744" name="テキスト ボックス 743"/>
        <xdr:cNvSpPr txBox="1"/>
      </xdr:nvSpPr>
      <xdr:spPr>
        <a:xfrm>
          <a:off x="20167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47798</xdr:rowOff>
    </xdr:from>
    <xdr:to>
      <xdr:col>102</xdr:col>
      <xdr:colOff>165100</xdr:colOff>
      <xdr:row>35</xdr:row>
      <xdr:rowOff>149398</xdr:rowOff>
    </xdr:to>
    <xdr:sp macro="" textlink="">
      <xdr:nvSpPr>
        <xdr:cNvPr id="745" name="楕円 744"/>
        <xdr:cNvSpPr/>
      </xdr:nvSpPr>
      <xdr:spPr>
        <a:xfrm>
          <a:off x="19494500" y="60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165925</xdr:rowOff>
    </xdr:from>
    <xdr:ext cx="534377" cy="259045"/>
    <xdr:sp macro="" textlink="">
      <xdr:nvSpPr>
        <xdr:cNvPr id="746" name="テキスト ボックス 745"/>
        <xdr:cNvSpPr txBox="1"/>
      </xdr:nvSpPr>
      <xdr:spPr>
        <a:xfrm>
          <a:off x="19278111" y="582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91277</xdr:rowOff>
    </xdr:from>
    <xdr:to>
      <xdr:col>98</xdr:col>
      <xdr:colOff>38100</xdr:colOff>
      <xdr:row>37</xdr:row>
      <xdr:rowOff>21427</xdr:rowOff>
    </xdr:to>
    <xdr:sp macro="" textlink="">
      <xdr:nvSpPr>
        <xdr:cNvPr id="747" name="楕円 746"/>
        <xdr:cNvSpPr/>
      </xdr:nvSpPr>
      <xdr:spPr>
        <a:xfrm>
          <a:off x="18605500" y="62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37954</xdr:rowOff>
    </xdr:from>
    <xdr:ext cx="469744" cy="259045"/>
    <xdr:sp macro="" textlink="">
      <xdr:nvSpPr>
        <xdr:cNvPr id="748" name="テキスト ボックス 747"/>
        <xdr:cNvSpPr txBox="1"/>
      </xdr:nvSpPr>
      <xdr:spPr>
        <a:xfrm>
          <a:off x="18421428" y="603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79" name="直線コネクタ 77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2" name="直線コネクタ 78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8" name="直線コネクタ 78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0" name="楕円 79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1" name="テキスト ボックス 80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6" name="楕円 80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7" name="テキスト ボックス 80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148057</xdr:rowOff>
    </xdr:from>
    <xdr:to>
      <xdr:col>116</xdr:col>
      <xdr:colOff>63500</xdr:colOff>
      <xdr:row>74</xdr:row>
      <xdr:rowOff>77419</xdr:rowOff>
    </xdr:to>
    <xdr:cxnSp macro="">
      <xdr:nvCxnSpPr>
        <xdr:cNvPr id="837" name="直線コネクタ 836"/>
        <xdr:cNvCxnSpPr/>
      </xdr:nvCxnSpPr>
      <xdr:spPr>
        <a:xfrm flipV="1">
          <a:off x="21323300" y="12663907"/>
          <a:ext cx="838200" cy="10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77419</xdr:rowOff>
    </xdr:from>
    <xdr:to>
      <xdr:col>111</xdr:col>
      <xdr:colOff>177800</xdr:colOff>
      <xdr:row>74</xdr:row>
      <xdr:rowOff>151232</xdr:rowOff>
    </xdr:to>
    <xdr:cxnSp macro="">
      <xdr:nvCxnSpPr>
        <xdr:cNvPr id="840" name="直線コネクタ 839"/>
        <xdr:cNvCxnSpPr/>
      </xdr:nvCxnSpPr>
      <xdr:spPr>
        <a:xfrm flipV="1">
          <a:off x="20434300" y="12764719"/>
          <a:ext cx="889000" cy="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151232</xdr:rowOff>
    </xdr:from>
    <xdr:to>
      <xdr:col>107</xdr:col>
      <xdr:colOff>50800</xdr:colOff>
      <xdr:row>74</xdr:row>
      <xdr:rowOff>152336</xdr:rowOff>
    </xdr:to>
    <xdr:cxnSp macro="">
      <xdr:nvCxnSpPr>
        <xdr:cNvPr id="843" name="直線コネクタ 842"/>
        <xdr:cNvCxnSpPr/>
      </xdr:nvCxnSpPr>
      <xdr:spPr>
        <a:xfrm flipV="1">
          <a:off x="19545300" y="1283853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152336</xdr:rowOff>
    </xdr:from>
    <xdr:to>
      <xdr:col>102</xdr:col>
      <xdr:colOff>114300</xdr:colOff>
      <xdr:row>75</xdr:row>
      <xdr:rowOff>12103</xdr:rowOff>
    </xdr:to>
    <xdr:cxnSp macro="">
      <xdr:nvCxnSpPr>
        <xdr:cNvPr id="846" name="直線コネクタ 845"/>
        <xdr:cNvCxnSpPr/>
      </xdr:nvCxnSpPr>
      <xdr:spPr>
        <a:xfrm flipV="1">
          <a:off x="18656300" y="12839636"/>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97257</xdr:rowOff>
    </xdr:from>
    <xdr:to>
      <xdr:col>116</xdr:col>
      <xdr:colOff>114300</xdr:colOff>
      <xdr:row>74</xdr:row>
      <xdr:rowOff>27407</xdr:rowOff>
    </xdr:to>
    <xdr:sp macro="" textlink="">
      <xdr:nvSpPr>
        <xdr:cNvPr id="856" name="楕円 855"/>
        <xdr:cNvSpPr/>
      </xdr:nvSpPr>
      <xdr:spPr>
        <a:xfrm>
          <a:off x="22110700" y="126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120134</xdr:rowOff>
    </xdr:from>
    <xdr:ext cx="599010" cy="259045"/>
    <xdr:sp macro="" textlink="">
      <xdr:nvSpPr>
        <xdr:cNvPr id="857" name="繰出金該当値テキスト"/>
        <xdr:cNvSpPr txBox="1"/>
      </xdr:nvSpPr>
      <xdr:spPr>
        <a:xfrm>
          <a:off x="22212300" y="1246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26619</xdr:rowOff>
    </xdr:from>
    <xdr:to>
      <xdr:col>112</xdr:col>
      <xdr:colOff>38100</xdr:colOff>
      <xdr:row>74</xdr:row>
      <xdr:rowOff>128219</xdr:rowOff>
    </xdr:to>
    <xdr:sp macro="" textlink="">
      <xdr:nvSpPr>
        <xdr:cNvPr id="858" name="楕円 857"/>
        <xdr:cNvSpPr/>
      </xdr:nvSpPr>
      <xdr:spPr>
        <a:xfrm>
          <a:off x="21272500" y="127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144746</xdr:rowOff>
    </xdr:from>
    <xdr:ext cx="534377" cy="259045"/>
    <xdr:sp macro="" textlink="">
      <xdr:nvSpPr>
        <xdr:cNvPr id="859" name="テキスト ボックス 858"/>
        <xdr:cNvSpPr txBox="1"/>
      </xdr:nvSpPr>
      <xdr:spPr>
        <a:xfrm>
          <a:off x="21056111" y="124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100432</xdr:rowOff>
    </xdr:from>
    <xdr:to>
      <xdr:col>107</xdr:col>
      <xdr:colOff>101600</xdr:colOff>
      <xdr:row>75</xdr:row>
      <xdr:rowOff>30582</xdr:rowOff>
    </xdr:to>
    <xdr:sp macro="" textlink="">
      <xdr:nvSpPr>
        <xdr:cNvPr id="860" name="楕円 859"/>
        <xdr:cNvSpPr/>
      </xdr:nvSpPr>
      <xdr:spPr>
        <a:xfrm>
          <a:off x="20383500" y="12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47109</xdr:rowOff>
    </xdr:from>
    <xdr:ext cx="534377" cy="259045"/>
    <xdr:sp macro="" textlink="">
      <xdr:nvSpPr>
        <xdr:cNvPr id="861" name="テキスト ボックス 860"/>
        <xdr:cNvSpPr txBox="1"/>
      </xdr:nvSpPr>
      <xdr:spPr>
        <a:xfrm>
          <a:off x="20167111" y="125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101536</xdr:rowOff>
    </xdr:from>
    <xdr:to>
      <xdr:col>102</xdr:col>
      <xdr:colOff>165100</xdr:colOff>
      <xdr:row>75</xdr:row>
      <xdr:rowOff>31686</xdr:rowOff>
    </xdr:to>
    <xdr:sp macro="" textlink="">
      <xdr:nvSpPr>
        <xdr:cNvPr id="862" name="楕円 861"/>
        <xdr:cNvSpPr/>
      </xdr:nvSpPr>
      <xdr:spPr>
        <a:xfrm>
          <a:off x="19494500" y="127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48213</xdr:rowOff>
    </xdr:from>
    <xdr:ext cx="534377" cy="259045"/>
    <xdr:sp macro="" textlink="">
      <xdr:nvSpPr>
        <xdr:cNvPr id="863" name="テキスト ボックス 862"/>
        <xdr:cNvSpPr txBox="1"/>
      </xdr:nvSpPr>
      <xdr:spPr>
        <a:xfrm>
          <a:off x="19278111" y="125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132753</xdr:rowOff>
    </xdr:from>
    <xdr:to>
      <xdr:col>98</xdr:col>
      <xdr:colOff>38100</xdr:colOff>
      <xdr:row>75</xdr:row>
      <xdr:rowOff>62903</xdr:rowOff>
    </xdr:to>
    <xdr:sp macro="" textlink="">
      <xdr:nvSpPr>
        <xdr:cNvPr id="864" name="楕円 863"/>
        <xdr:cNvSpPr/>
      </xdr:nvSpPr>
      <xdr:spPr>
        <a:xfrm>
          <a:off x="18605500" y="128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79430</xdr:rowOff>
    </xdr:from>
    <xdr:ext cx="534377" cy="259045"/>
    <xdr:sp macro="" textlink="">
      <xdr:nvSpPr>
        <xdr:cNvPr id="865" name="テキスト ボックス 864"/>
        <xdr:cNvSpPr txBox="1"/>
      </xdr:nvSpPr>
      <xdr:spPr>
        <a:xfrm>
          <a:off x="18389111" y="125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千円となっており、繰出金が住民一人当たり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千円と最も高く、類似団体と比較しても高い水準である。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これは、下水道事業による建設改良事業等による繰出が大きな要因となっている。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繰出金以外の項目については、災害復旧費を除いて、他の類似団体と比較してもほぼ同値か低い数値となっている。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年度以降に大きく低下し、以後増加してきているが、類似団体平均と比較しても低い水準である。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和歌山県由良町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5,955
5,914
30.94
3,768,355
3,633,089
60,196
2,438,068
4,460,700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29156</xdr:rowOff>
    </xdr:from>
    <xdr:to>
      <xdr:col>24</xdr:col>
      <xdr:colOff>63500</xdr:colOff>
      <xdr:row>32</xdr:row>
      <xdr:rowOff>68344</xdr:rowOff>
    </xdr:to>
    <xdr:cxnSp macro="">
      <xdr:nvCxnSpPr>
        <xdr:cNvPr id="63" name="直線コネクタ 62"/>
        <xdr:cNvCxnSpPr/>
      </xdr:nvCxnSpPr>
      <xdr:spPr>
        <a:xfrm flipV="1">
          <a:off x="3797300" y="551555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96103</xdr:rowOff>
    </xdr:from>
    <xdr:to>
      <xdr:col>19</xdr:col>
      <xdr:colOff>177800</xdr:colOff>
      <xdr:row>32</xdr:row>
      <xdr:rowOff>68344</xdr:rowOff>
    </xdr:to>
    <xdr:cxnSp macro="">
      <xdr:nvCxnSpPr>
        <xdr:cNvPr id="66" name="直線コネクタ 65"/>
        <xdr:cNvCxnSpPr/>
      </xdr:nvCxnSpPr>
      <xdr:spPr>
        <a:xfrm>
          <a:off x="2908300" y="5239603"/>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96103</xdr:rowOff>
    </xdr:from>
    <xdr:to>
      <xdr:col>15</xdr:col>
      <xdr:colOff>50800</xdr:colOff>
      <xdr:row>32</xdr:row>
      <xdr:rowOff>50872</xdr:rowOff>
    </xdr:to>
    <xdr:cxnSp macro="">
      <xdr:nvCxnSpPr>
        <xdr:cNvPr id="69" name="直線コネクタ 68"/>
        <xdr:cNvCxnSpPr/>
      </xdr:nvCxnSpPr>
      <xdr:spPr>
        <a:xfrm flipV="1">
          <a:off x="2019300" y="5239603"/>
          <a:ext cx="889000" cy="2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50872</xdr:rowOff>
    </xdr:from>
    <xdr:to>
      <xdr:col>10</xdr:col>
      <xdr:colOff>114300</xdr:colOff>
      <xdr:row>32</xdr:row>
      <xdr:rowOff>88265</xdr:rowOff>
    </xdr:to>
    <xdr:cxnSp macro="">
      <xdr:nvCxnSpPr>
        <xdr:cNvPr id="72" name="直線コネクタ 71"/>
        <xdr:cNvCxnSpPr/>
      </xdr:nvCxnSpPr>
      <xdr:spPr>
        <a:xfrm flipV="1">
          <a:off x="1130300" y="5537272"/>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40385</xdr:rowOff>
    </xdr:from>
    <xdr:ext cx="469744" cy="259045"/>
    <xdr:sp macro="" textlink="">
      <xdr:nvSpPr>
        <xdr:cNvPr id="74" name="テキスト ボックス 73"/>
        <xdr:cNvSpPr txBox="1"/>
      </xdr:nvSpPr>
      <xdr:spPr>
        <a:xfrm>
          <a:off x="1784428" y="5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83982</xdr:rowOff>
    </xdr:from>
    <xdr:ext cx="469744" cy="259045"/>
    <xdr:sp macro="" textlink="">
      <xdr:nvSpPr>
        <xdr:cNvPr id="76" name="テキスト ボックス 75"/>
        <xdr:cNvSpPr txBox="1"/>
      </xdr:nvSpPr>
      <xdr:spPr>
        <a:xfrm>
          <a:off x="895428" y="59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149806</xdr:rowOff>
    </xdr:from>
    <xdr:to>
      <xdr:col>24</xdr:col>
      <xdr:colOff>114300</xdr:colOff>
      <xdr:row>32</xdr:row>
      <xdr:rowOff>79956</xdr:rowOff>
    </xdr:to>
    <xdr:sp macro="" textlink="">
      <xdr:nvSpPr>
        <xdr:cNvPr id="82" name="楕円 81"/>
        <xdr:cNvSpPr/>
      </xdr:nvSpPr>
      <xdr:spPr>
        <a:xfrm>
          <a:off x="4584700" y="54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1233</xdr:rowOff>
    </xdr:from>
    <xdr:ext cx="534377" cy="259045"/>
    <xdr:sp macro="" textlink="">
      <xdr:nvSpPr>
        <xdr:cNvPr id="83" name="議会費該当値テキスト"/>
        <xdr:cNvSpPr txBox="1"/>
      </xdr:nvSpPr>
      <xdr:spPr>
        <a:xfrm>
          <a:off x="4686300" y="531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17544</xdr:rowOff>
    </xdr:from>
    <xdr:to>
      <xdr:col>20</xdr:col>
      <xdr:colOff>38100</xdr:colOff>
      <xdr:row>32</xdr:row>
      <xdr:rowOff>119144</xdr:rowOff>
    </xdr:to>
    <xdr:sp macro="" textlink="">
      <xdr:nvSpPr>
        <xdr:cNvPr id="84" name="楕円 83"/>
        <xdr:cNvSpPr/>
      </xdr:nvSpPr>
      <xdr:spPr>
        <a:xfrm>
          <a:off x="3746500" y="55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135671</xdr:rowOff>
    </xdr:from>
    <xdr:ext cx="534377" cy="259045"/>
    <xdr:sp macro="" textlink="">
      <xdr:nvSpPr>
        <xdr:cNvPr id="85" name="テキスト ボックス 84"/>
        <xdr:cNvSpPr txBox="1"/>
      </xdr:nvSpPr>
      <xdr:spPr>
        <a:xfrm>
          <a:off x="3530111" y="527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45303</xdr:rowOff>
    </xdr:from>
    <xdr:to>
      <xdr:col>15</xdr:col>
      <xdr:colOff>101600</xdr:colOff>
      <xdr:row>30</xdr:row>
      <xdr:rowOff>146903</xdr:rowOff>
    </xdr:to>
    <xdr:sp macro="" textlink="">
      <xdr:nvSpPr>
        <xdr:cNvPr id="86" name="楕円 85"/>
        <xdr:cNvSpPr/>
      </xdr:nvSpPr>
      <xdr:spPr>
        <a:xfrm>
          <a:off x="2857500" y="51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163430</xdr:rowOff>
    </xdr:from>
    <xdr:ext cx="534377" cy="259045"/>
    <xdr:sp macro="" textlink="">
      <xdr:nvSpPr>
        <xdr:cNvPr id="87" name="テキスト ボックス 86"/>
        <xdr:cNvSpPr txBox="1"/>
      </xdr:nvSpPr>
      <xdr:spPr>
        <a:xfrm>
          <a:off x="2641111" y="49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xdr:rowOff>
    </xdr:from>
    <xdr:to>
      <xdr:col>10</xdr:col>
      <xdr:colOff>165100</xdr:colOff>
      <xdr:row>32</xdr:row>
      <xdr:rowOff>101672</xdr:rowOff>
    </xdr:to>
    <xdr:sp macro="" textlink="">
      <xdr:nvSpPr>
        <xdr:cNvPr id="88" name="楕円 87"/>
        <xdr:cNvSpPr/>
      </xdr:nvSpPr>
      <xdr:spPr>
        <a:xfrm>
          <a:off x="1968500" y="548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118199</xdr:rowOff>
    </xdr:from>
    <xdr:ext cx="534377" cy="259045"/>
    <xdr:sp macro="" textlink="">
      <xdr:nvSpPr>
        <xdr:cNvPr id="89" name="テキスト ボックス 88"/>
        <xdr:cNvSpPr txBox="1"/>
      </xdr:nvSpPr>
      <xdr:spPr>
        <a:xfrm>
          <a:off x="1752111" y="526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37465</xdr:rowOff>
    </xdr:from>
    <xdr:to>
      <xdr:col>6</xdr:col>
      <xdr:colOff>38100</xdr:colOff>
      <xdr:row>32</xdr:row>
      <xdr:rowOff>139065</xdr:rowOff>
    </xdr:to>
    <xdr:sp macro="" textlink="">
      <xdr:nvSpPr>
        <xdr:cNvPr id="90" name="楕円 89"/>
        <xdr:cNvSpPr/>
      </xdr:nvSpPr>
      <xdr:spPr>
        <a:xfrm>
          <a:off x="1079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155592</xdr:rowOff>
    </xdr:from>
    <xdr:ext cx="534377" cy="259045"/>
    <xdr:sp macro="" textlink="">
      <xdr:nvSpPr>
        <xdr:cNvPr id="91" name="テキスト ボックス 90"/>
        <xdr:cNvSpPr txBox="1"/>
      </xdr:nvSpPr>
      <xdr:spPr>
        <a:xfrm>
          <a:off x="863111" y="52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10327</xdr:rowOff>
    </xdr:from>
    <xdr:to>
      <xdr:col>24</xdr:col>
      <xdr:colOff>63500</xdr:colOff>
      <xdr:row>59</xdr:row>
      <xdr:rowOff>13593</xdr:rowOff>
    </xdr:to>
    <xdr:cxnSp macro="">
      <xdr:nvCxnSpPr>
        <xdr:cNvPr id="122" name="直線コネクタ 121"/>
        <xdr:cNvCxnSpPr/>
      </xdr:nvCxnSpPr>
      <xdr:spPr>
        <a:xfrm flipV="1">
          <a:off x="3797300" y="101258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13593</xdr:rowOff>
    </xdr:from>
    <xdr:to>
      <xdr:col>19</xdr:col>
      <xdr:colOff>177800</xdr:colOff>
      <xdr:row>59</xdr:row>
      <xdr:rowOff>15350</xdr:rowOff>
    </xdr:to>
    <xdr:cxnSp macro="">
      <xdr:nvCxnSpPr>
        <xdr:cNvPr id="125" name="直線コネクタ 124"/>
        <xdr:cNvCxnSpPr/>
      </xdr:nvCxnSpPr>
      <xdr:spPr>
        <a:xfrm flipV="1">
          <a:off x="2908300" y="10129143"/>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15350</xdr:rowOff>
    </xdr:from>
    <xdr:to>
      <xdr:col>15</xdr:col>
      <xdr:colOff>50800</xdr:colOff>
      <xdr:row>59</xdr:row>
      <xdr:rowOff>18735</xdr:rowOff>
    </xdr:to>
    <xdr:cxnSp macro="">
      <xdr:nvCxnSpPr>
        <xdr:cNvPr id="128" name="直線コネクタ 127"/>
        <xdr:cNvCxnSpPr/>
      </xdr:nvCxnSpPr>
      <xdr:spPr>
        <a:xfrm flipV="1">
          <a:off x="2019300" y="10130900"/>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11054</xdr:rowOff>
    </xdr:from>
    <xdr:to>
      <xdr:col>10</xdr:col>
      <xdr:colOff>114300</xdr:colOff>
      <xdr:row>59</xdr:row>
      <xdr:rowOff>18735</xdr:rowOff>
    </xdr:to>
    <xdr:cxnSp macro="">
      <xdr:nvCxnSpPr>
        <xdr:cNvPr id="131" name="直線コネクタ 130"/>
        <xdr:cNvCxnSpPr/>
      </xdr:nvCxnSpPr>
      <xdr:spPr>
        <a:xfrm>
          <a:off x="1130300" y="10126604"/>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130977</xdr:rowOff>
    </xdr:from>
    <xdr:to>
      <xdr:col>24</xdr:col>
      <xdr:colOff>114300</xdr:colOff>
      <xdr:row>59</xdr:row>
      <xdr:rowOff>61127</xdr:rowOff>
    </xdr:to>
    <xdr:sp macro="" textlink="">
      <xdr:nvSpPr>
        <xdr:cNvPr id="141" name="楕円 140"/>
        <xdr:cNvSpPr/>
      </xdr:nvSpPr>
      <xdr:spPr>
        <a:xfrm>
          <a:off x="4584700" y="10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134243</xdr:rowOff>
    </xdr:from>
    <xdr:to>
      <xdr:col>20</xdr:col>
      <xdr:colOff>38100</xdr:colOff>
      <xdr:row>59</xdr:row>
      <xdr:rowOff>64393</xdr:rowOff>
    </xdr:to>
    <xdr:sp macro="" textlink="">
      <xdr:nvSpPr>
        <xdr:cNvPr id="143" name="楕円 142"/>
        <xdr:cNvSpPr/>
      </xdr:nvSpPr>
      <xdr:spPr>
        <a:xfrm>
          <a:off x="3746500" y="100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55520</xdr:rowOff>
    </xdr:from>
    <xdr:ext cx="534377" cy="259045"/>
    <xdr:sp macro="" textlink="">
      <xdr:nvSpPr>
        <xdr:cNvPr id="144" name="テキスト ボックス 143"/>
        <xdr:cNvSpPr txBox="1"/>
      </xdr:nvSpPr>
      <xdr:spPr>
        <a:xfrm>
          <a:off x="3530111" y="101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136000</xdr:rowOff>
    </xdr:from>
    <xdr:to>
      <xdr:col>15</xdr:col>
      <xdr:colOff>101600</xdr:colOff>
      <xdr:row>59</xdr:row>
      <xdr:rowOff>66150</xdr:rowOff>
    </xdr:to>
    <xdr:sp macro="" textlink="">
      <xdr:nvSpPr>
        <xdr:cNvPr id="145" name="楕円 144"/>
        <xdr:cNvSpPr/>
      </xdr:nvSpPr>
      <xdr:spPr>
        <a:xfrm>
          <a:off x="2857500" y="100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57277</xdr:rowOff>
    </xdr:from>
    <xdr:ext cx="534377" cy="259045"/>
    <xdr:sp macro="" textlink="">
      <xdr:nvSpPr>
        <xdr:cNvPr id="146" name="テキスト ボックス 145"/>
        <xdr:cNvSpPr txBox="1"/>
      </xdr:nvSpPr>
      <xdr:spPr>
        <a:xfrm>
          <a:off x="2641111" y="101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139385</xdr:rowOff>
    </xdr:from>
    <xdr:to>
      <xdr:col>10</xdr:col>
      <xdr:colOff>165100</xdr:colOff>
      <xdr:row>59</xdr:row>
      <xdr:rowOff>69535</xdr:rowOff>
    </xdr:to>
    <xdr:sp macro="" textlink="">
      <xdr:nvSpPr>
        <xdr:cNvPr id="147" name="楕円 146"/>
        <xdr:cNvSpPr/>
      </xdr:nvSpPr>
      <xdr:spPr>
        <a:xfrm>
          <a:off x="1968500" y="100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60662</xdr:rowOff>
    </xdr:from>
    <xdr:ext cx="534377" cy="259045"/>
    <xdr:sp macro="" textlink="">
      <xdr:nvSpPr>
        <xdr:cNvPr id="148" name="テキスト ボックス 147"/>
        <xdr:cNvSpPr txBox="1"/>
      </xdr:nvSpPr>
      <xdr:spPr>
        <a:xfrm>
          <a:off x="1752111" y="101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131704</xdr:rowOff>
    </xdr:from>
    <xdr:to>
      <xdr:col>6</xdr:col>
      <xdr:colOff>38100</xdr:colOff>
      <xdr:row>59</xdr:row>
      <xdr:rowOff>61854</xdr:rowOff>
    </xdr:to>
    <xdr:sp macro="" textlink="">
      <xdr:nvSpPr>
        <xdr:cNvPr id="149" name="楕円 148"/>
        <xdr:cNvSpPr/>
      </xdr:nvSpPr>
      <xdr:spPr>
        <a:xfrm>
          <a:off x="1079500" y="100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52981</xdr:rowOff>
    </xdr:from>
    <xdr:ext cx="534377" cy="259045"/>
    <xdr:sp macro="" textlink="">
      <xdr:nvSpPr>
        <xdr:cNvPr id="150" name="テキスト ボックス 149"/>
        <xdr:cNvSpPr txBox="1"/>
      </xdr:nvSpPr>
      <xdr:spPr>
        <a:xfrm>
          <a:off x="863111" y="101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71410</xdr:rowOff>
    </xdr:from>
    <xdr:to>
      <xdr:col>24</xdr:col>
      <xdr:colOff>63500</xdr:colOff>
      <xdr:row>76</xdr:row>
      <xdr:rowOff>73696</xdr:rowOff>
    </xdr:to>
    <xdr:cxnSp macro="">
      <xdr:nvCxnSpPr>
        <xdr:cNvPr id="180" name="直線コネクタ 179"/>
        <xdr:cNvCxnSpPr/>
      </xdr:nvCxnSpPr>
      <xdr:spPr>
        <a:xfrm flipV="1">
          <a:off x="3797300" y="1310161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73696</xdr:rowOff>
    </xdr:from>
    <xdr:to>
      <xdr:col>19</xdr:col>
      <xdr:colOff>177800</xdr:colOff>
      <xdr:row>76</xdr:row>
      <xdr:rowOff>137559</xdr:rowOff>
    </xdr:to>
    <xdr:cxnSp macro="">
      <xdr:nvCxnSpPr>
        <xdr:cNvPr id="183" name="直線コネクタ 182"/>
        <xdr:cNvCxnSpPr/>
      </xdr:nvCxnSpPr>
      <xdr:spPr>
        <a:xfrm flipV="1">
          <a:off x="2908300" y="13103896"/>
          <a:ext cx="889000" cy="6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109593</xdr:rowOff>
    </xdr:from>
    <xdr:to>
      <xdr:col>15</xdr:col>
      <xdr:colOff>50800</xdr:colOff>
      <xdr:row>76</xdr:row>
      <xdr:rowOff>137559</xdr:rowOff>
    </xdr:to>
    <xdr:cxnSp macro="">
      <xdr:nvCxnSpPr>
        <xdr:cNvPr id="186" name="直線コネクタ 185"/>
        <xdr:cNvCxnSpPr/>
      </xdr:nvCxnSpPr>
      <xdr:spPr>
        <a:xfrm>
          <a:off x="2019300" y="1313979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139205</xdr:rowOff>
    </xdr:from>
    <xdr:to>
      <xdr:col>10</xdr:col>
      <xdr:colOff>114300</xdr:colOff>
      <xdr:row>76</xdr:row>
      <xdr:rowOff>109593</xdr:rowOff>
    </xdr:to>
    <xdr:cxnSp macro="">
      <xdr:nvCxnSpPr>
        <xdr:cNvPr id="189" name="直線コネクタ 188"/>
        <xdr:cNvCxnSpPr/>
      </xdr:nvCxnSpPr>
      <xdr:spPr>
        <a:xfrm>
          <a:off x="1130300" y="12483605"/>
          <a:ext cx="889000" cy="65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30706</xdr:rowOff>
    </xdr:from>
    <xdr:ext cx="599010" cy="259045"/>
    <xdr:sp macro="" textlink="">
      <xdr:nvSpPr>
        <xdr:cNvPr id="191" name="テキスト ボックス 190"/>
        <xdr:cNvSpPr txBox="1"/>
      </xdr:nvSpPr>
      <xdr:spPr>
        <a:xfrm>
          <a:off x="1719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20610</xdr:rowOff>
    </xdr:from>
    <xdr:to>
      <xdr:col>24</xdr:col>
      <xdr:colOff>114300</xdr:colOff>
      <xdr:row>76</xdr:row>
      <xdr:rowOff>122210</xdr:rowOff>
    </xdr:to>
    <xdr:sp macro="" textlink="">
      <xdr:nvSpPr>
        <xdr:cNvPr id="199" name="楕円 198"/>
        <xdr:cNvSpPr/>
      </xdr:nvSpPr>
      <xdr:spPr>
        <a:xfrm>
          <a:off x="4584700" y="130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43487</xdr:rowOff>
    </xdr:from>
    <xdr:ext cx="599010" cy="259045"/>
    <xdr:sp macro="" textlink="">
      <xdr:nvSpPr>
        <xdr:cNvPr id="200" name="民生費該当値テキスト"/>
        <xdr:cNvSpPr txBox="1"/>
      </xdr:nvSpPr>
      <xdr:spPr>
        <a:xfrm>
          <a:off x="4686300" y="129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22896</xdr:rowOff>
    </xdr:from>
    <xdr:to>
      <xdr:col>20</xdr:col>
      <xdr:colOff>38100</xdr:colOff>
      <xdr:row>76</xdr:row>
      <xdr:rowOff>124496</xdr:rowOff>
    </xdr:to>
    <xdr:sp macro="" textlink="">
      <xdr:nvSpPr>
        <xdr:cNvPr id="201" name="楕円 200"/>
        <xdr:cNvSpPr/>
      </xdr:nvSpPr>
      <xdr:spPr>
        <a:xfrm>
          <a:off x="3746500" y="1305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141023</xdr:rowOff>
    </xdr:from>
    <xdr:ext cx="599010" cy="259045"/>
    <xdr:sp macro="" textlink="">
      <xdr:nvSpPr>
        <xdr:cNvPr id="202" name="テキスト ボックス 201"/>
        <xdr:cNvSpPr txBox="1"/>
      </xdr:nvSpPr>
      <xdr:spPr>
        <a:xfrm>
          <a:off x="3497795" y="1282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86759</xdr:rowOff>
    </xdr:from>
    <xdr:to>
      <xdr:col>15</xdr:col>
      <xdr:colOff>101600</xdr:colOff>
      <xdr:row>77</xdr:row>
      <xdr:rowOff>16909</xdr:rowOff>
    </xdr:to>
    <xdr:sp macro="" textlink="">
      <xdr:nvSpPr>
        <xdr:cNvPr id="203" name="楕円 202"/>
        <xdr:cNvSpPr/>
      </xdr:nvSpPr>
      <xdr:spPr>
        <a:xfrm>
          <a:off x="2857500" y="131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8036</xdr:rowOff>
    </xdr:from>
    <xdr:ext cx="599010" cy="259045"/>
    <xdr:sp macro="" textlink="">
      <xdr:nvSpPr>
        <xdr:cNvPr id="204" name="テキスト ボックス 203"/>
        <xdr:cNvSpPr txBox="1"/>
      </xdr:nvSpPr>
      <xdr:spPr>
        <a:xfrm>
          <a:off x="2608795" y="1320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58793</xdr:rowOff>
    </xdr:from>
    <xdr:to>
      <xdr:col>10</xdr:col>
      <xdr:colOff>165100</xdr:colOff>
      <xdr:row>76</xdr:row>
      <xdr:rowOff>160393</xdr:rowOff>
    </xdr:to>
    <xdr:sp macro="" textlink="">
      <xdr:nvSpPr>
        <xdr:cNvPr id="205" name="楕円 204"/>
        <xdr:cNvSpPr/>
      </xdr:nvSpPr>
      <xdr:spPr>
        <a:xfrm>
          <a:off x="1968500" y="1308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5470</xdr:rowOff>
    </xdr:from>
    <xdr:ext cx="599010" cy="259045"/>
    <xdr:sp macro="" textlink="">
      <xdr:nvSpPr>
        <xdr:cNvPr id="206" name="テキスト ボックス 205"/>
        <xdr:cNvSpPr txBox="1"/>
      </xdr:nvSpPr>
      <xdr:spPr>
        <a:xfrm>
          <a:off x="1719795" y="1286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88405</xdr:rowOff>
    </xdr:from>
    <xdr:to>
      <xdr:col>6</xdr:col>
      <xdr:colOff>38100</xdr:colOff>
      <xdr:row>73</xdr:row>
      <xdr:rowOff>18555</xdr:rowOff>
    </xdr:to>
    <xdr:sp macro="" textlink="">
      <xdr:nvSpPr>
        <xdr:cNvPr id="207" name="楕円 206"/>
        <xdr:cNvSpPr/>
      </xdr:nvSpPr>
      <xdr:spPr>
        <a:xfrm>
          <a:off x="1079500" y="124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35082</xdr:rowOff>
    </xdr:from>
    <xdr:ext cx="599010" cy="259045"/>
    <xdr:sp macro="" textlink="">
      <xdr:nvSpPr>
        <xdr:cNvPr id="208" name="テキスト ボックス 207"/>
        <xdr:cNvSpPr txBox="1"/>
      </xdr:nvSpPr>
      <xdr:spPr>
        <a:xfrm>
          <a:off x="830795" y="122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159556</xdr:rowOff>
    </xdr:from>
    <xdr:to>
      <xdr:col>24</xdr:col>
      <xdr:colOff>63500</xdr:colOff>
      <xdr:row>98</xdr:row>
      <xdr:rowOff>20858</xdr:rowOff>
    </xdr:to>
    <xdr:cxnSp macro="">
      <xdr:nvCxnSpPr>
        <xdr:cNvPr id="235" name="直線コネクタ 234"/>
        <xdr:cNvCxnSpPr/>
      </xdr:nvCxnSpPr>
      <xdr:spPr>
        <a:xfrm>
          <a:off x="3797300" y="16790206"/>
          <a:ext cx="838200" cy="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152693</xdr:rowOff>
    </xdr:from>
    <xdr:to>
      <xdr:col>19</xdr:col>
      <xdr:colOff>177800</xdr:colOff>
      <xdr:row>97</xdr:row>
      <xdr:rowOff>159556</xdr:rowOff>
    </xdr:to>
    <xdr:cxnSp macro="">
      <xdr:nvCxnSpPr>
        <xdr:cNvPr id="238" name="直線コネクタ 237"/>
        <xdr:cNvCxnSpPr/>
      </xdr:nvCxnSpPr>
      <xdr:spPr>
        <a:xfrm>
          <a:off x="2908300" y="16783343"/>
          <a:ext cx="8890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151715</xdr:rowOff>
    </xdr:from>
    <xdr:to>
      <xdr:col>15</xdr:col>
      <xdr:colOff>50800</xdr:colOff>
      <xdr:row>97</xdr:row>
      <xdr:rowOff>152693</xdr:rowOff>
    </xdr:to>
    <xdr:cxnSp macro="">
      <xdr:nvCxnSpPr>
        <xdr:cNvPr id="241" name="直線コネクタ 240"/>
        <xdr:cNvCxnSpPr/>
      </xdr:nvCxnSpPr>
      <xdr:spPr>
        <a:xfrm>
          <a:off x="2019300" y="16782365"/>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151715</xdr:rowOff>
    </xdr:from>
    <xdr:to>
      <xdr:col>10</xdr:col>
      <xdr:colOff>114300</xdr:colOff>
      <xdr:row>98</xdr:row>
      <xdr:rowOff>5336</xdr:rowOff>
    </xdr:to>
    <xdr:cxnSp macro="">
      <xdr:nvCxnSpPr>
        <xdr:cNvPr id="244" name="直線コネクタ 243"/>
        <xdr:cNvCxnSpPr/>
      </xdr:nvCxnSpPr>
      <xdr:spPr>
        <a:xfrm flipV="1">
          <a:off x="1130300" y="16782365"/>
          <a:ext cx="889000" cy="2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141508</xdr:rowOff>
    </xdr:from>
    <xdr:to>
      <xdr:col>24</xdr:col>
      <xdr:colOff>114300</xdr:colOff>
      <xdr:row>98</xdr:row>
      <xdr:rowOff>71658</xdr:rowOff>
    </xdr:to>
    <xdr:sp macro="" textlink="">
      <xdr:nvSpPr>
        <xdr:cNvPr id="254" name="楕円 253"/>
        <xdr:cNvSpPr/>
      </xdr:nvSpPr>
      <xdr:spPr>
        <a:xfrm>
          <a:off x="4584700" y="167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98380</xdr:rowOff>
    </xdr:from>
    <xdr:ext cx="534377" cy="259045"/>
    <xdr:sp macro="" textlink="">
      <xdr:nvSpPr>
        <xdr:cNvPr id="255" name="衛生費該当値テキスト"/>
        <xdr:cNvSpPr txBox="1"/>
      </xdr:nvSpPr>
      <xdr:spPr>
        <a:xfrm>
          <a:off x="4686300" y="167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108756</xdr:rowOff>
    </xdr:from>
    <xdr:to>
      <xdr:col>20</xdr:col>
      <xdr:colOff>38100</xdr:colOff>
      <xdr:row>98</xdr:row>
      <xdr:rowOff>38906</xdr:rowOff>
    </xdr:to>
    <xdr:sp macro="" textlink="">
      <xdr:nvSpPr>
        <xdr:cNvPr id="256" name="楕円 255"/>
        <xdr:cNvSpPr/>
      </xdr:nvSpPr>
      <xdr:spPr>
        <a:xfrm>
          <a:off x="3746500" y="167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55433</xdr:rowOff>
    </xdr:from>
    <xdr:ext cx="534377" cy="259045"/>
    <xdr:sp macro="" textlink="">
      <xdr:nvSpPr>
        <xdr:cNvPr id="257" name="テキスト ボックス 256"/>
        <xdr:cNvSpPr txBox="1"/>
      </xdr:nvSpPr>
      <xdr:spPr>
        <a:xfrm>
          <a:off x="3530111" y="165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101893</xdr:rowOff>
    </xdr:from>
    <xdr:to>
      <xdr:col>15</xdr:col>
      <xdr:colOff>101600</xdr:colOff>
      <xdr:row>98</xdr:row>
      <xdr:rowOff>32043</xdr:rowOff>
    </xdr:to>
    <xdr:sp macro="" textlink="">
      <xdr:nvSpPr>
        <xdr:cNvPr id="258" name="楕円 257"/>
        <xdr:cNvSpPr/>
      </xdr:nvSpPr>
      <xdr:spPr>
        <a:xfrm>
          <a:off x="2857500" y="167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48570</xdr:rowOff>
    </xdr:from>
    <xdr:ext cx="534377" cy="259045"/>
    <xdr:sp macro="" textlink="">
      <xdr:nvSpPr>
        <xdr:cNvPr id="259" name="テキスト ボックス 258"/>
        <xdr:cNvSpPr txBox="1"/>
      </xdr:nvSpPr>
      <xdr:spPr>
        <a:xfrm>
          <a:off x="2641111" y="165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100915</xdr:rowOff>
    </xdr:from>
    <xdr:to>
      <xdr:col>10</xdr:col>
      <xdr:colOff>165100</xdr:colOff>
      <xdr:row>98</xdr:row>
      <xdr:rowOff>31065</xdr:rowOff>
    </xdr:to>
    <xdr:sp macro="" textlink="">
      <xdr:nvSpPr>
        <xdr:cNvPr id="260" name="楕円 259"/>
        <xdr:cNvSpPr/>
      </xdr:nvSpPr>
      <xdr:spPr>
        <a:xfrm>
          <a:off x="1968500" y="167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22192</xdr:rowOff>
    </xdr:from>
    <xdr:ext cx="534377" cy="259045"/>
    <xdr:sp macro="" textlink="">
      <xdr:nvSpPr>
        <xdr:cNvPr id="261" name="テキスト ボックス 260"/>
        <xdr:cNvSpPr txBox="1"/>
      </xdr:nvSpPr>
      <xdr:spPr>
        <a:xfrm>
          <a:off x="1752111" y="168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125986</xdr:rowOff>
    </xdr:from>
    <xdr:to>
      <xdr:col>6</xdr:col>
      <xdr:colOff>38100</xdr:colOff>
      <xdr:row>98</xdr:row>
      <xdr:rowOff>56136</xdr:rowOff>
    </xdr:to>
    <xdr:sp macro="" textlink="">
      <xdr:nvSpPr>
        <xdr:cNvPr id="262" name="楕円 261"/>
        <xdr:cNvSpPr/>
      </xdr:nvSpPr>
      <xdr:spPr>
        <a:xfrm>
          <a:off x="1079500" y="167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47263</xdr:rowOff>
    </xdr:from>
    <xdr:ext cx="534377" cy="259045"/>
    <xdr:sp macro="" textlink="">
      <xdr:nvSpPr>
        <xdr:cNvPr id="263" name="テキスト ボックス 262"/>
        <xdr:cNvSpPr txBox="1"/>
      </xdr:nvSpPr>
      <xdr:spPr>
        <a:xfrm>
          <a:off x="863111" y="168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30942</xdr:rowOff>
    </xdr:from>
    <xdr:to>
      <xdr:col>55</xdr:col>
      <xdr:colOff>0</xdr:colOff>
      <xdr:row>59</xdr:row>
      <xdr:rowOff>34722</xdr:rowOff>
    </xdr:to>
    <xdr:cxnSp macro="">
      <xdr:nvCxnSpPr>
        <xdr:cNvPr id="351" name="直線コネクタ 350"/>
        <xdr:cNvCxnSpPr/>
      </xdr:nvCxnSpPr>
      <xdr:spPr>
        <a:xfrm flipV="1">
          <a:off x="9639300" y="10146492"/>
          <a:ext cx="8382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160392</xdr:rowOff>
    </xdr:from>
    <xdr:to>
      <xdr:col>50</xdr:col>
      <xdr:colOff>114300</xdr:colOff>
      <xdr:row>59</xdr:row>
      <xdr:rowOff>34722</xdr:rowOff>
    </xdr:to>
    <xdr:cxnSp macro="">
      <xdr:nvCxnSpPr>
        <xdr:cNvPr id="354" name="直線コネクタ 353"/>
        <xdr:cNvCxnSpPr/>
      </xdr:nvCxnSpPr>
      <xdr:spPr>
        <a:xfrm>
          <a:off x="8750300" y="10104492"/>
          <a:ext cx="889000" cy="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151509</xdr:rowOff>
    </xdr:from>
    <xdr:to>
      <xdr:col>45</xdr:col>
      <xdr:colOff>177800</xdr:colOff>
      <xdr:row>58</xdr:row>
      <xdr:rowOff>160392</xdr:rowOff>
    </xdr:to>
    <xdr:cxnSp macro="">
      <xdr:nvCxnSpPr>
        <xdr:cNvPr id="357" name="直線コネクタ 356"/>
        <xdr:cNvCxnSpPr/>
      </xdr:nvCxnSpPr>
      <xdr:spPr>
        <a:xfrm>
          <a:off x="7861300" y="10095609"/>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62030</xdr:rowOff>
    </xdr:from>
    <xdr:ext cx="534377" cy="259045"/>
    <xdr:sp macro="" textlink="">
      <xdr:nvSpPr>
        <xdr:cNvPr id="359" name="テキスト ボックス 358"/>
        <xdr:cNvSpPr txBox="1"/>
      </xdr:nvSpPr>
      <xdr:spPr>
        <a:xfrm>
          <a:off x="8483111" y="101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120527</xdr:rowOff>
    </xdr:from>
    <xdr:to>
      <xdr:col>41</xdr:col>
      <xdr:colOff>50800</xdr:colOff>
      <xdr:row>58</xdr:row>
      <xdr:rowOff>151509</xdr:rowOff>
    </xdr:to>
    <xdr:cxnSp macro="">
      <xdr:nvCxnSpPr>
        <xdr:cNvPr id="360" name="直線コネクタ 359"/>
        <xdr:cNvCxnSpPr/>
      </xdr:nvCxnSpPr>
      <xdr:spPr>
        <a:xfrm>
          <a:off x="6972300" y="10064627"/>
          <a:ext cx="889000" cy="3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78102</xdr:rowOff>
    </xdr:from>
    <xdr:ext cx="534377" cy="259045"/>
    <xdr:sp macro="" textlink="">
      <xdr:nvSpPr>
        <xdr:cNvPr id="362" name="テキスト ボックス 361"/>
        <xdr:cNvSpPr txBox="1"/>
      </xdr:nvSpPr>
      <xdr:spPr>
        <a:xfrm>
          <a:off x="7594111" y="101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77243</xdr:rowOff>
    </xdr:from>
    <xdr:ext cx="534377" cy="259045"/>
    <xdr:sp macro="" textlink="">
      <xdr:nvSpPr>
        <xdr:cNvPr id="364" name="テキスト ボックス 363"/>
        <xdr:cNvSpPr txBox="1"/>
      </xdr:nvSpPr>
      <xdr:spPr>
        <a:xfrm>
          <a:off x="6705111" y="101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151592</xdr:rowOff>
    </xdr:from>
    <xdr:to>
      <xdr:col>55</xdr:col>
      <xdr:colOff>50800</xdr:colOff>
      <xdr:row>59</xdr:row>
      <xdr:rowOff>81742</xdr:rowOff>
    </xdr:to>
    <xdr:sp macro="" textlink="">
      <xdr:nvSpPr>
        <xdr:cNvPr id="370" name="楕円 369"/>
        <xdr:cNvSpPr/>
      </xdr:nvSpPr>
      <xdr:spPr>
        <a:xfrm>
          <a:off x="10426700" y="100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155372</xdr:rowOff>
    </xdr:from>
    <xdr:to>
      <xdr:col>50</xdr:col>
      <xdr:colOff>165100</xdr:colOff>
      <xdr:row>59</xdr:row>
      <xdr:rowOff>85522</xdr:rowOff>
    </xdr:to>
    <xdr:sp macro="" textlink="">
      <xdr:nvSpPr>
        <xdr:cNvPr id="372" name="楕円 371"/>
        <xdr:cNvSpPr/>
      </xdr:nvSpPr>
      <xdr:spPr>
        <a:xfrm>
          <a:off x="9588500" y="100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76649</xdr:rowOff>
    </xdr:from>
    <xdr:ext cx="534377" cy="259045"/>
    <xdr:sp macro="" textlink="">
      <xdr:nvSpPr>
        <xdr:cNvPr id="373" name="テキスト ボックス 372"/>
        <xdr:cNvSpPr txBox="1"/>
      </xdr:nvSpPr>
      <xdr:spPr>
        <a:xfrm>
          <a:off x="9372111" y="101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109592</xdr:rowOff>
    </xdr:from>
    <xdr:to>
      <xdr:col>46</xdr:col>
      <xdr:colOff>38100</xdr:colOff>
      <xdr:row>59</xdr:row>
      <xdr:rowOff>39742</xdr:rowOff>
    </xdr:to>
    <xdr:sp macro="" textlink="">
      <xdr:nvSpPr>
        <xdr:cNvPr id="374" name="楕円 373"/>
        <xdr:cNvSpPr/>
      </xdr:nvSpPr>
      <xdr:spPr>
        <a:xfrm>
          <a:off x="8699500" y="100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56269</xdr:rowOff>
    </xdr:from>
    <xdr:ext cx="534377" cy="259045"/>
    <xdr:sp macro="" textlink="">
      <xdr:nvSpPr>
        <xdr:cNvPr id="375" name="テキスト ボックス 374"/>
        <xdr:cNvSpPr txBox="1"/>
      </xdr:nvSpPr>
      <xdr:spPr>
        <a:xfrm>
          <a:off x="8483111" y="98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100709</xdr:rowOff>
    </xdr:from>
    <xdr:to>
      <xdr:col>41</xdr:col>
      <xdr:colOff>101600</xdr:colOff>
      <xdr:row>59</xdr:row>
      <xdr:rowOff>30859</xdr:rowOff>
    </xdr:to>
    <xdr:sp macro="" textlink="">
      <xdr:nvSpPr>
        <xdr:cNvPr id="376" name="楕円 375"/>
        <xdr:cNvSpPr/>
      </xdr:nvSpPr>
      <xdr:spPr>
        <a:xfrm>
          <a:off x="7810500" y="100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47386</xdr:rowOff>
    </xdr:from>
    <xdr:ext cx="534377" cy="259045"/>
    <xdr:sp macro="" textlink="">
      <xdr:nvSpPr>
        <xdr:cNvPr id="377" name="テキスト ボックス 376"/>
        <xdr:cNvSpPr txBox="1"/>
      </xdr:nvSpPr>
      <xdr:spPr>
        <a:xfrm>
          <a:off x="7594111" y="98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69727</xdr:rowOff>
    </xdr:from>
    <xdr:to>
      <xdr:col>36</xdr:col>
      <xdr:colOff>165100</xdr:colOff>
      <xdr:row>58</xdr:row>
      <xdr:rowOff>171327</xdr:rowOff>
    </xdr:to>
    <xdr:sp macro="" textlink="">
      <xdr:nvSpPr>
        <xdr:cNvPr id="378" name="楕円 377"/>
        <xdr:cNvSpPr/>
      </xdr:nvSpPr>
      <xdr:spPr>
        <a:xfrm>
          <a:off x="6921500" y="100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16404</xdr:rowOff>
    </xdr:from>
    <xdr:ext cx="534377" cy="259045"/>
    <xdr:sp macro="" textlink="">
      <xdr:nvSpPr>
        <xdr:cNvPr id="379" name="テキスト ボックス 378"/>
        <xdr:cNvSpPr txBox="1"/>
      </xdr:nvSpPr>
      <xdr:spPr>
        <a:xfrm>
          <a:off x="6705111" y="97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147644</xdr:rowOff>
    </xdr:from>
    <xdr:to>
      <xdr:col>55</xdr:col>
      <xdr:colOff>0</xdr:colOff>
      <xdr:row>78</xdr:row>
      <xdr:rowOff>18617</xdr:rowOff>
    </xdr:to>
    <xdr:cxnSp macro="">
      <xdr:nvCxnSpPr>
        <xdr:cNvPr id="408" name="直線コネクタ 407"/>
        <xdr:cNvCxnSpPr/>
      </xdr:nvCxnSpPr>
      <xdr:spPr>
        <a:xfrm>
          <a:off x="9639300" y="13349294"/>
          <a:ext cx="838200" cy="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140919</xdr:rowOff>
    </xdr:from>
    <xdr:to>
      <xdr:col>50</xdr:col>
      <xdr:colOff>114300</xdr:colOff>
      <xdr:row>77</xdr:row>
      <xdr:rowOff>147644</xdr:rowOff>
    </xdr:to>
    <xdr:cxnSp macro="">
      <xdr:nvCxnSpPr>
        <xdr:cNvPr id="411" name="直線コネクタ 410"/>
        <xdr:cNvCxnSpPr/>
      </xdr:nvCxnSpPr>
      <xdr:spPr>
        <a:xfrm>
          <a:off x="8750300" y="13342569"/>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102267</xdr:rowOff>
    </xdr:from>
    <xdr:to>
      <xdr:col>45</xdr:col>
      <xdr:colOff>177800</xdr:colOff>
      <xdr:row>77</xdr:row>
      <xdr:rowOff>140919</xdr:rowOff>
    </xdr:to>
    <xdr:cxnSp macro="">
      <xdr:nvCxnSpPr>
        <xdr:cNvPr id="414" name="直線コネクタ 413"/>
        <xdr:cNvCxnSpPr/>
      </xdr:nvCxnSpPr>
      <xdr:spPr>
        <a:xfrm>
          <a:off x="7861300" y="13303917"/>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102267</xdr:rowOff>
    </xdr:from>
    <xdr:to>
      <xdr:col>41</xdr:col>
      <xdr:colOff>50800</xdr:colOff>
      <xdr:row>77</xdr:row>
      <xdr:rowOff>160750</xdr:rowOff>
    </xdr:to>
    <xdr:cxnSp macro="">
      <xdr:nvCxnSpPr>
        <xdr:cNvPr id="417" name="直線コネクタ 416"/>
        <xdr:cNvCxnSpPr/>
      </xdr:nvCxnSpPr>
      <xdr:spPr>
        <a:xfrm flipV="1">
          <a:off x="6972300" y="13303917"/>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139267</xdr:rowOff>
    </xdr:from>
    <xdr:to>
      <xdr:col>55</xdr:col>
      <xdr:colOff>50800</xdr:colOff>
      <xdr:row>78</xdr:row>
      <xdr:rowOff>69417</xdr:rowOff>
    </xdr:to>
    <xdr:sp macro="" textlink="">
      <xdr:nvSpPr>
        <xdr:cNvPr id="427" name="楕円 426"/>
        <xdr:cNvSpPr/>
      </xdr:nvSpPr>
      <xdr:spPr>
        <a:xfrm>
          <a:off x="10426700" y="133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117694</xdr:rowOff>
    </xdr:from>
    <xdr:ext cx="534377" cy="259045"/>
    <xdr:sp macro="" textlink="">
      <xdr:nvSpPr>
        <xdr:cNvPr id="428" name="商工費該当値テキスト"/>
        <xdr:cNvSpPr txBox="1"/>
      </xdr:nvSpPr>
      <xdr:spPr>
        <a:xfrm>
          <a:off x="10528300" y="1331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96844</xdr:rowOff>
    </xdr:from>
    <xdr:to>
      <xdr:col>50</xdr:col>
      <xdr:colOff>165100</xdr:colOff>
      <xdr:row>78</xdr:row>
      <xdr:rowOff>26994</xdr:rowOff>
    </xdr:to>
    <xdr:sp macro="" textlink="">
      <xdr:nvSpPr>
        <xdr:cNvPr id="429" name="楕円 428"/>
        <xdr:cNvSpPr/>
      </xdr:nvSpPr>
      <xdr:spPr>
        <a:xfrm>
          <a:off x="9588500" y="132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18121</xdr:rowOff>
    </xdr:from>
    <xdr:ext cx="534377" cy="259045"/>
    <xdr:sp macro="" textlink="">
      <xdr:nvSpPr>
        <xdr:cNvPr id="430" name="テキスト ボックス 429"/>
        <xdr:cNvSpPr txBox="1"/>
      </xdr:nvSpPr>
      <xdr:spPr>
        <a:xfrm>
          <a:off x="9372111" y="1339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90119</xdr:rowOff>
    </xdr:from>
    <xdr:to>
      <xdr:col>46</xdr:col>
      <xdr:colOff>38100</xdr:colOff>
      <xdr:row>78</xdr:row>
      <xdr:rowOff>20269</xdr:rowOff>
    </xdr:to>
    <xdr:sp macro="" textlink="">
      <xdr:nvSpPr>
        <xdr:cNvPr id="431" name="楕円 430"/>
        <xdr:cNvSpPr/>
      </xdr:nvSpPr>
      <xdr:spPr>
        <a:xfrm>
          <a:off x="86995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11396</xdr:rowOff>
    </xdr:from>
    <xdr:ext cx="534377" cy="259045"/>
    <xdr:sp macro="" textlink="">
      <xdr:nvSpPr>
        <xdr:cNvPr id="432" name="テキスト ボックス 431"/>
        <xdr:cNvSpPr txBox="1"/>
      </xdr:nvSpPr>
      <xdr:spPr>
        <a:xfrm>
          <a:off x="8483111" y="133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51467</xdr:rowOff>
    </xdr:from>
    <xdr:to>
      <xdr:col>41</xdr:col>
      <xdr:colOff>101600</xdr:colOff>
      <xdr:row>77</xdr:row>
      <xdr:rowOff>153067</xdr:rowOff>
    </xdr:to>
    <xdr:sp macro="" textlink="">
      <xdr:nvSpPr>
        <xdr:cNvPr id="433" name="楕円 432"/>
        <xdr:cNvSpPr/>
      </xdr:nvSpPr>
      <xdr:spPr>
        <a:xfrm>
          <a:off x="7810500" y="13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144194</xdr:rowOff>
    </xdr:from>
    <xdr:ext cx="534377" cy="259045"/>
    <xdr:sp macro="" textlink="">
      <xdr:nvSpPr>
        <xdr:cNvPr id="434" name="テキスト ボックス 433"/>
        <xdr:cNvSpPr txBox="1"/>
      </xdr:nvSpPr>
      <xdr:spPr>
        <a:xfrm>
          <a:off x="7594111" y="133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109950</xdr:rowOff>
    </xdr:from>
    <xdr:to>
      <xdr:col>36</xdr:col>
      <xdr:colOff>165100</xdr:colOff>
      <xdr:row>78</xdr:row>
      <xdr:rowOff>40100</xdr:rowOff>
    </xdr:to>
    <xdr:sp macro="" textlink="">
      <xdr:nvSpPr>
        <xdr:cNvPr id="435" name="楕円 434"/>
        <xdr:cNvSpPr/>
      </xdr:nvSpPr>
      <xdr:spPr>
        <a:xfrm>
          <a:off x="6921500" y="133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31227</xdr:rowOff>
    </xdr:from>
    <xdr:ext cx="534377" cy="259045"/>
    <xdr:sp macro="" textlink="">
      <xdr:nvSpPr>
        <xdr:cNvPr id="436" name="テキスト ボックス 435"/>
        <xdr:cNvSpPr txBox="1"/>
      </xdr:nvSpPr>
      <xdr:spPr>
        <a:xfrm>
          <a:off x="6705111" y="134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72293</xdr:rowOff>
    </xdr:from>
    <xdr:to>
      <xdr:col>55</xdr:col>
      <xdr:colOff>0</xdr:colOff>
      <xdr:row>99</xdr:row>
      <xdr:rowOff>74707</xdr:rowOff>
    </xdr:to>
    <xdr:cxnSp macro="">
      <xdr:nvCxnSpPr>
        <xdr:cNvPr id="467" name="直線コネクタ 466"/>
        <xdr:cNvCxnSpPr/>
      </xdr:nvCxnSpPr>
      <xdr:spPr>
        <a:xfrm flipV="1">
          <a:off x="9639300" y="17045843"/>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74707</xdr:rowOff>
    </xdr:from>
    <xdr:to>
      <xdr:col>50</xdr:col>
      <xdr:colOff>114300</xdr:colOff>
      <xdr:row>99</xdr:row>
      <xdr:rowOff>78032</xdr:rowOff>
    </xdr:to>
    <xdr:cxnSp macro="">
      <xdr:nvCxnSpPr>
        <xdr:cNvPr id="470" name="直線コネクタ 469"/>
        <xdr:cNvCxnSpPr/>
      </xdr:nvCxnSpPr>
      <xdr:spPr>
        <a:xfrm flipV="1">
          <a:off x="8750300" y="17048257"/>
          <a:ext cx="8890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77132</xdr:rowOff>
    </xdr:from>
    <xdr:to>
      <xdr:col>45</xdr:col>
      <xdr:colOff>177800</xdr:colOff>
      <xdr:row>99</xdr:row>
      <xdr:rowOff>78032</xdr:rowOff>
    </xdr:to>
    <xdr:cxnSp macro="">
      <xdr:nvCxnSpPr>
        <xdr:cNvPr id="473" name="直線コネクタ 472"/>
        <xdr:cNvCxnSpPr/>
      </xdr:nvCxnSpPr>
      <xdr:spPr>
        <a:xfrm>
          <a:off x="7861300" y="17050682"/>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77132</xdr:rowOff>
    </xdr:from>
    <xdr:to>
      <xdr:col>41</xdr:col>
      <xdr:colOff>50800</xdr:colOff>
      <xdr:row>99</xdr:row>
      <xdr:rowOff>77603</xdr:rowOff>
    </xdr:to>
    <xdr:cxnSp macro="">
      <xdr:nvCxnSpPr>
        <xdr:cNvPr id="476" name="直線コネクタ 475"/>
        <xdr:cNvCxnSpPr/>
      </xdr:nvCxnSpPr>
      <xdr:spPr>
        <a:xfrm flipV="1">
          <a:off x="6972300" y="17050682"/>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21493</xdr:rowOff>
    </xdr:from>
    <xdr:to>
      <xdr:col>55</xdr:col>
      <xdr:colOff>50800</xdr:colOff>
      <xdr:row>99</xdr:row>
      <xdr:rowOff>123093</xdr:rowOff>
    </xdr:to>
    <xdr:sp macro="" textlink="">
      <xdr:nvSpPr>
        <xdr:cNvPr id="486" name="楕円 485"/>
        <xdr:cNvSpPr/>
      </xdr:nvSpPr>
      <xdr:spPr>
        <a:xfrm>
          <a:off x="10426700" y="169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152320</xdr:rowOff>
    </xdr:from>
    <xdr:ext cx="534377" cy="259045"/>
    <xdr:sp macro="" textlink="">
      <xdr:nvSpPr>
        <xdr:cNvPr id="487" name="土木費該当値テキスト"/>
        <xdr:cNvSpPr txBox="1"/>
      </xdr:nvSpPr>
      <xdr:spPr>
        <a:xfrm>
          <a:off x="10528300" y="167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23907</xdr:rowOff>
    </xdr:from>
    <xdr:to>
      <xdr:col>50</xdr:col>
      <xdr:colOff>165100</xdr:colOff>
      <xdr:row>99</xdr:row>
      <xdr:rowOff>125507</xdr:rowOff>
    </xdr:to>
    <xdr:sp macro="" textlink="">
      <xdr:nvSpPr>
        <xdr:cNvPr id="488" name="楕円 487"/>
        <xdr:cNvSpPr/>
      </xdr:nvSpPr>
      <xdr:spPr>
        <a:xfrm>
          <a:off x="9588500" y="169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116634</xdr:rowOff>
    </xdr:from>
    <xdr:ext cx="534377" cy="259045"/>
    <xdr:sp macro="" textlink="">
      <xdr:nvSpPr>
        <xdr:cNvPr id="489" name="テキスト ボックス 488"/>
        <xdr:cNvSpPr txBox="1"/>
      </xdr:nvSpPr>
      <xdr:spPr>
        <a:xfrm>
          <a:off x="9372111" y="1709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27232</xdr:rowOff>
    </xdr:from>
    <xdr:to>
      <xdr:col>46</xdr:col>
      <xdr:colOff>38100</xdr:colOff>
      <xdr:row>99</xdr:row>
      <xdr:rowOff>128832</xdr:rowOff>
    </xdr:to>
    <xdr:sp macro="" textlink="">
      <xdr:nvSpPr>
        <xdr:cNvPr id="490" name="楕円 489"/>
        <xdr:cNvSpPr/>
      </xdr:nvSpPr>
      <xdr:spPr>
        <a:xfrm>
          <a:off x="8699500" y="170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119959</xdr:rowOff>
    </xdr:from>
    <xdr:ext cx="534377" cy="259045"/>
    <xdr:sp macro="" textlink="">
      <xdr:nvSpPr>
        <xdr:cNvPr id="491" name="テキスト ボックス 490"/>
        <xdr:cNvSpPr txBox="1"/>
      </xdr:nvSpPr>
      <xdr:spPr>
        <a:xfrm>
          <a:off x="8483111" y="170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26332</xdr:rowOff>
    </xdr:from>
    <xdr:to>
      <xdr:col>41</xdr:col>
      <xdr:colOff>101600</xdr:colOff>
      <xdr:row>99</xdr:row>
      <xdr:rowOff>127932</xdr:rowOff>
    </xdr:to>
    <xdr:sp macro="" textlink="">
      <xdr:nvSpPr>
        <xdr:cNvPr id="492" name="楕円 491"/>
        <xdr:cNvSpPr/>
      </xdr:nvSpPr>
      <xdr:spPr>
        <a:xfrm>
          <a:off x="7810500" y="1699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119059</xdr:rowOff>
    </xdr:from>
    <xdr:ext cx="534377" cy="259045"/>
    <xdr:sp macro="" textlink="">
      <xdr:nvSpPr>
        <xdr:cNvPr id="493" name="テキスト ボックス 492"/>
        <xdr:cNvSpPr txBox="1"/>
      </xdr:nvSpPr>
      <xdr:spPr>
        <a:xfrm>
          <a:off x="7594111" y="1709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26803</xdr:rowOff>
    </xdr:from>
    <xdr:to>
      <xdr:col>36</xdr:col>
      <xdr:colOff>165100</xdr:colOff>
      <xdr:row>99</xdr:row>
      <xdr:rowOff>128403</xdr:rowOff>
    </xdr:to>
    <xdr:sp macro="" textlink="">
      <xdr:nvSpPr>
        <xdr:cNvPr id="494" name="楕円 493"/>
        <xdr:cNvSpPr/>
      </xdr:nvSpPr>
      <xdr:spPr>
        <a:xfrm>
          <a:off x="6921500" y="1700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119530</xdr:rowOff>
    </xdr:from>
    <xdr:ext cx="534377" cy="259045"/>
    <xdr:sp macro="" textlink="">
      <xdr:nvSpPr>
        <xdr:cNvPr id="495" name="テキスト ボックス 494"/>
        <xdr:cNvSpPr txBox="1"/>
      </xdr:nvSpPr>
      <xdr:spPr>
        <a:xfrm>
          <a:off x="6705111" y="170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39214</xdr:rowOff>
    </xdr:from>
    <xdr:to>
      <xdr:col>85</xdr:col>
      <xdr:colOff>127000</xdr:colOff>
      <xdr:row>37</xdr:row>
      <xdr:rowOff>89615</xdr:rowOff>
    </xdr:to>
    <xdr:cxnSp macro="">
      <xdr:nvCxnSpPr>
        <xdr:cNvPr id="526" name="直線コネクタ 525"/>
        <xdr:cNvCxnSpPr/>
      </xdr:nvCxnSpPr>
      <xdr:spPr>
        <a:xfrm>
          <a:off x="15481300" y="6382864"/>
          <a:ext cx="838200" cy="5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39214</xdr:rowOff>
    </xdr:from>
    <xdr:to>
      <xdr:col>81</xdr:col>
      <xdr:colOff>50800</xdr:colOff>
      <xdr:row>37</xdr:row>
      <xdr:rowOff>169026</xdr:rowOff>
    </xdr:to>
    <xdr:cxnSp macro="">
      <xdr:nvCxnSpPr>
        <xdr:cNvPr id="529" name="直線コネクタ 528"/>
        <xdr:cNvCxnSpPr/>
      </xdr:nvCxnSpPr>
      <xdr:spPr>
        <a:xfrm flipV="1">
          <a:off x="14592300" y="6382864"/>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87672</xdr:rowOff>
    </xdr:from>
    <xdr:ext cx="534377" cy="259045"/>
    <xdr:sp macro="" textlink="">
      <xdr:nvSpPr>
        <xdr:cNvPr id="531" name="テキスト ボックス 530"/>
        <xdr:cNvSpPr txBox="1"/>
      </xdr:nvSpPr>
      <xdr:spPr>
        <a:xfrm>
          <a:off x="15214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169026</xdr:rowOff>
    </xdr:from>
    <xdr:to>
      <xdr:col>76</xdr:col>
      <xdr:colOff>114300</xdr:colOff>
      <xdr:row>38</xdr:row>
      <xdr:rowOff>722</xdr:rowOff>
    </xdr:to>
    <xdr:cxnSp macro="">
      <xdr:nvCxnSpPr>
        <xdr:cNvPr id="532" name="直線コネクタ 531"/>
        <xdr:cNvCxnSpPr/>
      </xdr:nvCxnSpPr>
      <xdr:spPr>
        <a:xfrm flipV="1">
          <a:off x="13703300" y="6512676"/>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139210</xdr:rowOff>
    </xdr:from>
    <xdr:to>
      <xdr:col>71</xdr:col>
      <xdr:colOff>177800</xdr:colOff>
      <xdr:row>38</xdr:row>
      <xdr:rowOff>722</xdr:rowOff>
    </xdr:to>
    <xdr:cxnSp macro="">
      <xdr:nvCxnSpPr>
        <xdr:cNvPr id="535" name="直線コネクタ 534"/>
        <xdr:cNvCxnSpPr/>
      </xdr:nvCxnSpPr>
      <xdr:spPr>
        <a:xfrm>
          <a:off x="12814300" y="6482860"/>
          <a:ext cx="8890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38815</xdr:rowOff>
    </xdr:from>
    <xdr:to>
      <xdr:col>85</xdr:col>
      <xdr:colOff>177800</xdr:colOff>
      <xdr:row>37</xdr:row>
      <xdr:rowOff>140415</xdr:rowOff>
    </xdr:to>
    <xdr:sp macro="" textlink="">
      <xdr:nvSpPr>
        <xdr:cNvPr id="545" name="楕円 544"/>
        <xdr:cNvSpPr/>
      </xdr:nvSpPr>
      <xdr:spPr>
        <a:xfrm>
          <a:off x="16268700" y="638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17242</xdr:rowOff>
    </xdr:from>
    <xdr:ext cx="534377" cy="259045"/>
    <xdr:sp macro="" textlink="">
      <xdr:nvSpPr>
        <xdr:cNvPr id="546" name="消防費該当値テキスト"/>
        <xdr:cNvSpPr txBox="1"/>
      </xdr:nvSpPr>
      <xdr:spPr>
        <a:xfrm>
          <a:off x="16370300" y="63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159864</xdr:rowOff>
    </xdr:from>
    <xdr:to>
      <xdr:col>81</xdr:col>
      <xdr:colOff>101600</xdr:colOff>
      <xdr:row>37</xdr:row>
      <xdr:rowOff>90014</xdr:rowOff>
    </xdr:to>
    <xdr:sp macro="" textlink="">
      <xdr:nvSpPr>
        <xdr:cNvPr id="547" name="楕円 546"/>
        <xdr:cNvSpPr/>
      </xdr:nvSpPr>
      <xdr:spPr>
        <a:xfrm>
          <a:off x="15430500" y="63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106541</xdr:rowOff>
    </xdr:from>
    <xdr:ext cx="534377" cy="259045"/>
    <xdr:sp macro="" textlink="">
      <xdr:nvSpPr>
        <xdr:cNvPr id="548" name="テキスト ボックス 547"/>
        <xdr:cNvSpPr txBox="1"/>
      </xdr:nvSpPr>
      <xdr:spPr>
        <a:xfrm>
          <a:off x="15214111" y="610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118226</xdr:rowOff>
    </xdr:from>
    <xdr:to>
      <xdr:col>76</xdr:col>
      <xdr:colOff>165100</xdr:colOff>
      <xdr:row>38</xdr:row>
      <xdr:rowOff>48376</xdr:rowOff>
    </xdr:to>
    <xdr:sp macro="" textlink="">
      <xdr:nvSpPr>
        <xdr:cNvPr id="549" name="楕円 548"/>
        <xdr:cNvSpPr/>
      </xdr:nvSpPr>
      <xdr:spPr>
        <a:xfrm>
          <a:off x="14541500" y="64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39503</xdr:rowOff>
    </xdr:from>
    <xdr:ext cx="534377" cy="259045"/>
    <xdr:sp macro="" textlink="">
      <xdr:nvSpPr>
        <xdr:cNvPr id="550" name="テキスト ボックス 549"/>
        <xdr:cNvSpPr txBox="1"/>
      </xdr:nvSpPr>
      <xdr:spPr>
        <a:xfrm>
          <a:off x="14325111" y="65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121372</xdr:rowOff>
    </xdr:from>
    <xdr:to>
      <xdr:col>72</xdr:col>
      <xdr:colOff>38100</xdr:colOff>
      <xdr:row>38</xdr:row>
      <xdr:rowOff>51522</xdr:rowOff>
    </xdr:to>
    <xdr:sp macro="" textlink="">
      <xdr:nvSpPr>
        <xdr:cNvPr id="551" name="楕円 550"/>
        <xdr:cNvSpPr/>
      </xdr:nvSpPr>
      <xdr:spPr>
        <a:xfrm>
          <a:off x="13652500" y="64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42649</xdr:rowOff>
    </xdr:from>
    <xdr:ext cx="534377" cy="259045"/>
    <xdr:sp macro="" textlink="">
      <xdr:nvSpPr>
        <xdr:cNvPr id="552" name="テキスト ボックス 551"/>
        <xdr:cNvSpPr txBox="1"/>
      </xdr:nvSpPr>
      <xdr:spPr>
        <a:xfrm>
          <a:off x="13436111" y="655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88410</xdr:rowOff>
    </xdr:from>
    <xdr:to>
      <xdr:col>67</xdr:col>
      <xdr:colOff>101600</xdr:colOff>
      <xdr:row>38</xdr:row>
      <xdr:rowOff>18560</xdr:rowOff>
    </xdr:to>
    <xdr:sp macro="" textlink="">
      <xdr:nvSpPr>
        <xdr:cNvPr id="553" name="楕円 552"/>
        <xdr:cNvSpPr/>
      </xdr:nvSpPr>
      <xdr:spPr>
        <a:xfrm>
          <a:off x="12763500" y="64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9687</xdr:rowOff>
    </xdr:from>
    <xdr:ext cx="534377" cy="259045"/>
    <xdr:sp macro="" textlink="">
      <xdr:nvSpPr>
        <xdr:cNvPr id="554" name="テキスト ボックス 553"/>
        <xdr:cNvSpPr txBox="1"/>
      </xdr:nvSpPr>
      <xdr:spPr>
        <a:xfrm>
          <a:off x="12547111" y="65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97455</xdr:rowOff>
    </xdr:from>
    <xdr:to>
      <xdr:col>85</xdr:col>
      <xdr:colOff>127000</xdr:colOff>
      <xdr:row>57</xdr:row>
      <xdr:rowOff>110617</xdr:rowOff>
    </xdr:to>
    <xdr:cxnSp macro="">
      <xdr:nvCxnSpPr>
        <xdr:cNvPr id="581" name="直線コネクタ 580"/>
        <xdr:cNvCxnSpPr/>
      </xdr:nvCxnSpPr>
      <xdr:spPr>
        <a:xfrm flipV="1">
          <a:off x="15481300" y="9870105"/>
          <a:ext cx="8382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110617</xdr:rowOff>
    </xdr:from>
    <xdr:to>
      <xdr:col>81</xdr:col>
      <xdr:colOff>50800</xdr:colOff>
      <xdr:row>57</xdr:row>
      <xdr:rowOff>128732</xdr:rowOff>
    </xdr:to>
    <xdr:cxnSp macro="">
      <xdr:nvCxnSpPr>
        <xdr:cNvPr id="584" name="直線コネクタ 583"/>
        <xdr:cNvCxnSpPr/>
      </xdr:nvCxnSpPr>
      <xdr:spPr>
        <a:xfrm flipV="1">
          <a:off x="14592300" y="9883267"/>
          <a:ext cx="889000" cy="1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116836</xdr:rowOff>
    </xdr:from>
    <xdr:to>
      <xdr:col>76</xdr:col>
      <xdr:colOff>114300</xdr:colOff>
      <xdr:row>57</xdr:row>
      <xdr:rowOff>128732</xdr:rowOff>
    </xdr:to>
    <xdr:cxnSp macro="">
      <xdr:nvCxnSpPr>
        <xdr:cNvPr id="587" name="直線コネクタ 586"/>
        <xdr:cNvCxnSpPr/>
      </xdr:nvCxnSpPr>
      <xdr:spPr>
        <a:xfrm>
          <a:off x="13703300" y="9889486"/>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116836</xdr:rowOff>
    </xdr:from>
    <xdr:to>
      <xdr:col>71</xdr:col>
      <xdr:colOff>177800</xdr:colOff>
      <xdr:row>57</xdr:row>
      <xdr:rowOff>125499</xdr:rowOff>
    </xdr:to>
    <xdr:cxnSp macro="">
      <xdr:nvCxnSpPr>
        <xdr:cNvPr id="590" name="直線コネクタ 589"/>
        <xdr:cNvCxnSpPr/>
      </xdr:nvCxnSpPr>
      <xdr:spPr>
        <a:xfrm flipV="1">
          <a:off x="12814300" y="9889486"/>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46655</xdr:rowOff>
    </xdr:from>
    <xdr:to>
      <xdr:col>85</xdr:col>
      <xdr:colOff>177800</xdr:colOff>
      <xdr:row>57</xdr:row>
      <xdr:rowOff>148255</xdr:rowOff>
    </xdr:to>
    <xdr:sp macro="" textlink="">
      <xdr:nvSpPr>
        <xdr:cNvPr id="600" name="楕円 599"/>
        <xdr:cNvSpPr/>
      </xdr:nvSpPr>
      <xdr:spPr>
        <a:xfrm>
          <a:off x="16268700" y="98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133032</xdr:rowOff>
    </xdr:from>
    <xdr:ext cx="534377" cy="259045"/>
    <xdr:sp macro="" textlink="">
      <xdr:nvSpPr>
        <xdr:cNvPr id="601" name="教育費該当値テキスト"/>
        <xdr:cNvSpPr txBox="1"/>
      </xdr:nvSpPr>
      <xdr:spPr>
        <a:xfrm>
          <a:off x="16370300" y="97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59817</xdr:rowOff>
    </xdr:from>
    <xdr:to>
      <xdr:col>81</xdr:col>
      <xdr:colOff>101600</xdr:colOff>
      <xdr:row>57</xdr:row>
      <xdr:rowOff>161417</xdr:rowOff>
    </xdr:to>
    <xdr:sp macro="" textlink="">
      <xdr:nvSpPr>
        <xdr:cNvPr id="602" name="楕円 601"/>
        <xdr:cNvSpPr/>
      </xdr:nvSpPr>
      <xdr:spPr>
        <a:xfrm>
          <a:off x="15430500" y="98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152544</xdr:rowOff>
    </xdr:from>
    <xdr:ext cx="534377" cy="259045"/>
    <xdr:sp macro="" textlink="">
      <xdr:nvSpPr>
        <xdr:cNvPr id="603" name="テキスト ボックス 602"/>
        <xdr:cNvSpPr txBox="1"/>
      </xdr:nvSpPr>
      <xdr:spPr>
        <a:xfrm>
          <a:off x="15214111" y="99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77932</xdr:rowOff>
    </xdr:from>
    <xdr:to>
      <xdr:col>76</xdr:col>
      <xdr:colOff>165100</xdr:colOff>
      <xdr:row>58</xdr:row>
      <xdr:rowOff>8082</xdr:rowOff>
    </xdr:to>
    <xdr:sp macro="" textlink="">
      <xdr:nvSpPr>
        <xdr:cNvPr id="604" name="楕円 603"/>
        <xdr:cNvSpPr/>
      </xdr:nvSpPr>
      <xdr:spPr>
        <a:xfrm>
          <a:off x="14541500" y="98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170659</xdr:rowOff>
    </xdr:from>
    <xdr:ext cx="534377" cy="259045"/>
    <xdr:sp macro="" textlink="">
      <xdr:nvSpPr>
        <xdr:cNvPr id="605" name="テキスト ボックス 604"/>
        <xdr:cNvSpPr txBox="1"/>
      </xdr:nvSpPr>
      <xdr:spPr>
        <a:xfrm>
          <a:off x="14325111" y="99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66036</xdr:rowOff>
    </xdr:from>
    <xdr:to>
      <xdr:col>72</xdr:col>
      <xdr:colOff>38100</xdr:colOff>
      <xdr:row>57</xdr:row>
      <xdr:rowOff>167636</xdr:rowOff>
    </xdr:to>
    <xdr:sp macro="" textlink="">
      <xdr:nvSpPr>
        <xdr:cNvPr id="606" name="楕円 605"/>
        <xdr:cNvSpPr/>
      </xdr:nvSpPr>
      <xdr:spPr>
        <a:xfrm>
          <a:off x="13652500" y="98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158763</xdr:rowOff>
    </xdr:from>
    <xdr:ext cx="534377" cy="259045"/>
    <xdr:sp macro="" textlink="">
      <xdr:nvSpPr>
        <xdr:cNvPr id="607" name="テキスト ボックス 606"/>
        <xdr:cNvSpPr txBox="1"/>
      </xdr:nvSpPr>
      <xdr:spPr>
        <a:xfrm>
          <a:off x="13436111" y="99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74699</xdr:rowOff>
    </xdr:from>
    <xdr:to>
      <xdr:col>67</xdr:col>
      <xdr:colOff>101600</xdr:colOff>
      <xdr:row>58</xdr:row>
      <xdr:rowOff>4849</xdr:rowOff>
    </xdr:to>
    <xdr:sp macro="" textlink="">
      <xdr:nvSpPr>
        <xdr:cNvPr id="608" name="楕円 607"/>
        <xdr:cNvSpPr/>
      </xdr:nvSpPr>
      <xdr:spPr>
        <a:xfrm>
          <a:off x="12763500" y="98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167426</xdr:rowOff>
    </xdr:from>
    <xdr:ext cx="534377" cy="259045"/>
    <xdr:sp macro="" textlink="">
      <xdr:nvSpPr>
        <xdr:cNvPr id="609" name="テキスト ボックス 608"/>
        <xdr:cNvSpPr txBox="1"/>
      </xdr:nvSpPr>
      <xdr:spPr>
        <a:xfrm>
          <a:off x="12547111" y="99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169706</xdr:rowOff>
    </xdr:from>
    <xdr:to>
      <xdr:col>85</xdr:col>
      <xdr:colOff>127000</xdr:colOff>
      <xdr:row>79</xdr:row>
      <xdr:rowOff>27679</xdr:rowOff>
    </xdr:to>
    <xdr:cxnSp macro="">
      <xdr:nvCxnSpPr>
        <xdr:cNvPr id="638" name="直線コネクタ 637"/>
        <xdr:cNvCxnSpPr/>
      </xdr:nvCxnSpPr>
      <xdr:spPr>
        <a:xfrm flipV="1">
          <a:off x="15481300" y="13542806"/>
          <a:ext cx="8382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124978</xdr:rowOff>
    </xdr:from>
    <xdr:ext cx="469744" cy="259045"/>
    <xdr:sp macro="" textlink="">
      <xdr:nvSpPr>
        <xdr:cNvPr id="639" name="災害復旧費平均値テキスト"/>
        <xdr:cNvSpPr txBox="1"/>
      </xdr:nvSpPr>
      <xdr:spPr>
        <a:xfrm>
          <a:off x="16370300" y="13498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17304</xdr:rowOff>
    </xdr:from>
    <xdr:to>
      <xdr:col>81</xdr:col>
      <xdr:colOff>50800</xdr:colOff>
      <xdr:row>79</xdr:row>
      <xdr:rowOff>27679</xdr:rowOff>
    </xdr:to>
    <xdr:cxnSp macro="">
      <xdr:nvCxnSpPr>
        <xdr:cNvPr id="641" name="直線コネクタ 640"/>
        <xdr:cNvCxnSpPr/>
      </xdr:nvCxnSpPr>
      <xdr:spPr>
        <a:xfrm>
          <a:off x="14592300" y="13561854"/>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17304</xdr:rowOff>
    </xdr:from>
    <xdr:to>
      <xdr:col>76</xdr:col>
      <xdr:colOff>114300</xdr:colOff>
      <xdr:row>79</xdr:row>
      <xdr:rowOff>35272</xdr:rowOff>
    </xdr:to>
    <xdr:cxnSp macro="">
      <xdr:nvCxnSpPr>
        <xdr:cNvPr id="644" name="直線コネクタ 643"/>
        <xdr:cNvCxnSpPr/>
      </xdr:nvCxnSpPr>
      <xdr:spPr>
        <a:xfrm flipV="1">
          <a:off x="13703300" y="13561854"/>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74165</xdr:rowOff>
    </xdr:from>
    <xdr:ext cx="469744" cy="259045"/>
    <xdr:sp macro="" textlink="">
      <xdr:nvSpPr>
        <xdr:cNvPr id="646" name="テキスト ボックス 645"/>
        <xdr:cNvSpPr txBox="1"/>
      </xdr:nvSpPr>
      <xdr:spPr>
        <a:xfrm>
          <a:off x="14357428" y="136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34764</xdr:rowOff>
    </xdr:from>
    <xdr:to>
      <xdr:col>71</xdr:col>
      <xdr:colOff>177800</xdr:colOff>
      <xdr:row>79</xdr:row>
      <xdr:rowOff>35272</xdr:rowOff>
    </xdr:to>
    <xdr:cxnSp macro="">
      <xdr:nvCxnSpPr>
        <xdr:cNvPr id="647" name="直線コネクタ 646"/>
        <xdr:cNvCxnSpPr/>
      </xdr:nvCxnSpPr>
      <xdr:spPr>
        <a:xfrm>
          <a:off x="12814300" y="13579314"/>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94273</xdr:rowOff>
    </xdr:from>
    <xdr:ext cx="469744" cy="259045"/>
    <xdr:sp macro="" textlink="">
      <xdr:nvSpPr>
        <xdr:cNvPr id="651" name="テキスト ボックス 650"/>
        <xdr:cNvSpPr txBox="1"/>
      </xdr:nvSpPr>
      <xdr:spPr>
        <a:xfrm>
          <a:off x="12579428" y="1329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118906</xdr:rowOff>
    </xdr:from>
    <xdr:to>
      <xdr:col>85</xdr:col>
      <xdr:colOff>177800</xdr:colOff>
      <xdr:row>79</xdr:row>
      <xdr:rowOff>49056</xdr:rowOff>
    </xdr:to>
    <xdr:sp macro="" textlink="">
      <xdr:nvSpPr>
        <xdr:cNvPr id="657" name="楕円 656"/>
        <xdr:cNvSpPr/>
      </xdr:nvSpPr>
      <xdr:spPr>
        <a:xfrm>
          <a:off x="16268700" y="134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78283</xdr:rowOff>
    </xdr:from>
    <xdr:ext cx="534377" cy="259045"/>
    <xdr:sp macro="" textlink="">
      <xdr:nvSpPr>
        <xdr:cNvPr id="658" name="災害復旧費該当値テキスト"/>
        <xdr:cNvSpPr txBox="1"/>
      </xdr:nvSpPr>
      <xdr:spPr>
        <a:xfrm>
          <a:off x="16370300" y="132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148329</xdr:rowOff>
    </xdr:from>
    <xdr:to>
      <xdr:col>81</xdr:col>
      <xdr:colOff>101600</xdr:colOff>
      <xdr:row>79</xdr:row>
      <xdr:rowOff>78479</xdr:rowOff>
    </xdr:to>
    <xdr:sp macro="" textlink="">
      <xdr:nvSpPr>
        <xdr:cNvPr id="659" name="楕円 658"/>
        <xdr:cNvSpPr/>
      </xdr:nvSpPr>
      <xdr:spPr>
        <a:xfrm>
          <a:off x="15430500" y="135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69606</xdr:rowOff>
    </xdr:from>
    <xdr:ext cx="469744" cy="259045"/>
    <xdr:sp macro="" textlink="">
      <xdr:nvSpPr>
        <xdr:cNvPr id="660" name="テキスト ボックス 659"/>
        <xdr:cNvSpPr txBox="1"/>
      </xdr:nvSpPr>
      <xdr:spPr>
        <a:xfrm>
          <a:off x="15246428" y="1361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137954</xdr:rowOff>
    </xdr:from>
    <xdr:to>
      <xdr:col>76</xdr:col>
      <xdr:colOff>165100</xdr:colOff>
      <xdr:row>79</xdr:row>
      <xdr:rowOff>68104</xdr:rowOff>
    </xdr:to>
    <xdr:sp macro="" textlink="">
      <xdr:nvSpPr>
        <xdr:cNvPr id="661" name="楕円 660"/>
        <xdr:cNvSpPr/>
      </xdr:nvSpPr>
      <xdr:spPr>
        <a:xfrm>
          <a:off x="14541500" y="135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84631</xdr:rowOff>
    </xdr:from>
    <xdr:ext cx="534377" cy="259045"/>
    <xdr:sp macro="" textlink="">
      <xdr:nvSpPr>
        <xdr:cNvPr id="662" name="テキスト ボックス 661"/>
        <xdr:cNvSpPr txBox="1"/>
      </xdr:nvSpPr>
      <xdr:spPr>
        <a:xfrm>
          <a:off x="14325111" y="132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155922</xdr:rowOff>
    </xdr:from>
    <xdr:to>
      <xdr:col>72</xdr:col>
      <xdr:colOff>38100</xdr:colOff>
      <xdr:row>79</xdr:row>
      <xdr:rowOff>86072</xdr:rowOff>
    </xdr:to>
    <xdr:sp macro="" textlink="">
      <xdr:nvSpPr>
        <xdr:cNvPr id="663" name="楕円 662"/>
        <xdr:cNvSpPr/>
      </xdr:nvSpPr>
      <xdr:spPr>
        <a:xfrm>
          <a:off x="13652500" y="135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77199</xdr:rowOff>
    </xdr:from>
    <xdr:ext cx="469744" cy="259045"/>
    <xdr:sp macro="" textlink="">
      <xdr:nvSpPr>
        <xdr:cNvPr id="664" name="テキスト ボックス 663"/>
        <xdr:cNvSpPr txBox="1"/>
      </xdr:nvSpPr>
      <xdr:spPr>
        <a:xfrm>
          <a:off x="13468428" y="136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155414</xdr:rowOff>
    </xdr:from>
    <xdr:to>
      <xdr:col>67</xdr:col>
      <xdr:colOff>101600</xdr:colOff>
      <xdr:row>79</xdr:row>
      <xdr:rowOff>85564</xdr:rowOff>
    </xdr:to>
    <xdr:sp macro="" textlink="">
      <xdr:nvSpPr>
        <xdr:cNvPr id="665" name="楕円 664"/>
        <xdr:cNvSpPr/>
      </xdr:nvSpPr>
      <xdr:spPr>
        <a:xfrm>
          <a:off x="12763500" y="135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76691</xdr:rowOff>
    </xdr:from>
    <xdr:ext cx="469744" cy="259045"/>
    <xdr:sp macro="" textlink="">
      <xdr:nvSpPr>
        <xdr:cNvPr id="666" name="テキスト ボックス 665"/>
        <xdr:cNvSpPr txBox="1"/>
      </xdr:nvSpPr>
      <xdr:spPr>
        <a:xfrm>
          <a:off x="12579428" y="1362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17134</xdr:rowOff>
    </xdr:from>
    <xdr:to>
      <xdr:col>85</xdr:col>
      <xdr:colOff>127000</xdr:colOff>
      <xdr:row>97</xdr:row>
      <xdr:rowOff>39756</xdr:rowOff>
    </xdr:to>
    <xdr:cxnSp macro="">
      <xdr:nvCxnSpPr>
        <xdr:cNvPr id="693" name="直線コネクタ 692"/>
        <xdr:cNvCxnSpPr/>
      </xdr:nvCxnSpPr>
      <xdr:spPr>
        <a:xfrm flipV="1">
          <a:off x="15481300" y="16647784"/>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39756</xdr:rowOff>
    </xdr:from>
    <xdr:to>
      <xdr:col>81</xdr:col>
      <xdr:colOff>50800</xdr:colOff>
      <xdr:row>97</xdr:row>
      <xdr:rowOff>43030</xdr:rowOff>
    </xdr:to>
    <xdr:cxnSp macro="">
      <xdr:nvCxnSpPr>
        <xdr:cNvPr id="696" name="直線コネクタ 695"/>
        <xdr:cNvCxnSpPr/>
      </xdr:nvCxnSpPr>
      <xdr:spPr>
        <a:xfrm flipV="1">
          <a:off x="14592300" y="16670406"/>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30704</xdr:rowOff>
    </xdr:from>
    <xdr:to>
      <xdr:col>76</xdr:col>
      <xdr:colOff>114300</xdr:colOff>
      <xdr:row>97</xdr:row>
      <xdr:rowOff>43030</xdr:rowOff>
    </xdr:to>
    <xdr:cxnSp macro="">
      <xdr:nvCxnSpPr>
        <xdr:cNvPr id="699" name="直線コネクタ 698"/>
        <xdr:cNvCxnSpPr/>
      </xdr:nvCxnSpPr>
      <xdr:spPr>
        <a:xfrm>
          <a:off x="13703300" y="16661354"/>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30704</xdr:rowOff>
    </xdr:from>
    <xdr:to>
      <xdr:col>71</xdr:col>
      <xdr:colOff>177800</xdr:colOff>
      <xdr:row>97</xdr:row>
      <xdr:rowOff>43501</xdr:rowOff>
    </xdr:to>
    <xdr:cxnSp macro="">
      <xdr:nvCxnSpPr>
        <xdr:cNvPr id="702" name="直線コネクタ 701"/>
        <xdr:cNvCxnSpPr/>
      </xdr:nvCxnSpPr>
      <xdr:spPr>
        <a:xfrm flipV="1">
          <a:off x="12814300" y="16661354"/>
          <a:ext cx="8890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137784</xdr:rowOff>
    </xdr:from>
    <xdr:to>
      <xdr:col>85</xdr:col>
      <xdr:colOff>177800</xdr:colOff>
      <xdr:row>97</xdr:row>
      <xdr:rowOff>67934</xdr:rowOff>
    </xdr:to>
    <xdr:sp macro="" textlink="">
      <xdr:nvSpPr>
        <xdr:cNvPr id="712" name="楕円 711"/>
        <xdr:cNvSpPr/>
      </xdr:nvSpPr>
      <xdr:spPr>
        <a:xfrm>
          <a:off x="16268700" y="165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116211</xdr:rowOff>
    </xdr:from>
    <xdr:ext cx="534377" cy="259045"/>
    <xdr:sp macro="" textlink="">
      <xdr:nvSpPr>
        <xdr:cNvPr id="713" name="公債費該当値テキスト"/>
        <xdr:cNvSpPr txBox="1"/>
      </xdr:nvSpPr>
      <xdr:spPr>
        <a:xfrm>
          <a:off x="16370300" y="165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160406</xdr:rowOff>
    </xdr:from>
    <xdr:to>
      <xdr:col>81</xdr:col>
      <xdr:colOff>101600</xdr:colOff>
      <xdr:row>97</xdr:row>
      <xdr:rowOff>90556</xdr:rowOff>
    </xdr:to>
    <xdr:sp macro="" textlink="">
      <xdr:nvSpPr>
        <xdr:cNvPr id="714" name="楕円 713"/>
        <xdr:cNvSpPr/>
      </xdr:nvSpPr>
      <xdr:spPr>
        <a:xfrm>
          <a:off x="15430500" y="166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81683</xdr:rowOff>
    </xdr:from>
    <xdr:ext cx="534377" cy="259045"/>
    <xdr:sp macro="" textlink="">
      <xdr:nvSpPr>
        <xdr:cNvPr id="715" name="テキスト ボックス 714"/>
        <xdr:cNvSpPr txBox="1"/>
      </xdr:nvSpPr>
      <xdr:spPr>
        <a:xfrm>
          <a:off x="15214111" y="167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163680</xdr:rowOff>
    </xdr:from>
    <xdr:to>
      <xdr:col>76</xdr:col>
      <xdr:colOff>165100</xdr:colOff>
      <xdr:row>97</xdr:row>
      <xdr:rowOff>93830</xdr:rowOff>
    </xdr:to>
    <xdr:sp macro="" textlink="">
      <xdr:nvSpPr>
        <xdr:cNvPr id="716" name="楕円 715"/>
        <xdr:cNvSpPr/>
      </xdr:nvSpPr>
      <xdr:spPr>
        <a:xfrm>
          <a:off x="14541500" y="166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84957</xdr:rowOff>
    </xdr:from>
    <xdr:ext cx="534377" cy="259045"/>
    <xdr:sp macro="" textlink="">
      <xdr:nvSpPr>
        <xdr:cNvPr id="717" name="テキスト ボックス 716"/>
        <xdr:cNvSpPr txBox="1"/>
      </xdr:nvSpPr>
      <xdr:spPr>
        <a:xfrm>
          <a:off x="14325111" y="167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151354</xdr:rowOff>
    </xdr:from>
    <xdr:to>
      <xdr:col>72</xdr:col>
      <xdr:colOff>38100</xdr:colOff>
      <xdr:row>97</xdr:row>
      <xdr:rowOff>81504</xdr:rowOff>
    </xdr:to>
    <xdr:sp macro="" textlink="">
      <xdr:nvSpPr>
        <xdr:cNvPr id="718" name="楕円 717"/>
        <xdr:cNvSpPr/>
      </xdr:nvSpPr>
      <xdr:spPr>
        <a:xfrm>
          <a:off x="13652500" y="166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72631</xdr:rowOff>
    </xdr:from>
    <xdr:ext cx="534377" cy="259045"/>
    <xdr:sp macro="" textlink="">
      <xdr:nvSpPr>
        <xdr:cNvPr id="719" name="テキスト ボックス 718"/>
        <xdr:cNvSpPr txBox="1"/>
      </xdr:nvSpPr>
      <xdr:spPr>
        <a:xfrm>
          <a:off x="13436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164151</xdr:rowOff>
    </xdr:from>
    <xdr:to>
      <xdr:col>67</xdr:col>
      <xdr:colOff>101600</xdr:colOff>
      <xdr:row>97</xdr:row>
      <xdr:rowOff>94301</xdr:rowOff>
    </xdr:to>
    <xdr:sp macro="" textlink="">
      <xdr:nvSpPr>
        <xdr:cNvPr id="720" name="楕円 719"/>
        <xdr:cNvSpPr/>
      </xdr:nvSpPr>
      <xdr:spPr>
        <a:xfrm>
          <a:off x="12763500" y="166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85428</xdr:rowOff>
    </xdr:from>
    <xdr:ext cx="534377" cy="259045"/>
    <xdr:sp macro="" textlink="">
      <xdr:nvSpPr>
        <xdr:cNvPr id="721" name="テキスト ボックス 720"/>
        <xdr:cNvSpPr txBox="1"/>
      </xdr:nvSpPr>
      <xdr:spPr>
        <a:xfrm>
          <a:off x="12547111" y="167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anose="020B0600070205080204" pitchFamily="50" charset="-128"/>
              <a:ea typeface="ＭＳ Ｐゴシック" panose="020B0600070205080204" pitchFamily="50" charset="-128"/>
            </a:rPr>
            <a:t>　議会費については、類似団体と比較しても高くなっている。要因は、住民一人当たりの人件費が類似団体と比較して高いためである。</a:t>
          </a:r>
          <a:endParaRPr kumimoji="1" lang="en-US" altLang="ja-JP" sz="1300">
            <a:solidFill>
              <a:schemeClr val="dk1"/>
            </a:solidFill>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latin typeface="ＭＳ Ｐゴシック" panose="020B0600070205080204" pitchFamily="50" charset="-128"/>
              <a:ea typeface="ＭＳ Ｐゴシック" panose="020B0600070205080204" pitchFamily="50" charset="-128"/>
            </a:rPr>
            <a:t>　災害復旧費について高くなっているのは、台風の接近により農地、道路及び河川の復旧に要したためである。</a:t>
          </a:r>
          <a:endParaRPr kumimoji="1" lang="en-US" altLang="ja-JP" sz="1300">
            <a:solidFill>
              <a:schemeClr val="dk1"/>
            </a:solidFill>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latin typeface="ＭＳ Ｐゴシック" panose="020B0600070205080204" pitchFamily="50" charset="-128"/>
              <a:ea typeface="ＭＳ Ｐゴシック" panose="020B0600070205080204" pitchFamily="50" charset="-128"/>
            </a:rPr>
            <a:t>　衛生費について大きく数値が下がった要因は、普通会計の下水終末処理事業が昨年度末で終了したためである。</a:t>
          </a:r>
          <a:endParaRPr kumimoji="1" lang="en-US" altLang="ja-JP" sz="1300">
            <a:solidFill>
              <a:schemeClr val="dk1"/>
            </a:solidFill>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latin typeface="ＭＳ Ｐゴシック" panose="020B0600070205080204" pitchFamily="50" charset="-128"/>
              <a:ea typeface="ＭＳ Ｐゴシック" panose="020B0600070205080204" pitchFamily="50" charset="-128"/>
            </a:rPr>
            <a:t>　土木費についての近年の増加傾向の要因は、道路新設改良事業の計画期間中であるためで、本事業が終了するまでは事業費の増加が見込まれる。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財政調整基金残高の比率減少は、平成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の基金の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取崩しにより</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95,406</a:t>
          </a:r>
          <a:r>
            <a:rPr kumimoji="1" lang="ja-JP" altLang="en-US" sz="1300">
              <a:solidFill>
                <a:sysClr val="windowText" lastClr="000000"/>
              </a:solidFill>
              <a:latin typeface="ＭＳ ゴシック" pitchFamily="49" charset="-128"/>
              <a:ea typeface="ＭＳ ゴシック" pitchFamily="49" charset="-128"/>
            </a:rPr>
            <a:t>千円となったことが要因である。</a:t>
          </a:r>
        </a:p>
        <a:p>
          <a:r>
            <a:rPr kumimoji="1" lang="ja-JP" altLang="en-US" sz="1300">
              <a:solidFill>
                <a:sysClr val="windowText" lastClr="000000"/>
              </a:solidFill>
              <a:latin typeface="ＭＳ ゴシック" pitchFamily="49" charset="-128"/>
              <a:ea typeface="ＭＳ ゴシック" pitchFamily="49" charset="-128"/>
            </a:rPr>
            <a:t>　また、実質単年度収支が昨年度から引き続き赤字化した要因は、庁舎の空調設備改修工事等の事業費増加によるものである。</a:t>
          </a:r>
        </a:p>
        <a:p>
          <a:r>
            <a:rPr kumimoji="1" lang="ja-JP" altLang="en-US" sz="1300">
              <a:solidFill>
                <a:sysClr val="windowText" lastClr="000000"/>
              </a:solidFill>
              <a:latin typeface="ＭＳ ゴシック" pitchFamily="49" charset="-128"/>
              <a:ea typeface="ＭＳ ゴシック" pitchFamily="49" charset="-128"/>
            </a:rPr>
            <a:t>　当町においては、歳計剰余金の</a:t>
          </a:r>
          <a:r>
            <a:rPr kumimoji="1" lang="en-US" altLang="ja-JP" sz="1300">
              <a:solidFill>
                <a:sysClr val="windowText" lastClr="000000"/>
              </a:solidFill>
              <a:latin typeface="ＭＳ ゴシック" pitchFamily="49" charset="-128"/>
              <a:ea typeface="ＭＳ ゴシック" pitchFamily="49" charset="-128"/>
            </a:rPr>
            <a:t>1/2</a:t>
          </a:r>
          <a:r>
            <a:rPr kumimoji="1" lang="ja-JP" altLang="en-US" sz="1300">
              <a:solidFill>
                <a:sysClr val="windowText" lastClr="000000"/>
              </a:solidFill>
              <a:latin typeface="ＭＳ ゴシック" pitchFamily="49" charset="-128"/>
              <a:ea typeface="ＭＳ ゴシック" pitchFamily="49" charset="-128"/>
            </a:rPr>
            <a:t>を財政調整基金に積み立てることとしており、今後も適正な財政運営に努め、基金保持に努める。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和歌山県由良町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赤字が生じている会計はなく、黒字額では水道事業会計の割合は大きく、一般会計の比率は年々減少傾向となっている。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今後も各会計ともに赤字額、資金不足額が生じない見込みであるが、比率に注視し、より一層経費の削減に努める。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3836_&#30001;&#3339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159.4</v>
          </cell>
          <cell r="CN51">
            <v>164.4</v>
          </cell>
          <cell r="CV51">
            <v>170.9</v>
          </cell>
        </row>
        <row r="53">
          <cell r="CF53">
            <v>49.8</v>
          </cell>
          <cell r="CN53">
            <v>50.4</v>
          </cell>
          <cell r="CV53">
            <v>50.7</v>
          </cell>
        </row>
        <row r="55">
          <cell r="AN55" t="str">
            <v>類似団体内平均値</v>
          </cell>
          <cell r="CF55">
            <v>0.8</v>
          </cell>
          <cell r="CN55">
            <v>0</v>
          </cell>
          <cell r="CV55">
            <v>0</v>
          </cell>
        </row>
        <row r="57">
          <cell r="CF57">
            <v>56.2</v>
          </cell>
          <cell r="CN57">
            <v>58.6</v>
          </cell>
          <cell r="CV57">
            <v>60.3</v>
          </cell>
        </row>
        <row r="72">
          <cell r="BP72" t="str">
            <v>H25</v>
          </cell>
          <cell r="BX72" t="str">
            <v>H26</v>
          </cell>
          <cell r="CF72" t="str">
            <v>H27</v>
          </cell>
          <cell r="CN72" t="str">
            <v>H28</v>
          </cell>
          <cell r="CV72" t="str">
            <v>H29</v>
          </cell>
        </row>
        <row r="73">
          <cell r="AN73" t="str">
            <v>当該団体値</v>
          </cell>
          <cell r="BP73">
            <v>120.2</v>
          </cell>
          <cell r="BX73">
            <v>142</v>
          </cell>
          <cell r="CF73">
            <v>159.4</v>
          </cell>
          <cell r="CN73">
            <v>164.4</v>
          </cell>
          <cell r="CV73">
            <v>170.9</v>
          </cell>
        </row>
        <row r="75">
          <cell r="BP75">
            <v>10.1</v>
          </cell>
          <cell r="BX75">
            <v>10.4</v>
          </cell>
          <cell r="CF75">
            <v>10.6</v>
          </cell>
          <cell r="CN75">
            <v>10.9</v>
          </cell>
          <cell r="CV75">
            <v>11.1</v>
          </cell>
        </row>
        <row r="77">
          <cell r="AN77" t="str">
            <v>類似団体内平均値</v>
          </cell>
          <cell r="BP77">
            <v>20.5</v>
          </cell>
          <cell r="BX77">
            <v>17.899999999999999</v>
          </cell>
          <cell r="CF77">
            <v>0.8</v>
          </cell>
          <cell r="CN77">
            <v>0</v>
          </cell>
          <cell r="CV77">
            <v>0</v>
          </cell>
        </row>
        <row r="79">
          <cell r="BP79">
            <v>10.5</v>
          </cell>
          <cell r="BX79">
            <v>9.5</v>
          </cell>
          <cell r="CF79">
            <v>8.1</v>
          </cell>
          <cell r="CN79">
            <v>7.3</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3768355</v>
      </c>
      <c r="BO4" s="403"/>
      <c r="BP4" s="403"/>
      <c r="BQ4" s="403"/>
      <c r="BR4" s="403"/>
      <c r="BS4" s="403"/>
      <c r="BT4" s="403"/>
      <c r="BU4" s="404"/>
      <c r="BV4" s="402">
        <v>3774989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2.5</v>
      </c>
      <c r="CU4" s="584"/>
      <c r="CV4" s="584"/>
      <c r="CW4" s="584"/>
      <c r="CX4" s="584"/>
      <c r="CY4" s="584"/>
      <c r="CZ4" s="584"/>
      <c r="DA4" s="585"/>
      <c r="DB4" s="583">
        <v>3.4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3633089</v>
      </c>
      <c r="BO5" s="408"/>
      <c r="BP5" s="408"/>
      <c r="BQ5" s="408"/>
      <c r="BR5" s="408"/>
      <c r="BS5" s="408"/>
      <c r="BT5" s="408"/>
      <c r="BU5" s="409"/>
      <c r="BV5" s="407">
        <v>3636337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93.9</v>
      </c>
      <c r="CU5" s="378"/>
      <c r="CV5" s="378"/>
      <c r="CW5" s="378"/>
      <c r="CX5" s="378"/>
      <c r="CY5" s="378"/>
      <c r="CZ5" s="378"/>
      <c r="DA5" s="379"/>
      <c r="DB5" s="377">
        <v>90.5</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135266</v>
      </c>
      <c r="BO6" s="408"/>
      <c r="BP6" s="408"/>
      <c r="BQ6" s="408"/>
      <c r="BR6" s="408"/>
      <c r="BS6" s="408"/>
      <c r="BT6" s="408"/>
      <c r="BU6" s="409"/>
      <c r="BV6" s="407">
        <v>138652</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98.8</v>
      </c>
      <c r="CU6" s="558"/>
      <c r="CV6" s="558"/>
      <c r="CW6" s="558"/>
      <c r="CX6" s="558"/>
      <c r="CY6" s="558"/>
      <c r="CZ6" s="558"/>
      <c r="DA6" s="559"/>
      <c r="DB6" s="557">
        <v>95.4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75070</v>
      </c>
      <c r="BO7" s="408"/>
      <c r="BP7" s="408"/>
      <c r="BQ7" s="408"/>
      <c r="BR7" s="408"/>
      <c r="BS7" s="408"/>
      <c r="BT7" s="408"/>
      <c r="BU7" s="409"/>
      <c r="BV7" s="407">
        <v>54505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2438068</v>
      </c>
      <c r="CU7" s="408"/>
      <c r="CV7" s="408"/>
      <c r="CW7" s="408"/>
      <c r="CX7" s="408"/>
      <c r="CY7" s="408"/>
      <c r="CZ7" s="408"/>
      <c r="DA7" s="409"/>
      <c r="DB7" s="407">
        <v>2453101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60196</v>
      </c>
      <c r="BO8" s="408"/>
      <c r="BP8" s="408"/>
      <c r="BQ8" s="408"/>
      <c r="BR8" s="408"/>
      <c r="BS8" s="408"/>
      <c r="BT8" s="408"/>
      <c r="BU8" s="409"/>
      <c r="BV8" s="407">
        <v>84147</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0.34</v>
      </c>
      <c r="CU8" s="521"/>
      <c r="CV8" s="521"/>
      <c r="CW8" s="521"/>
      <c r="CX8" s="521"/>
      <c r="CY8" s="521"/>
      <c r="CZ8" s="521"/>
      <c r="DA8" s="522"/>
      <c r="DB8" s="520">
        <v>0.34</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5837</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96</v>
      </c>
      <c r="AV9" s="465"/>
      <c r="AW9" s="465"/>
      <c r="AX9" s="465"/>
      <c r="AY9" s="387" t="s">
        <v>110</v>
      </c>
      <c r="AZ9" s="388"/>
      <c r="BA9" s="388"/>
      <c r="BB9" s="388"/>
      <c r="BC9" s="388"/>
      <c r="BD9" s="388"/>
      <c r="BE9" s="388"/>
      <c r="BF9" s="388"/>
      <c r="BG9" s="388"/>
      <c r="BH9" s="388"/>
      <c r="BI9" s="388"/>
      <c r="BJ9" s="388"/>
      <c r="BK9" s="388"/>
      <c r="BL9" s="388"/>
      <c r="BM9" s="389"/>
      <c r="BN9" s="407">
        <v>-23951</v>
      </c>
      <c r="BO9" s="408"/>
      <c r="BP9" s="408"/>
      <c r="BQ9" s="408"/>
      <c r="BR9" s="408"/>
      <c r="BS9" s="408"/>
      <c r="BT9" s="408"/>
      <c r="BU9" s="409"/>
      <c r="BV9" s="407">
        <v>-45904</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13.5</v>
      </c>
      <c r="CU9" s="378"/>
      <c r="CV9" s="378"/>
      <c r="CW9" s="378"/>
      <c r="CX9" s="378"/>
      <c r="CY9" s="378"/>
      <c r="CZ9" s="378"/>
      <c r="DA9" s="379"/>
      <c r="DB9" s="377">
        <v>12.7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6508</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1594</v>
      </c>
      <c r="BO10" s="408"/>
      <c r="BP10" s="408"/>
      <c r="BQ10" s="408"/>
      <c r="BR10" s="408"/>
      <c r="BS10" s="408"/>
      <c r="BT10" s="408"/>
      <c r="BU10" s="409"/>
      <c r="BV10" s="407">
        <v>1103</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5955</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140000</v>
      </c>
      <c r="BO12" s="408"/>
      <c r="BP12" s="408"/>
      <c r="BQ12" s="408"/>
      <c r="BR12" s="408"/>
      <c r="BS12" s="408"/>
      <c r="BT12" s="408"/>
      <c r="BU12" s="409"/>
      <c r="BV12" s="407">
        <v>60000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5914</v>
      </c>
      <c r="S13" s="511"/>
      <c r="T13" s="511"/>
      <c r="U13" s="511"/>
      <c r="V13" s="512"/>
      <c r="W13" s="498" t="s">
        <v>134</v>
      </c>
      <c r="X13" s="420"/>
      <c r="Y13" s="420"/>
      <c r="Z13" s="420"/>
      <c r="AA13" s="420"/>
      <c r="AB13" s="421"/>
      <c r="AC13" s="383">
        <v>460</v>
      </c>
      <c r="AD13" s="384"/>
      <c r="AE13" s="384"/>
      <c r="AF13" s="384"/>
      <c r="AG13" s="385"/>
      <c r="AH13" s="383">
        <v>459</v>
      </c>
      <c r="AI13" s="384"/>
      <c r="AJ13" s="384"/>
      <c r="AK13" s="384"/>
      <c r="AL13" s="386"/>
      <c r="AM13" s="476" t="s">
        <v>135</v>
      </c>
      <c r="AN13" s="381"/>
      <c r="AO13" s="381"/>
      <c r="AP13" s="381"/>
      <c r="AQ13" s="381"/>
      <c r="AR13" s="381"/>
      <c r="AS13" s="381"/>
      <c r="AT13" s="382"/>
      <c r="AU13" s="464" t="s">
        <v>136</v>
      </c>
      <c r="AV13" s="465"/>
      <c r="AW13" s="465"/>
      <c r="AX13" s="465"/>
      <c r="AY13" s="387" t="s">
        <v>137</v>
      </c>
      <c r="AZ13" s="388"/>
      <c r="BA13" s="388"/>
      <c r="BB13" s="388"/>
      <c r="BC13" s="388"/>
      <c r="BD13" s="388"/>
      <c r="BE13" s="388"/>
      <c r="BF13" s="388"/>
      <c r="BG13" s="388"/>
      <c r="BH13" s="388"/>
      <c r="BI13" s="388"/>
      <c r="BJ13" s="388"/>
      <c r="BK13" s="388"/>
      <c r="BL13" s="388"/>
      <c r="BM13" s="389"/>
      <c r="BN13" s="407">
        <v>-162357</v>
      </c>
      <c r="BO13" s="408"/>
      <c r="BP13" s="408"/>
      <c r="BQ13" s="408"/>
      <c r="BR13" s="408"/>
      <c r="BS13" s="408"/>
      <c r="BT13" s="408"/>
      <c r="BU13" s="409"/>
      <c r="BV13" s="407">
        <v>-104801</v>
      </c>
      <c r="BW13" s="408"/>
      <c r="BX13" s="408"/>
      <c r="BY13" s="408"/>
      <c r="BZ13" s="408"/>
      <c r="CA13" s="408"/>
      <c r="CB13" s="408"/>
      <c r="CC13" s="409"/>
      <c r="CD13" s="416" t="s">
        <v>138</v>
      </c>
      <c r="CE13" s="417"/>
      <c r="CF13" s="417"/>
      <c r="CG13" s="417"/>
      <c r="CH13" s="417"/>
      <c r="CI13" s="417"/>
      <c r="CJ13" s="417"/>
      <c r="CK13" s="417"/>
      <c r="CL13" s="417"/>
      <c r="CM13" s="417"/>
      <c r="CN13" s="417"/>
      <c r="CO13" s="417"/>
      <c r="CP13" s="417"/>
      <c r="CQ13" s="417"/>
      <c r="CR13" s="417"/>
      <c r="CS13" s="418"/>
      <c r="CT13" s="377">
        <v>11.1</v>
      </c>
      <c r="CU13" s="378"/>
      <c r="CV13" s="378"/>
      <c r="CW13" s="378"/>
      <c r="CX13" s="378"/>
      <c r="CY13" s="378"/>
      <c r="CZ13" s="378"/>
      <c r="DA13" s="379"/>
      <c r="DB13" s="377">
        <v>10.9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139</v>
      </c>
      <c r="M14" s="541"/>
      <c r="N14" s="541"/>
      <c r="O14" s="541"/>
      <c r="P14" s="541"/>
      <c r="Q14" s="542"/>
      <c r="R14" s="510">
        <v>6114</v>
      </c>
      <c r="S14" s="511"/>
      <c r="T14" s="511"/>
      <c r="U14" s="511"/>
      <c r="V14" s="512"/>
      <c r="W14" s="513"/>
      <c r="X14" s="423"/>
      <c r="Y14" s="423"/>
      <c r="Z14" s="423"/>
      <c r="AA14" s="423"/>
      <c r="AB14" s="424"/>
      <c r="AC14" s="503">
        <v>16.7</v>
      </c>
      <c r="AD14" s="504"/>
      <c r="AE14" s="504"/>
      <c r="AF14" s="504"/>
      <c r="AG14" s="505"/>
      <c r="AH14" s="503">
        <v>15.7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140</v>
      </c>
      <c r="CE14" s="414"/>
      <c r="CF14" s="414"/>
      <c r="CG14" s="414"/>
      <c r="CH14" s="414"/>
      <c r="CI14" s="414"/>
      <c r="CJ14" s="414"/>
      <c r="CK14" s="414"/>
      <c r="CL14" s="414"/>
      <c r="CM14" s="414"/>
      <c r="CN14" s="414"/>
      <c r="CO14" s="414"/>
      <c r="CP14" s="414"/>
      <c r="CQ14" s="414"/>
      <c r="CR14" s="414"/>
      <c r="CS14" s="415"/>
      <c r="CT14" s="514">
        <v>170.9</v>
      </c>
      <c r="CU14" s="515"/>
      <c r="CV14" s="515"/>
      <c r="CW14" s="515"/>
      <c r="CX14" s="515"/>
      <c r="CY14" s="515"/>
      <c r="CZ14" s="515"/>
      <c r="DA14" s="516"/>
      <c r="DB14" s="514">
        <v>164.4</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141</v>
      </c>
      <c r="N15" s="508"/>
      <c r="O15" s="508"/>
      <c r="P15" s="508"/>
      <c r="Q15" s="509"/>
      <c r="R15" s="510">
        <v>6073</v>
      </c>
      <c r="S15" s="511"/>
      <c r="T15" s="511"/>
      <c r="U15" s="511"/>
      <c r="V15" s="512"/>
      <c r="W15" s="498" t="s">
        <v>142</v>
      </c>
      <c r="X15" s="420"/>
      <c r="Y15" s="420"/>
      <c r="Z15" s="420"/>
      <c r="AA15" s="420"/>
      <c r="AB15" s="421"/>
      <c r="AC15" s="383">
        <v>705</v>
      </c>
      <c r="AD15" s="384"/>
      <c r="AE15" s="384"/>
      <c r="AF15" s="384"/>
      <c r="AG15" s="385"/>
      <c r="AH15" s="383">
        <v>741</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736264</v>
      </c>
      <c r="BO15" s="403"/>
      <c r="BP15" s="403"/>
      <c r="BQ15" s="403"/>
      <c r="BR15" s="403"/>
      <c r="BS15" s="403"/>
      <c r="BT15" s="403"/>
      <c r="BU15" s="404"/>
      <c r="BV15" s="402">
        <v>715499</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25.5</v>
      </c>
      <c r="AD16" s="504"/>
      <c r="AE16" s="504"/>
      <c r="AF16" s="504"/>
      <c r="AG16" s="505"/>
      <c r="AH16" s="503">
        <v>25.4</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2108953</v>
      </c>
      <c r="BO16" s="408"/>
      <c r="BP16" s="408"/>
      <c r="BQ16" s="408"/>
      <c r="BR16" s="408"/>
      <c r="BS16" s="408"/>
      <c r="BT16" s="408"/>
      <c r="BU16" s="409"/>
      <c r="BV16" s="407">
        <v>2131172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1596</v>
      </c>
      <c r="AD17" s="384"/>
      <c r="AE17" s="384"/>
      <c r="AF17" s="384"/>
      <c r="AG17" s="385"/>
      <c r="AH17" s="383">
        <v>1723</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945181</v>
      </c>
      <c r="BO17" s="408"/>
      <c r="BP17" s="408"/>
      <c r="BQ17" s="408"/>
      <c r="BR17" s="408"/>
      <c r="BS17" s="408"/>
      <c r="BT17" s="408"/>
      <c r="BU17" s="409"/>
      <c r="BV17" s="407">
        <v>911956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152</v>
      </c>
      <c r="C18" s="470"/>
      <c r="D18" s="470"/>
      <c r="E18" s="471"/>
      <c r="F18" s="471"/>
      <c r="G18" s="471"/>
      <c r="H18" s="471"/>
      <c r="I18" s="471"/>
      <c r="J18" s="471"/>
      <c r="K18" s="471"/>
      <c r="L18" s="472">
        <v>30.94</v>
      </c>
      <c r="M18" s="472"/>
      <c r="N18" s="472"/>
      <c r="O18" s="472"/>
      <c r="P18" s="472"/>
      <c r="Q18" s="472"/>
      <c r="R18" s="473"/>
      <c r="S18" s="473"/>
      <c r="T18" s="473"/>
      <c r="U18" s="473"/>
      <c r="V18" s="474"/>
      <c r="W18" s="488"/>
      <c r="X18" s="489"/>
      <c r="Y18" s="489"/>
      <c r="Z18" s="489"/>
      <c r="AA18" s="489"/>
      <c r="AB18" s="499"/>
      <c r="AC18" s="371">
        <v>57.8</v>
      </c>
      <c r="AD18" s="372"/>
      <c r="AE18" s="372"/>
      <c r="AF18" s="372"/>
      <c r="AG18" s="475"/>
      <c r="AH18" s="371">
        <v>58.9</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2282067</v>
      </c>
      <c r="BO18" s="408"/>
      <c r="BP18" s="408"/>
      <c r="BQ18" s="408"/>
      <c r="BR18" s="408"/>
      <c r="BS18" s="408"/>
      <c r="BT18" s="408"/>
      <c r="BU18" s="409"/>
      <c r="BV18" s="407">
        <v>2235502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154</v>
      </c>
      <c r="C19" s="470"/>
      <c r="D19" s="470"/>
      <c r="E19" s="471"/>
      <c r="F19" s="471"/>
      <c r="G19" s="471"/>
      <c r="H19" s="471"/>
      <c r="I19" s="471"/>
      <c r="J19" s="471"/>
      <c r="K19" s="471"/>
      <c r="L19" s="477">
        <v>189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2843733</v>
      </c>
      <c r="BO19" s="408"/>
      <c r="BP19" s="408"/>
      <c r="BQ19" s="408"/>
      <c r="BR19" s="408"/>
      <c r="BS19" s="408"/>
      <c r="BT19" s="408"/>
      <c r="BU19" s="409"/>
      <c r="BV19" s="407">
        <v>2856890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156</v>
      </c>
      <c r="C20" s="470"/>
      <c r="D20" s="470"/>
      <c r="E20" s="471"/>
      <c r="F20" s="471"/>
      <c r="G20" s="471"/>
      <c r="H20" s="471"/>
      <c r="I20" s="471"/>
      <c r="J20" s="471"/>
      <c r="K20" s="471"/>
      <c r="L20" s="477">
        <v>2223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4460700</v>
      </c>
      <c r="BO23" s="408"/>
      <c r="BP23" s="408"/>
      <c r="BQ23" s="408"/>
      <c r="BR23" s="408"/>
      <c r="BS23" s="408"/>
      <c r="BT23" s="408"/>
      <c r="BU23" s="409"/>
      <c r="BV23" s="407">
        <v>4454845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165</v>
      </c>
      <c r="F24" s="381"/>
      <c r="G24" s="381"/>
      <c r="H24" s="381"/>
      <c r="I24" s="381"/>
      <c r="J24" s="381"/>
      <c r="K24" s="382"/>
      <c r="L24" s="383">
        <v>1</v>
      </c>
      <c r="M24" s="384"/>
      <c r="N24" s="384"/>
      <c r="O24" s="384"/>
      <c r="P24" s="385"/>
      <c r="Q24" s="383">
        <v>7000</v>
      </c>
      <c r="R24" s="384"/>
      <c r="S24" s="384"/>
      <c r="T24" s="384"/>
      <c r="U24" s="384"/>
      <c r="V24" s="385"/>
      <c r="W24" s="449"/>
      <c r="X24" s="440"/>
      <c r="Y24" s="441"/>
      <c r="Z24" s="380" t="s">
        <v>166</v>
      </c>
      <c r="AA24" s="381"/>
      <c r="AB24" s="381"/>
      <c r="AC24" s="381"/>
      <c r="AD24" s="381"/>
      <c r="AE24" s="381"/>
      <c r="AF24" s="381"/>
      <c r="AG24" s="382"/>
      <c r="AH24" s="383">
        <v>59</v>
      </c>
      <c r="AI24" s="384"/>
      <c r="AJ24" s="384"/>
      <c r="AK24" s="384"/>
      <c r="AL24" s="385"/>
      <c r="AM24" s="383">
        <v>161660</v>
      </c>
      <c r="AN24" s="384"/>
      <c r="AO24" s="384"/>
      <c r="AP24" s="384"/>
      <c r="AQ24" s="384"/>
      <c r="AR24" s="385"/>
      <c r="AS24" s="383">
        <v>2740</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4330546</v>
      </c>
      <c r="BO24" s="408"/>
      <c r="BP24" s="408"/>
      <c r="BQ24" s="408"/>
      <c r="BR24" s="408"/>
      <c r="BS24" s="408"/>
      <c r="BT24" s="408"/>
      <c r="BU24" s="409"/>
      <c r="BV24" s="407">
        <v>4242485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168</v>
      </c>
      <c r="F25" s="381"/>
      <c r="G25" s="381"/>
      <c r="H25" s="381"/>
      <c r="I25" s="381"/>
      <c r="J25" s="381"/>
      <c r="K25" s="382"/>
      <c r="L25" s="383">
        <v>1</v>
      </c>
      <c r="M25" s="384"/>
      <c r="N25" s="384"/>
      <c r="O25" s="384"/>
      <c r="P25" s="385"/>
      <c r="Q25" s="383">
        <v>5900</v>
      </c>
      <c r="R25" s="384"/>
      <c r="S25" s="384"/>
      <c r="T25" s="384"/>
      <c r="U25" s="384"/>
      <c r="V25" s="385"/>
      <c r="W25" s="449"/>
      <c r="X25" s="440"/>
      <c r="Y25" s="441"/>
      <c r="Z25" s="380" t="s">
        <v>169</v>
      </c>
      <c r="AA25" s="381"/>
      <c r="AB25" s="381"/>
      <c r="AC25" s="381"/>
      <c r="AD25" s="381"/>
      <c r="AE25" s="381"/>
      <c r="AF25" s="381"/>
      <c r="AG25" s="382"/>
      <c r="AH25" s="383" t="s">
        <v>132</v>
      </c>
      <c r="AI25" s="384"/>
      <c r="AJ25" s="384"/>
      <c r="AK25" s="384"/>
      <c r="AL25" s="385"/>
      <c r="AM25" s="383" t="s">
        <v>132</v>
      </c>
      <c r="AN25" s="384"/>
      <c r="AO25" s="384"/>
      <c r="AP25" s="384"/>
      <c r="AQ25" s="384"/>
      <c r="AR25" s="385"/>
      <c r="AS25" s="383" t="s">
        <v>132</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53259</v>
      </c>
      <c r="BO25" s="403"/>
      <c r="BP25" s="403"/>
      <c r="BQ25" s="403"/>
      <c r="BR25" s="403"/>
      <c r="BS25" s="403"/>
      <c r="BT25" s="403"/>
      <c r="BU25" s="404"/>
      <c r="BV25" s="402">
        <v>257998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171</v>
      </c>
      <c r="F26" s="381"/>
      <c r="G26" s="381"/>
      <c r="H26" s="381"/>
      <c r="I26" s="381"/>
      <c r="J26" s="381"/>
      <c r="K26" s="382"/>
      <c r="L26" s="383">
        <v>1</v>
      </c>
      <c r="M26" s="384"/>
      <c r="N26" s="384"/>
      <c r="O26" s="384"/>
      <c r="P26" s="385"/>
      <c r="Q26" s="383">
        <v>5300</v>
      </c>
      <c r="R26" s="384"/>
      <c r="S26" s="384"/>
      <c r="T26" s="384"/>
      <c r="U26" s="384"/>
      <c r="V26" s="385"/>
      <c r="W26" s="449"/>
      <c r="X26" s="440"/>
      <c r="Y26" s="441"/>
      <c r="Z26" s="380" t="s">
        <v>172</v>
      </c>
      <c r="AA26" s="462"/>
      <c r="AB26" s="462"/>
      <c r="AC26" s="462"/>
      <c r="AD26" s="462"/>
      <c r="AE26" s="462"/>
      <c r="AF26" s="462"/>
      <c r="AG26" s="463"/>
      <c r="AH26" s="383">
        <v>3</v>
      </c>
      <c r="AI26" s="384"/>
      <c r="AJ26" s="384"/>
      <c r="AK26" s="384"/>
      <c r="AL26" s="385"/>
      <c r="AM26" s="383">
        <v>7413</v>
      </c>
      <c r="AN26" s="384"/>
      <c r="AO26" s="384"/>
      <c r="AP26" s="384"/>
      <c r="AQ26" s="384"/>
      <c r="AR26" s="385"/>
      <c r="AS26" s="383">
        <v>2471</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174</v>
      </c>
      <c r="F27" s="381"/>
      <c r="G27" s="381"/>
      <c r="H27" s="381"/>
      <c r="I27" s="381"/>
      <c r="J27" s="381"/>
      <c r="K27" s="382"/>
      <c r="L27" s="383">
        <v>1</v>
      </c>
      <c r="M27" s="384"/>
      <c r="N27" s="384"/>
      <c r="O27" s="384"/>
      <c r="P27" s="385"/>
      <c r="Q27" s="383">
        <v>3000</v>
      </c>
      <c r="R27" s="384"/>
      <c r="S27" s="384"/>
      <c r="T27" s="384"/>
      <c r="U27" s="384"/>
      <c r="V27" s="385"/>
      <c r="W27" s="449"/>
      <c r="X27" s="440"/>
      <c r="Y27" s="441"/>
      <c r="Z27" s="380" t="s">
        <v>175</v>
      </c>
      <c r="AA27" s="381"/>
      <c r="AB27" s="381"/>
      <c r="AC27" s="381"/>
      <c r="AD27" s="381"/>
      <c r="AE27" s="381"/>
      <c r="AF27" s="381"/>
      <c r="AG27" s="382"/>
      <c r="AH27" s="383">
        <v>2</v>
      </c>
      <c r="AI27" s="384"/>
      <c r="AJ27" s="384"/>
      <c r="AK27" s="384"/>
      <c r="AL27" s="385"/>
      <c r="AM27" s="383" t="s">
        <v>176</v>
      </c>
      <c r="AN27" s="384"/>
      <c r="AO27" s="384"/>
      <c r="AP27" s="384"/>
      <c r="AQ27" s="384"/>
      <c r="AR27" s="385"/>
      <c r="AS27" s="383" t="s">
        <v>176</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96149</v>
      </c>
      <c r="BO27" s="411"/>
      <c r="BP27" s="411"/>
      <c r="BQ27" s="411"/>
      <c r="BR27" s="411"/>
      <c r="BS27" s="411"/>
      <c r="BT27" s="411"/>
      <c r="BU27" s="412"/>
      <c r="BV27" s="410">
        <v>96085</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178</v>
      </c>
      <c r="F28" s="381"/>
      <c r="G28" s="381"/>
      <c r="H28" s="381"/>
      <c r="I28" s="381"/>
      <c r="J28" s="381"/>
      <c r="K28" s="382"/>
      <c r="L28" s="383">
        <v>1</v>
      </c>
      <c r="M28" s="384"/>
      <c r="N28" s="384"/>
      <c r="O28" s="384"/>
      <c r="P28" s="385"/>
      <c r="Q28" s="383">
        <v>2500</v>
      </c>
      <c r="R28" s="384"/>
      <c r="S28" s="384"/>
      <c r="T28" s="384"/>
      <c r="U28" s="384"/>
      <c r="V28" s="385"/>
      <c r="W28" s="449"/>
      <c r="X28" s="440"/>
      <c r="Y28" s="441"/>
      <c r="Z28" s="380" t="s">
        <v>179</v>
      </c>
      <c r="AA28" s="381"/>
      <c r="AB28" s="381"/>
      <c r="AC28" s="381"/>
      <c r="AD28" s="381"/>
      <c r="AE28" s="381"/>
      <c r="AF28" s="381"/>
      <c r="AG28" s="382"/>
      <c r="AH28" s="383" t="s">
        <v>122</v>
      </c>
      <c r="AI28" s="384"/>
      <c r="AJ28" s="384"/>
      <c r="AK28" s="384"/>
      <c r="AL28" s="385"/>
      <c r="AM28" s="383" t="s">
        <v>132</v>
      </c>
      <c r="AN28" s="384"/>
      <c r="AO28" s="384"/>
      <c r="AP28" s="384"/>
      <c r="AQ28" s="384"/>
      <c r="AR28" s="385"/>
      <c r="AS28" s="383" t="s">
        <v>132</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995027</v>
      </c>
      <c r="BO28" s="403"/>
      <c r="BP28" s="403"/>
      <c r="BQ28" s="403"/>
      <c r="BR28" s="403"/>
      <c r="BS28" s="403"/>
      <c r="BT28" s="403"/>
      <c r="BU28" s="404"/>
      <c r="BV28" s="402">
        <v>1090433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181</v>
      </c>
      <c r="F29" s="381"/>
      <c r="G29" s="381"/>
      <c r="H29" s="381"/>
      <c r="I29" s="381"/>
      <c r="J29" s="381"/>
      <c r="K29" s="382"/>
      <c r="L29" s="383">
        <v>8</v>
      </c>
      <c r="M29" s="384"/>
      <c r="N29" s="384"/>
      <c r="O29" s="384"/>
      <c r="P29" s="385"/>
      <c r="Q29" s="383">
        <v>2300</v>
      </c>
      <c r="R29" s="384"/>
      <c r="S29" s="384"/>
      <c r="T29" s="384"/>
      <c r="U29" s="384"/>
      <c r="V29" s="385"/>
      <c r="W29" s="450"/>
      <c r="X29" s="451"/>
      <c r="Y29" s="452"/>
      <c r="Z29" s="380" t="s">
        <v>182</v>
      </c>
      <c r="AA29" s="381"/>
      <c r="AB29" s="381"/>
      <c r="AC29" s="381"/>
      <c r="AD29" s="381"/>
      <c r="AE29" s="381"/>
      <c r="AF29" s="381"/>
      <c r="AG29" s="382"/>
      <c r="AH29" s="383">
        <v>61</v>
      </c>
      <c r="AI29" s="384"/>
      <c r="AJ29" s="384"/>
      <c r="AK29" s="384"/>
      <c r="AL29" s="385"/>
      <c r="AM29" s="383">
        <v>169336</v>
      </c>
      <c r="AN29" s="384"/>
      <c r="AO29" s="384"/>
      <c r="AP29" s="384"/>
      <c r="AQ29" s="384"/>
      <c r="AR29" s="385"/>
      <c r="AS29" s="383">
        <v>2776</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526</v>
      </c>
      <c r="BO29" s="408"/>
      <c r="BP29" s="408"/>
      <c r="BQ29" s="408"/>
      <c r="BR29" s="408"/>
      <c r="BS29" s="408"/>
      <c r="BT29" s="408"/>
      <c r="BU29" s="409"/>
      <c r="BV29" s="407">
        <v>525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43450</v>
      </c>
      <c r="BO30" s="411"/>
      <c r="BP30" s="411"/>
      <c r="BQ30" s="411"/>
      <c r="BR30" s="411"/>
      <c r="BS30" s="411"/>
      <c r="BT30" s="411"/>
      <c r="BU30" s="412"/>
      <c r="BV30" s="410">
        <v>46598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日高広域消防事務組合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漁業集落環境整備事業特別会計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御坊市外五ヶ町病院経営事務組合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御坊日高老人福祉施設事務組合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御坊日高老人福祉施設事務組合（公営企業会計）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御坊広域行政事務組合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和歌山県市町村総合事務組合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和歌山県後期高齢者医療広域連合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和歌山県後期高齢者医療広域連合（特別会計）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和歌山地方税回収機構</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oDxfR/zUGksYRY6FHAYOJ5vI0MZFx/ODdg+gLCWBLoudT1nBm+op9Z9X8izMjVSsOt35doIO0BO6tXG2EDeubg==" saltValue="qBVPCC8DIRCp9g/Z3sT9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86" t="s">
        <v>555</v>
      </c>
      <c r="D34" s="1186"/>
      <c r="E34" s="1187"/>
      <c r="F34" s="32">
        <v>16.170000000000002</v>
      </c>
      <c r="G34" s="33">
        <v>17.75</v>
      </c>
      <c r="H34" s="33">
        <v>18.41</v>
      </c>
      <c r="I34" s="33">
        <v>20.100000000000001</v>
      </c>
      <c r="J34" s="34">
        <v>22.88</v>
      </c>
      <c r="K34" s="22"/>
      <c r="L34" s="22"/>
      <c r="M34" s="22"/>
      <c r="N34" s="22"/>
      <c r="O34" s="22"/>
      <c r="P34" s="22"/>
    </row>
    <row r="35" spans="1:16" ht="39" customHeight="1">
      <c r="A35" s="22"/>
      <c r="B35" s="35"/>
      <c r="C35" s="1180" t="s">
        <v>556</v>
      </c>
      <c r="D35" s="1181"/>
      <c r="E35" s="1182"/>
      <c r="F35" s="36">
        <v>4.28</v>
      </c>
      <c r="G35" s="37">
        <v>4.0999999999999996</v>
      </c>
      <c r="H35" s="37">
        <v>5.21</v>
      </c>
      <c r="I35" s="37">
        <v>3.43</v>
      </c>
      <c r="J35" s="38">
        <v>2.46</v>
      </c>
      <c r="K35" s="22"/>
      <c r="L35" s="22"/>
      <c r="M35" s="22"/>
      <c r="N35" s="22"/>
      <c r="O35" s="22"/>
      <c r="P35" s="22"/>
    </row>
    <row r="36" spans="1:16" ht="39" customHeight="1">
      <c r="A36" s="22"/>
      <c r="B36" s="35"/>
      <c r="C36" s="1180" t="s">
        <v>557</v>
      </c>
      <c r="D36" s="1181"/>
      <c r="E36" s="1182"/>
      <c r="F36" s="36">
        <v>0.89</v>
      </c>
      <c r="G36" s="37">
        <v>1.59</v>
      </c>
      <c r="H36" s="37">
        <v>0.47</v>
      </c>
      <c r="I36" s="37">
        <v>0.01</v>
      </c>
      <c r="J36" s="38">
        <v>1.43</v>
      </c>
      <c r="K36" s="22"/>
      <c r="L36" s="22"/>
      <c r="M36" s="22"/>
      <c r="N36" s="22"/>
      <c r="O36" s="22"/>
      <c r="P36" s="22"/>
    </row>
    <row r="37" spans="1:16" ht="39" customHeight="1">
      <c r="A37" s="22"/>
      <c r="B37" s="35"/>
      <c r="C37" s="1180" t="s">
        <v>558</v>
      </c>
      <c r="D37" s="1181"/>
      <c r="E37" s="1182"/>
      <c r="F37" s="36">
        <v>0.45</v>
      </c>
      <c r="G37" s="37">
        <v>0.27</v>
      </c>
      <c r="H37" s="37">
        <v>0.69</v>
      </c>
      <c r="I37" s="37">
        <v>0.99</v>
      </c>
      <c r="J37" s="38">
        <v>0.94</v>
      </c>
      <c r="K37" s="22"/>
      <c r="L37" s="22"/>
      <c r="M37" s="22"/>
      <c r="N37" s="22"/>
      <c r="O37" s="22"/>
      <c r="P37" s="22"/>
    </row>
    <row r="38" spans="1:16" ht="39" customHeight="1">
      <c r="A38" s="22"/>
      <c r="B38" s="35"/>
      <c r="C38" s="1180" t="s">
        <v>559</v>
      </c>
      <c r="D38" s="1181"/>
      <c r="E38" s="1182"/>
      <c r="F38" s="36">
        <v>0.03</v>
      </c>
      <c r="G38" s="37">
        <v>0.03</v>
      </c>
      <c r="H38" s="37">
        <v>0.03</v>
      </c>
      <c r="I38" s="37">
        <v>0.03</v>
      </c>
      <c r="J38" s="38">
        <v>0.03</v>
      </c>
      <c r="K38" s="22"/>
      <c r="L38" s="22"/>
      <c r="M38" s="22"/>
      <c r="N38" s="22"/>
      <c r="O38" s="22"/>
      <c r="P38" s="22"/>
    </row>
    <row r="39" spans="1:16" ht="39" customHeight="1">
      <c r="A39" s="22"/>
      <c r="B39" s="35"/>
      <c r="C39" s="1180" t="s">
        <v>560</v>
      </c>
      <c r="D39" s="1181"/>
      <c r="E39" s="1182"/>
      <c r="F39" s="36">
        <v>0.01</v>
      </c>
      <c r="G39" s="37">
        <v>0.05</v>
      </c>
      <c r="H39" s="37">
        <v>0.08</v>
      </c>
      <c r="I39" s="37">
        <v>0.05</v>
      </c>
      <c r="J39" s="38">
        <v>0.03</v>
      </c>
      <c r="K39" s="22"/>
      <c r="L39" s="22"/>
      <c r="M39" s="22"/>
      <c r="N39" s="22"/>
      <c r="O39" s="22"/>
      <c r="P39" s="22"/>
    </row>
    <row r="40" spans="1:16" ht="39" customHeight="1">
      <c r="A40" s="22"/>
      <c r="B40" s="35"/>
      <c r="C40" s="1180" t="s">
        <v>561</v>
      </c>
      <c r="D40" s="1181"/>
      <c r="E40" s="1182"/>
      <c r="F40" s="36">
        <v>0</v>
      </c>
      <c r="G40" s="37">
        <v>0</v>
      </c>
      <c r="H40" s="37">
        <v>0.04</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562</v>
      </c>
      <c r="D42" s="1181"/>
      <c r="E42" s="1182"/>
      <c r="F42" s="36" t="s">
        <v>504</v>
      </c>
      <c r="G42" s="37" t="s">
        <v>504</v>
      </c>
      <c r="H42" s="37" t="s">
        <v>504</v>
      </c>
      <c r="I42" s="37" t="s">
        <v>504</v>
      </c>
      <c r="J42" s="38" t="s">
        <v>504</v>
      </c>
      <c r="K42" s="22"/>
      <c r="L42" s="22"/>
      <c r="M42" s="22"/>
      <c r="N42" s="22"/>
      <c r="O42" s="22"/>
      <c r="P42" s="22"/>
    </row>
    <row r="43" spans="1:16" ht="39" customHeight="1" thickBot="1">
      <c r="A43" s="22"/>
      <c r="B43" s="40"/>
      <c r="C43" s="1183" t="s">
        <v>563</v>
      </c>
      <c r="D43" s="1184"/>
      <c r="E43" s="1185"/>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ZUmXxUO1Yrhhh1UpW6Eoqmt7o4P19kuG4/kPevWwnUAEkYej0AnweQX/mG0N8akVzm3NsMOZHzxljrvjz2m6Q==" saltValue="cZhkOC/mMROvAvnnCU5B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96" t="s">
        <v>11</v>
      </c>
      <c r="C45" s="1197"/>
      <c r="D45" s="58"/>
      <c r="E45" s="1202" t="s">
        <v>12</v>
      </c>
      <c r="F45" s="1202"/>
      <c r="G45" s="1202"/>
      <c r="H45" s="1202"/>
      <c r="I45" s="1202"/>
      <c r="J45" s="1203"/>
      <c r="K45" s="59">
        <v>377</v>
      </c>
      <c r="L45" s="60">
        <v>389</v>
      </c>
      <c r="M45" s="60">
        <v>364</v>
      </c>
      <c r="N45" s="60">
        <v>363</v>
      </c>
      <c r="O45" s="61">
        <v>383</v>
      </c>
      <c r="P45" s="48"/>
      <c r="Q45" s="48"/>
      <c r="R45" s="48"/>
      <c r="S45" s="48"/>
      <c r="T45" s="48"/>
      <c r="U45" s="48"/>
    </row>
    <row r="46" spans="1:21" ht="30.75" customHeight="1">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c r="A48" s="48"/>
      <c r="B48" s="1198"/>
      <c r="C48" s="1199"/>
      <c r="D48" s="62"/>
      <c r="E48" s="1190" t="s">
        <v>15</v>
      </c>
      <c r="F48" s="1190"/>
      <c r="G48" s="1190"/>
      <c r="H48" s="1190"/>
      <c r="I48" s="1190"/>
      <c r="J48" s="1191"/>
      <c r="K48" s="63">
        <v>147</v>
      </c>
      <c r="L48" s="64">
        <v>202</v>
      </c>
      <c r="M48" s="64">
        <v>209</v>
      </c>
      <c r="N48" s="64">
        <v>217</v>
      </c>
      <c r="O48" s="65">
        <v>250</v>
      </c>
      <c r="P48" s="48"/>
      <c r="Q48" s="48"/>
      <c r="R48" s="48"/>
      <c r="S48" s="48"/>
      <c r="T48" s="48"/>
      <c r="U48" s="48"/>
    </row>
    <row r="49" spans="1:21" ht="30.75" customHeight="1">
      <c r="A49" s="48"/>
      <c r="B49" s="1198"/>
      <c r="C49" s="1199"/>
      <c r="D49" s="62"/>
      <c r="E49" s="1190" t="s">
        <v>16</v>
      </c>
      <c r="F49" s="1190"/>
      <c r="G49" s="1190"/>
      <c r="H49" s="1190"/>
      <c r="I49" s="1190"/>
      <c r="J49" s="1191"/>
      <c r="K49" s="63">
        <v>41</v>
      </c>
      <c r="L49" s="64">
        <v>48</v>
      </c>
      <c r="M49" s="64">
        <v>40</v>
      </c>
      <c r="N49" s="64">
        <v>37</v>
      </c>
      <c r="O49" s="65">
        <v>43</v>
      </c>
      <c r="P49" s="48"/>
      <c r="Q49" s="48"/>
      <c r="R49" s="48"/>
      <c r="S49" s="48"/>
      <c r="T49" s="48"/>
      <c r="U49" s="48"/>
    </row>
    <row r="50" spans="1:21" ht="30.75" customHeight="1">
      <c r="A50" s="48"/>
      <c r="B50" s="1198"/>
      <c r="C50" s="1199"/>
      <c r="D50" s="62"/>
      <c r="E50" s="1190" t="s">
        <v>17</v>
      </c>
      <c r="F50" s="1190"/>
      <c r="G50" s="1190"/>
      <c r="H50" s="1190"/>
      <c r="I50" s="1190"/>
      <c r="J50" s="1191"/>
      <c r="K50" s="63" t="s">
        <v>504</v>
      </c>
      <c r="L50" s="64" t="s">
        <v>504</v>
      </c>
      <c r="M50" s="64" t="s">
        <v>504</v>
      </c>
      <c r="N50" s="64" t="s">
        <v>504</v>
      </c>
      <c r="O50" s="65" t="s">
        <v>504</v>
      </c>
      <c r="P50" s="48"/>
      <c r="Q50" s="48"/>
      <c r="R50" s="48"/>
      <c r="S50" s="48"/>
      <c r="T50" s="48"/>
      <c r="U50" s="48"/>
    </row>
    <row r="51" spans="1:21" ht="30.75" customHeight="1">
      <c r="A51" s="48"/>
      <c r="B51" s="1200"/>
      <c r="C51" s="1201"/>
      <c r="D51" s="66"/>
      <c r="E51" s="1190" t="s">
        <v>18</v>
      </c>
      <c r="F51" s="1190"/>
      <c r="G51" s="1190"/>
      <c r="H51" s="1190"/>
      <c r="I51" s="1190"/>
      <c r="J51" s="1191"/>
      <c r="K51" s="63" t="s">
        <v>504</v>
      </c>
      <c r="L51" s="64" t="s">
        <v>504</v>
      </c>
      <c r="M51" s="64" t="s">
        <v>504</v>
      </c>
      <c r="N51" s="64" t="s">
        <v>504</v>
      </c>
      <c r="O51" s="65" t="s">
        <v>504</v>
      </c>
      <c r="P51" s="48"/>
      <c r="Q51" s="48"/>
      <c r="R51" s="48"/>
      <c r="S51" s="48"/>
      <c r="T51" s="48"/>
      <c r="U51" s="48"/>
    </row>
    <row r="52" spans="1:21" ht="30.75" customHeight="1">
      <c r="A52" s="48"/>
      <c r="B52" s="1188" t="s">
        <v>19</v>
      </c>
      <c r="C52" s="1189"/>
      <c r="D52" s="66"/>
      <c r="E52" s="1190" t="s">
        <v>20</v>
      </c>
      <c r="F52" s="1190"/>
      <c r="G52" s="1190"/>
      <c r="H52" s="1190"/>
      <c r="I52" s="1190"/>
      <c r="J52" s="1191"/>
      <c r="K52" s="63">
        <v>366</v>
      </c>
      <c r="L52" s="64">
        <v>393</v>
      </c>
      <c r="M52" s="64">
        <v>404</v>
      </c>
      <c r="N52" s="64">
        <v>402</v>
      </c>
      <c r="O52" s="65">
        <v>414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199</v>
      </c>
      <c r="L53" s="69">
        <v>246</v>
      </c>
      <c r="M53" s="69">
        <v>209</v>
      </c>
      <c r="N53" s="69">
        <v>215</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TLVHDsMqz1sp1CvMiDvpKltm0U9XtCoMglPlTY1r2agSfriHZeUFuDrwydubBgO6xHW5bJe54NlpqTgTqixJw==" saltValue="Ei21R2Hea8o3xoaZIFIG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46" sqref="E46:H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16" t="s">
        <v>24</v>
      </c>
      <c r="C41" s="1217"/>
      <c r="D41" s="81"/>
      <c r="E41" s="1218" t="s">
        <v>25</v>
      </c>
      <c r="F41" s="1218"/>
      <c r="G41" s="1218"/>
      <c r="H41" s="1219"/>
      <c r="I41" s="82">
        <v>4295</v>
      </c>
      <c r="J41" s="83">
        <v>4357</v>
      </c>
      <c r="K41" s="83">
        <v>4422</v>
      </c>
      <c r="L41" s="83">
        <v>4455</v>
      </c>
      <c r="M41" s="84">
        <v>4461</v>
      </c>
    </row>
    <row r="42" spans="2:13" ht="27.75" customHeight="1">
      <c r="B42" s="1206"/>
      <c r="C42" s="1207"/>
      <c r="D42" s="85"/>
      <c r="E42" s="1210" t="s">
        <v>26</v>
      </c>
      <c r="F42" s="1210"/>
      <c r="G42" s="1210"/>
      <c r="H42" s="1211"/>
      <c r="I42" s="86" t="s">
        <v>504</v>
      </c>
      <c r="J42" s="87" t="s">
        <v>504</v>
      </c>
      <c r="K42" s="87" t="s">
        <v>504</v>
      </c>
      <c r="L42" s="87" t="s">
        <v>504</v>
      </c>
      <c r="M42" s="88" t="s">
        <v>504</v>
      </c>
    </row>
    <row r="43" spans="2:13" ht="27.75" customHeight="1">
      <c r="B43" s="1206"/>
      <c r="C43" s="1207"/>
      <c r="D43" s="85"/>
      <c r="E43" s="1210" t="s">
        <v>27</v>
      </c>
      <c r="F43" s="1210"/>
      <c r="G43" s="1210"/>
      <c r="H43" s="1211"/>
      <c r="I43" s="86">
        <v>3455</v>
      </c>
      <c r="J43" s="87">
        <v>3903</v>
      </c>
      <c r="K43" s="87">
        <v>4294</v>
      </c>
      <c r="L43" s="87">
        <v>4378</v>
      </c>
      <c r="M43" s="88">
        <v>4352</v>
      </c>
    </row>
    <row r="44" spans="2:13" ht="27.75" customHeight="1">
      <c r="B44" s="1206"/>
      <c r="C44" s="1207"/>
      <c r="D44" s="85"/>
      <c r="E44" s="1210" t="s">
        <v>28</v>
      </c>
      <c r="F44" s="1210"/>
      <c r="G44" s="1210"/>
      <c r="H44" s="1211"/>
      <c r="I44" s="86">
        <v>542</v>
      </c>
      <c r="J44" s="87">
        <v>542</v>
      </c>
      <c r="K44" s="87">
        <v>522</v>
      </c>
      <c r="L44" s="87">
        <v>539</v>
      </c>
      <c r="M44" s="88">
        <v>503</v>
      </c>
    </row>
    <row r="45" spans="2:13" ht="27.75" customHeight="1">
      <c r="B45" s="1206"/>
      <c r="C45" s="1207"/>
      <c r="D45" s="85"/>
      <c r="E45" s="1210" t="s">
        <v>29</v>
      </c>
      <c r="F45" s="1210"/>
      <c r="G45" s="1210"/>
      <c r="H45" s="1211"/>
      <c r="I45" s="86">
        <v>691</v>
      </c>
      <c r="J45" s="87">
        <v>626</v>
      </c>
      <c r="K45" s="87">
        <v>617</v>
      </c>
      <c r="L45" s="87">
        <v>608</v>
      </c>
      <c r="M45" s="88">
        <v>591</v>
      </c>
    </row>
    <row r="46" spans="2:13" ht="27.75" customHeight="1">
      <c r="B46" s="1206"/>
      <c r="C46" s="1207"/>
      <c r="D46" s="89"/>
      <c r="E46" s="1210" t="s">
        <v>30</v>
      </c>
      <c r="F46" s="1210"/>
      <c r="G46" s="1210"/>
      <c r="H46" s="1211"/>
      <c r="I46" s="86" t="s">
        <v>504</v>
      </c>
      <c r="J46" s="87" t="s">
        <v>504</v>
      </c>
      <c r="K46" s="87" t="s">
        <v>504</v>
      </c>
      <c r="L46" s="87" t="s">
        <v>504</v>
      </c>
      <c r="M46" s="88" t="s">
        <v>504</v>
      </c>
    </row>
    <row r="47" spans="2:13" ht="27.75" customHeight="1">
      <c r="B47" s="1206"/>
      <c r="C47" s="1207"/>
      <c r="D47" s="90"/>
      <c r="E47" s="1220" t="s">
        <v>31</v>
      </c>
      <c r="F47" s="1221"/>
      <c r="G47" s="1221"/>
      <c r="H47" s="1222"/>
      <c r="I47" s="86" t="s">
        <v>504</v>
      </c>
      <c r="J47" s="87" t="s">
        <v>504</v>
      </c>
      <c r="K47" s="87" t="s">
        <v>504</v>
      </c>
      <c r="L47" s="87" t="s">
        <v>504</v>
      </c>
      <c r="M47" s="88" t="s">
        <v>504</v>
      </c>
    </row>
    <row r="48" spans="2:13" ht="27.75" customHeight="1">
      <c r="B48" s="1206"/>
      <c r="C48" s="1207"/>
      <c r="D48" s="85"/>
      <c r="E48" s="1210" t="s">
        <v>32</v>
      </c>
      <c r="F48" s="1210"/>
      <c r="G48" s="1210"/>
      <c r="H48" s="1211"/>
      <c r="I48" s="86" t="s">
        <v>504</v>
      </c>
      <c r="J48" s="87" t="s">
        <v>504</v>
      </c>
      <c r="K48" s="87" t="s">
        <v>504</v>
      </c>
      <c r="L48" s="87" t="s">
        <v>504</v>
      </c>
      <c r="M48" s="88" t="s">
        <v>504</v>
      </c>
    </row>
    <row r="49" spans="2:13" ht="27.75" customHeight="1">
      <c r="B49" s="1208"/>
      <c r="C49" s="1209"/>
      <c r="D49" s="85"/>
      <c r="E49" s="1210" t="s">
        <v>33</v>
      </c>
      <c r="F49" s="1210"/>
      <c r="G49" s="1210"/>
      <c r="H49" s="1211"/>
      <c r="I49" s="86" t="s">
        <v>504</v>
      </c>
      <c r="J49" s="87" t="s">
        <v>504</v>
      </c>
      <c r="K49" s="87" t="s">
        <v>504</v>
      </c>
      <c r="L49" s="87" t="s">
        <v>504</v>
      </c>
      <c r="M49" s="88">
        <v>27</v>
      </c>
    </row>
    <row r="50" spans="2:13" ht="27.75" customHeight="1">
      <c r="B50" s="1204" t="s">
        <v>34</v>
      </c>
      <c r="C50" s="1205"/>
      <c r="D50" s="91"/>
      <c r="E50" s="1210" t="s">
        <v>35</v>
      </c>
      <c r="F50" s="1210"/>
      <c r="G50" s="1210"/>
      <c r="H50" s="1211"/>
      <c r="I50" s="86">
        <v>1173</v>
      </c>
      <c r="J50" s="87">
        <v>1135</v>
      </c>
      <c r="K50" s="87">
        <v>1185</v>
      </c>
      <c r="L50" s="87">
        <v>1193</v>
      </c>
      <c r="M50" s="88">
        <v>1095</v>
      </c>
    </row>
    <row r="51" spans="2:13" ht="27.75" customHeight="1">
      <c r="B51" s="1206"/>
      <c r="C51" s="1207"/>
      <c r="D51" s="85"/>
      <c r="E51" s="1210" t="s">
        <v>36</v>
      </c>
      <c r="F51" s="1210"/>
      <c r="G51" s="1210"/>
      <c r="H51" s="1211"/>
      <c r="I51" s="86">
        <v>1</v>
      </c>
      <c r="J51" s="87">
        <v>1</v>
      </c>
      <c r="K51" s="87" t="s">
        <v>504</v>
      </c>
      <c r="L51" s="87" t="s">
        <v>504</v>
      </c>
      <c r="M51" s="88" t="s">
        <v>504</v>
      </c>
    </row>
    <row r="52" spans="2:13" ht="27.75" customHeight="1">
      <c r="B52" s="1208"/>
      <c r="C52" s="1209"/>
      <c r="D52" s="85"/>
      <c r="E52" s="1210" t="s">
        <v>37</v>
      </c>
      <c r="F52" s="1210"/>
      <c r="G52" s="1210"/>
      <c r="H52" s="1211"/>
      <c r="I52" s="86">
        <v>5318</v>
      </c>
      <c r="J52" s="87">
        <v>5466</v>
      </c>
      <c r="K52" s="87">
        <v>5336</v>
      </c>
      <c r="L52" s="87">
        <v>5413</v>
      </c>
      <c r="M52" s="88">
        <v>5378</v>
      </c>
    </row>
    <row r="53" spans="2:13" ht="27.75" customHeight="1" thickBot="1">
      <c r="B53" s="1212" t="s">
        <v>38</v>
      </c>
      <c r="C53" s="1213"/>
      <c r="D53" s="92"/>
      <c r="E53" s="1214" t="s">
        <v>39</v>
      </c>
      <c r="F53" s="1214"/>
      <c r="G53" s="1214"/>
      <c r="H53" s="1215"/>
      <c r="I53" s="93">
        <v>2492</v>
      </c>
      <c r="J53" s="94">
        <v>2827</v>
      </c>
      <c r="K53" s="94">
        <v>3333</v>
      </c>
      <c r="L53" s="94">
        <v>3373</v>
      </c>
      <c r="M53" s="95">
        <v>3460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nASzHIDMp/A0PQyAJbJZjRe0CRwlUXIgNTguYZZsmJNq0rnQO5ctdS5kvTBwv7McWwgQdcSBWj3emG1rijQoQ==" saltValue="FlKGoSmFUkYjdohMHRPH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3" sqref="C63:E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31" t="s">
        <v>42</v>
      </c>
      <c r="D55" s="1231"/>
      <c r="E55" s="1232"/>
      <c r="F55" s="107">
        <v>1083</v>
      </c>
      <c r="G55" s="107">
        <v>1090</v>
      </c>
      <c r="H55" s="108">
        <v>995</v>
      </c>
    </row>
    <row r="56" spans="2:8" ht="52.5" customHeight="1">
      <c r="B56" s="109"/>
      <c r="C56" s="1233" t="s">
        <v>43</v>
      </c>
      <c r="D56" s="1233"/>
      <c r="E56" s="1234"/>
      <c r="F56" s="110">
        <v>1</v>
      </c>
      <c r="G56" s="110">
        <v>1</v>
      </c>
      <c r="H56" s="111">
        <v>1</v>
      </c>
    </row>
    <row r="57" spans="2:8" ht="53.25" customHeight="1">
      <c r="B57" s="109"/>
      <c r="C57" s="1235" t="s">
        <v>44</v>
      </c>
      <c r="D57" s="1235"/>
      <c r="E57" s="1236"/>
      <c r="F57" s="112">
        <v>50</v>
      </c>
      <c r="G57" s="112">
        <v>47</v>
      </c>
      <c r="H57" s="113">
        <v>43</v>
      </c>
    </row>
    <row r="58" spans="2:8" ht="45.75" customHeight="1">
      <c r="B58" s="114"/>
      <c r="C58" s="1223" t="s">
        <v>575</v>
      </c>
      <c r="D58" s="1224"/>
      <c r="E58" s="1225"/>
      <c r="F58" s="115">
        <v>26</v>
      </c>
      <c r="G58" s="115">
        <v>23</v>
      </c>
      <c r="H58" s="116">
        <v>21</v>
      </c>
    </row>
    <row r="59" spans="2:8" ht="45.75" customHeight="1">
      <c r="B59" s="114"/>
      <c r="C59" s="1223" t="s">
        <v>576</v>
      </c>
      <c r="D59" s="1224"/>
      <c r="E59" s="1225"/>
      <c r="F59" s="115">
        <v>16</v>
      </c>
      <c r="G59" s="115">
        <v>16</v>
      </c>
      <c r="H59" s="116">
        <v>15</v>
      </c>
    </row>
    <row r="60" spans="2:8" ht="45.75" customHeight="1">
      <c r="B60" s="114"/>
      <c r="C60" s="1223" t="s">
        <v>577</v>
      </c>
      <c r="D60" s="1224"/>
      <c r="E60" s="1225"/>
      <c r="F60" s="115">
        <v>8</v>
      </c>
      <c r="G60" s="115">
        <v>8</v>
      </c>
      <c r="H60" s="116">
        <v>7</v>
      </c>
    </row>
    <row r="61" spans="2:8" ht="45.75" customHeight="1">
      <c r="B61" s="114"/>
      <c r="C61" s="1223"/>
      <c r="D61" s="1224"/>
      <c r="E61" s="1225"/>
      <c r="F61" s="115"/>
      <c r="G61" s="115"/>
      <c r="H61" s="116"/>
    </row>
    <row r="62" spans="2:8" ht="45.75" customHeight="1" thickBot="1">
      <c r="B62" s="117"/>
      <c r="C62" s="1226"/>
      <c r="D62" s="1227"/>
      <c r="E62" s="1228"/>
      <c r="F62" s="118"/>
      <c r="G62" s="118"/>
      <c r="H62" s="119"/>
    </row>
    <row r="63" spans="2:8" ht="52.5" customHeight="1" thickBot="1">
      <c r="B63" s="120"/>
      <c r="C63" s="1229" t="s">
        <v>45</v>
      </c>
      <c r="D63" s="1229"/>
      <c r="E63" s="1230"/>
      <c r="F63" s="121">
        <v>1133</v>
      </c>
      <c r="G63" s="121">
        <v>1138</v>
      </c>
      <c r="H63" s="122">
        <v>1039</v>
      </c>
    </row>
    <row r="64" spans="2:8" ht="15" customHeight="1"/>
    <row r="65" ht="0" hidden="1" customHeight="1"/>
    <row r="66" ht="0" hidden="1" customHeight="1"/>
  </sheetData>
  <sheetProtection algorithmName="SHA-512" hashValue="hxuBi+tJU5CJk7XApzLHPfyH+tcD0XqBOi/pwGhNk47oa8zaw04GTWSTGFGr2krpdqj9MOs3ZbMZ0gk55l5LIw==" saltValue="ikPe+iBDg5f4dxlmTVr8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BF62" sqref="BF62"/>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580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581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582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546</v>
      </c>
      <c r="BQ50" s="1271"/>
      <c r="BR50" s="1271"/>
      <c r="BS50" s="1271"/>
      <c r="BT50" s="1271"/>
      <c r="BU50" s="1271"/>
      <c r="BV50" s="1271"/>
      <c r="BW50" s="1271"/>
      <c r="BX50" s="1271" t="s">
        <v>547</v>
      </c>
      <c r="BY50" s="1271"/>
      <c r="BZ50" s="1271"/>
      <c r="CA50" s="1271"/>
      <c r="CB50" s="1271"/>
      <c r="CC50" s="1271"/>
      <c r="CD50" s="1271"/>
      <c r="CE50" s="1271"/>
      <c r="CF50" s="1271" t="s">
        <v>548</v>
      </c>
      <c r="CG50" s="1271"/>
      <c r="CH50" s="1271"/>
      <c r="CI50" s="1271"/>
      <c r="CJ50" s="1271"/>
      <c r="CK50" s="1271"/>
      <c r="CL50" s="1271"/>
      <c r="CM50" s="1271"/>
      <c r="CN50" s="1271" t="s">
        <v>549</v>
      </c>
      <c r="CO50" s="1271"/>
      <c r="CP50" s="1271"/>
      <c r="CQ50" s="1271"/>
      <c r="CR50" s="1271"/>
      <c r="CS50" s="1271"/>
      <c r="CT50" s="1271"/>
      <c r="CU50" s="1271"/>
      <c r="CV50" s="1271" t="s">
        <v>550</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583</v>
      </c>
      <c r="AO51" s="1275"/>
      <c r="AP51" s="1275"/>
      <c r="AQ51" s="1275"/>
      <c r="AR51" s="1275"/>
      <c r="AS51" s="1275"/>
      <c r="AT51" s="1275"/>
      <c r="AU51" s="1275"/>
      <c r="AV51" s="1275"/>
      <c r="AW51" s="1275"/>
      <c r="AX51" s="1275"/>
      <c r="AY51" s="1275"/>
      <c r="AZ51" s="1275"/>
      <c r="BA51" s="1275"/>
      <c r="BB51" s="1275" t="s">
        <v>584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159.4</v>
      </c>
      <c r="CG51" s="1277"/>
      <c r="CH51" s="1277"/>
      <c r="CI51" s="1277"/>
      <c r="CJ51" s="1277"/>
      <c r="CK51" s="1277"/>
      <c r="CL51" s="1277"/>
      <c r="CM51" s="1277"/>
      <c r="CN51" s="1277">
        <v>164.4</v>
      </c>
      <c r="CO51" s="1277"/>
      <c r="CP51" s="1277"/>
      <c r="CQ51" s="1277"/>
      <c r="CR51" s="1277"/>
      <c r="CS51" s="1277"/>
      <c r="CT51" s="1277"/>
      <c r="CU51" s="1277"/>
      <c r="CV51" s="1277">
        <v>170.9</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49.8</v>
      </c>
      <c r="CG53" s="1277"/>
      <c r="CH53" s="1277"/>
      <c r="CI53" s="1277"/>
      <c r="CJ53" s="1277"/>
      <c r="CK53" s="1277"/>
      <c r="CL53" s="1277"/>
      <c r="CM53" s="1277"/>
      <c r="CN53" s="1277">
        <v>50.4</v>
      </c>
      <c r="CO53" s="1277"/>
      <c r="CP53" s="1277"/>
      <c r="CQ53" s="1277"/>
      <c r="CR53" s="1277"/>
      <c r="CS53" s="1277"/>
      <c r="CT53" s="1277"/>
      <c r="CU53" s="1277"/>
      <c r="CV53" s="1277">
        <v>50.7</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586</v>
      </c>
      <c r="AO55" s="1271"/>
      <c r="AP55" s="1271"/>
      <c r="AQ55" s="1271"/>
      <c r="AR55" s="1271"/>
      <c r="AS55" s="1271"/>
      <c r="AT55" s="1271"/>
      <c r="AU55" s="1271"/>
      <c r="AV55" s="1271"/>
      <c r="AW55" s="1271"/>
      <c r="AX55" s="1271"/>
      <c r="AY55" s="1271"/>
      <c r="AZ55" s="1271"/>
      <c r="BA55" s="1271"/>
      <c r="BB55" s="1275" t="s">
        <v>587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0.8</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56.2</v>
      </c>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588</v>
      </c>
    </row>
    <row r="64" spans="1:109">
      <c r="B64" s="1246"/>
      <c r="G64" s="1253"/>
      <c r="I64" s="1287"/>
      <c r="J64" s="1287"/>
      <c r="K64" s="1287"/>
      <c r="L64" s="1287"/>
      <c r="M64" s="1287"/>
      <c r="N64" s="1288"/>
      <c r="AM64" s="1253"/>
      <c r="AN64" s="1253" t="s">
        <v>580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589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582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546</v>
      </c>
      <c r="BQ72" s="1271"/>
      <c r="BR72" s="1271"/>
      <c r="BS72" s="1271"/>
      <c r="BT72" s="1271"/>
      <c r="BU72" s="1271"/>
      <c r="BV72" s="1271"/>
      <c r="BW72" s="1271"/>
      <c r="BX72" s="1271" t="s">
        <v>547</v>
      </c>
      <c r="BY72" s="1271"/>
      <c r="BZ72" s="1271"/>
      <c r="CA72" s="1271"/>
      <c r="CB72" s="1271"/>
      <c r="CC72" s="1271"/>
      <c r="CD72" s="1271"/>
      <c r="CE72" s="1271"/>
      <c r="CF72" s="1271" t="s">
        <v>548</v>
      </c>
      <c r="CG72" s="1271"/>
      <c r="CH72" s="1271"/>
      <c r="CI72" s="1271"/>
      <c r="CJ72" s="1271"/>
      <c r="CK72" s="1271"/>
      <c r="CL72" s="1271"/>
      <c r="CM72" s="1271"/>
      <c r="CN72" s="1271" t="s">
        <v>549</v>
      </c>
      <c r="CO72" s="1271"/>
      <c r="CP72" s="1271"/>
      <c r="CQ72" s="1271"/>
      <c r="CR72" s="1271"/>
      <c r="CS72" s="1271"/>
      <c r="CT72" s="1271"/>
      <c r="CU72" s="1271"/>
      <c r="CV72" s="1271" t="s">
        <v>550</v>
      </c>
      <c r="CW72" s="1271"/>
      <c r="CX72" s="1271"/>
      <c r="CY72" s="1271"/>
      <c r="CZ72" s="1271"/>
      <c r="DA72" s="1271"/>
      <c r="DB72" s="1271"/>
      <c r="DC72" s="1271"/>
    </row>
    <row r="73" spans="2:107">
      <c r="B73" s="1246"/>
      <c r="G73" s="1272"/>
      <c r="H73" s="1272"/>
      <c r="I73" s="1272"/>
      <c r="J73" s="1272"/>
      <c r="K73" s="1294"/>
      <c r="L73" s="1294"/>
      <c r="M73" s="1294"/>
      <c r="N73" s="1294"/>
      <c r="AM73" s="1264"/>
      <c r="AN73" s="1275" t="s">
        <v>583</v>
      </c>
      <c r="AO73" s="1275"/>
      <c r="AP73" s="1275"/>
      <c r="AQ73" s="1275"/>
      <c r="AR73" s="1275"/>
      <c r="AS73" s="1275"/>
      <c r="AT73" s="1275"/>
      <c r="AU73" s="1275"/>
      <c r="AV73" s="1275"/>
      <c r="AW73" s="1275"/>
      <c r="AX73" s="1275"/>
      <c r="AY73" s="1275"/>
      <c r="AZ73" s="1275"/>
      <c r="BA73" s="1275"/>
      <c r="BB73" s="1275" t="s">
        <v>587</v>
      </c>
      <c r="BC73" s="1275"/>
      <c r="BD73" s="1275"/>
      <c r="BE73" s="1275"/>
      <c r="BF73" s="1275"/>
      <c r="BG73" s="1275"/>
      <c r="BH73" s="1275"/>
      <c r="BI73" s="1275"/>
      <c r="BJ73" s="1275"/>
      <c r="BK73" s="1275"/>
      <c r="BL73" s="1275"/>
      <c r="BM73" s="1275"/>
      <c r="BN73" s="1275"/>
      <c r="BO73" s="1275"/>
      <c r="BP73" s="1277">
        <v>120.2</v>
      </c>
      <c r="BQ73" s="1277"/>
      <c r="BR73" s="1277"/>
      <c r="BS73" s="1277"/>
      <c r="BT73" s="1277"/>
      <c r="BU73" s="1277"/>
      <c r="BV73" s="1277"/>
      <c r="BW73" s="1277"/>
      <c r="BX73" s="1277">
        <v>142</v>
      </c>
      <c r="BY73" s="1277"/>
      <c r="BZ73" s="1277"/>
      <c r="CA73" s="1277"/>
      <c r="CB73" s="1277"/>
      <c r="CC73" s="1277"/>
      <c r="CD73" s="1277"/>
      <c r="CE73" s="1277"/>
      <c r="CF73" s="1277">
        <v>159.4</v>
      </c>
      <c r="CG73" s="1277"/>
      <c r="CH73" s="1277"/>
      <c r="CI73" s="1277"/>
      <c r="CJ73" s="1277"/>
      <c r="CK73" s="1277"/>
      <c r="CL73" s="1277"/>
      <c r="CM73" s="1277"/>
      <c r="CN73" s="1277">
        <v>164.4</v>
      </c>
      <c r="CO73" s="1277"/>
      <c r="CP73" s="1277"/>
      <c r="CQ73" s="1277"/>
      <c r="CR73" s="1277"/>
      <c r="CS73" s="1277"/>
      <c r="CT73" s="1277"/>
      <c r="CU73" s="1277"/>
      <c r="CV73" s="1277">
        <v>170.9</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590</v>
      </c>
      <c r="BC75" s="1275"/>
      <c r="BD75" s="1275"/>
      <c r="BE75" s="1275"/>
      <c r="BF75" s="1275"/>
      <c r="BG75" s="1275"/>
      <c r="BH75" s="1275"/>
      <c r="BI75" s="1275"/>
      <c r="BJ75" s="1275"/>
      <c r="BK75" s="1275"/>
      <c r="BL75" s="1275"/>
      <c r="BM75" s="1275"/>
      <c r="BN75" s="1275"/>
      <c r="BO75" s="1275"/>
      <c r="BP75" s="1277">
        <v>10.1</v>
      </c>
      <c r="BQ75" s="1277"/>
      <c r="BR75" s="1277"/>
      <c r="BS75" s="1277"/>
      <c r="BT75" s="1277"/>
      <c r="BU75" s="1277"/>
      <c r="BV75" s="1277"/>
      <c r="BW75" s="1277"/>
      <c r="BX75" s="1277">
        <v>10.4</v>
      </c>
      <c r="BY75" s="1277"/>
      <c r="BZ75" s="1277"/>
      <c r="CA75" s="1277"/>
      <c r="CB75" s="1277"/>
      <c r="CC75" s="1277"/>
      <c r="CD75" s="1277"/>
      <c r="CE75" s="1277"/>
      <c r="CF75" s="1277">
        <v>10.6</v>
      </c>
      <c r="CG75" s="1277"/>
      <c r="CH75" s="1277"/>
      <c r="CI75" s="1277"/>
      <c r="CJ75" s="1277"/>
      <c r="CK75" s="1277"/>
      <c r="CL75" s="1277"/>
      <c r="CM75" s="1277"/>
      <c r="CN75" s="1277">
        <v>10.9</v>
      </c>
      <c r="CO75" s="1277"/>
      <c r="CP75" s="1277"/>
      <c r="CQ75" s="1277"/>
      <c r="CR75" s="1277"/>
      <c r="CS75" s="1277"/>
      <c r="CT75" s="1277"/>
      <c r="CU75" s="1277"/>
      <c r="CV75" s="1277">
        <v>11.1</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586</v>
      </c>
      <c r="AO77" s="1271"/>
      <c r="AP77" s="1271"/>
      <c r="AQ77" s="1271"/>
      <c r="AR77" s="1271"/>
      <c r="AS77" s="1271"/>
      <c r="AT77" s="1271"/>
      <c r="AU77" s="1271"/>
      <c r="AV77" s="1271"/>
      <c r="AW77" s="1271"/>
      <c r="AX77" s="1271"/>
      <c r="AY77" s="1271"/>
      <c r="AZ77" s="1271"/>
      <c r="BA77" s="1271"/>
      <c r="BB77" s="1275" t="s">
        <v>587</v>
      </c>
      <c r="BC77" s="1275"/>
      <c r="BD77" s="1275"/>
      <c r="BE77" s="1275"/>
      <c r="BF77" s="1275"/>
      <c r="BG77" s="1275"/>
      <c r="BH77" s="1275"/>
      <c r="BI77" s="1275"/>
      <c r="BJ77" s="1275"/>
      <c r="BK77" s="1275"/>
      <c r="BL77" s="1275"/>
      <c r="BM77" s="1275"/>
      <c r="BN77" s="1275"/>
      <c r="BO77" s="1275"/>
      <c r="BP77" s="1277">
        <v>20.5</v>
      </c>
      <c r="BQ77" s="1277"/>
      <c r="BR77" s="1277"/>
      <c r="BS77" s="1277"/>
      <c r="BT77" s="1277"/>
      <c r="BU77" s="1277"/>
      <c r="BV77" s="1277"/>
      <c r="BW77" s="1277"/>
      <c r="BX77" s="1277">
        <v>17.899999999999999</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590</v>
      </c>
      <c r="BC79" s="1275"/>
      <c r="BD79" s="1275"/>
      <c r="BE79" s="1275"/>
      <c r="BF79" s="1275"/>
      <c r="BG79" s="1275"/>
      <c r="BH79" s="1275"/>
      <c r="BI79" s="1275"/>
      <c r="BJ79" s="1275"/>
      <c r="BK79" s="1275"/>
      <c r="BL79" s="1275"/>
      <c r="BM79" s="1275"/>
      <c r="BN79" s="1275"/>
      <c r="BO79" s="1275"/>
      <c r="BP79" s="1277">
        <v>10.5</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AuNqGl0h3manuJuBBm7SsbwKvEdnRKPAN9neMv1XLovho5QMp5OTj/AGiIqg3bVaMvvzsABfsnrFdmf5aI8vQ==" saltValue="mWBcLJw1bsBAbzxHy74V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gtSwYtzFql6cWIyb/7XLdVtgrz6RyqumtROPNnEEHPYHnckquWC/WKJfEc9s1a/hkOBJzIj7JwcTIXy+YXqhw==" saltValue="kEUPor8aAW+Kagk+FfvV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duVGV3KTI6+Mnr4B09IfZI5O4hLkediW19iKIdwoHG/2DeoRfqoImJDO1O16yihFeFUvMR6YLgwFRQ9UOqD+Q==" saltValue="+UNCaRzLx42mmWwmF9/l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187298</v>
      </c>
      <c r="E3" s="141"/>
      <c r="F3" s="142">
        <v>119674</v>
      </c>
      <c r="G3" s="143"/>
      <c r="H3" s="144"/>
    </row>
    <row r="4" spans="1:8">
      <c r="A4" s="145"/>
      <c r="B4" s="146"/>
      <c r="C4" s="147"/>
      <c r="D4" s="148">
        <v>121581</v>
      </c>
      <c r="E4" s="149"/>
      <c r="F4" s="150">
        <v>57803</v>
      </c>
      <c r="G4" s="151"/>
      <c r="H4" s="152"/>
    </row>
    <row r="5" spans="1:8">
      <c r="A5" s="133" t="s">
        <v>538</v>
      </c>
      <c r="B5" s="138"/>
      <c r="C5" s="139"/>
      <c r="D5" s="140">
        <v>91764</v>
      </c>
      <c r="E5" s="141"/>
      <c r="F5" s="142">
        <v>119685</v>
      </c>
      <c r="G5" s="143"/>
      <c r="H5" s="144"/>
    </row>
    <row r="6" spans="1:8">
      <c r="A6" s="145"/>
      <c r="B6" s="146"/>
      <c r="C6" s="147"/>
      <c r="D6" s="148">
        <v>35714</v>
      </c>
      <c r="E6" s="149"/>
      <c r="F6" s="150">
        <v>68464</v>
      </c>
      <c r="G6" s="151"/>
      <c r="H6" s="152"/>
    </row>
    <row r="7" spans="1:8">
      <c r="A7" s="133" t="s">
        <v>539</v>
      </c>
      <c r="B7" s="138"/>
      <c r="C7" s="139"/>
      <c r="D7" s="140">
        <v>76852</v>
      </c>
      <c r="E7" s="141"/>
      <c r="F7" s="142">
        <v>128611</v>
      </c>
      <c r="G7" s="143"/>
      <c r="H7" s="144"/>
    </row>
    <row r="8" spans="1:8">
      <c r="A8" s="145"/>
      <c r="B8" s="146"/>
      <c r="C8" s="147"/>
      <c r="D8" s="148">
        <v>44852</v>
      </c>
      <c r="E8" s="149"/>
      <c r="F8" s="150">
        <v>61552</v>
      </c>
      <c r="G8" s="151"/>
      <c r="H8" s="152"/>
    </row>
    <row r="9" spans="1:8">
      <c r="A9" s="133" t="s">
        <v>540</v>
      </c>
      <c r="B9" s="138"/>
      <c r="C9" s="139"/>
      <c r="D9" s="140">
        <v>72651</v>
      </c>
      <c r="E9" s="141"/>
      <c r="F9" s="142">
        <v>138651</v>
      </c>
      <c r="G9" s="143"/>
      <c r="H9" s="144"/>
    </row>
    <row r="10" spans="1:8">
      <c r="A10" s="145"/>
      <c r="B10" s="146"/>
      <c r="C10" s="147"/>
      <c r="D10" s="148">
        <v>53033</v>
      </c>
      <c r="E10" s="149"/>
      <c r="F10" s="150">
        <v>71211</v>
      </c>
      <c r="G10" s="151"/>
      <c r="H10" s="152"/>
    </row>
    <row r="11" spans="1:8">
      <c r="A11" s="133" t="s">
        <v>541</v>
      </c>
      <c r="B11" s="138"/>
      <c r="C11" s="139"/>
      <c r="D11" s="140">
        <v>70287</v>
      </c>
      <c r="E11" s="141"/>
      <c r="F11" s="142">
        <v>122882</v>
      </c>
      <c r="G11" s="143"/>
      <c r="H11" s="144"/>
    </row>
    <row r="12" spans="1:8">
      <c r="A12" s="145"/>
      <c r="B12" s="146"/>
      <c r="C12" s="153"/>
      <c r="D12" s="148">
        <v>58205</v>
      </c>
      <c r="E12" s="149"/>
      <c r="F12" s="150">
        <v>65785</v>
      </c>
      <c r="G12" s="151"/>
      <c r="H12" s="152"/>
    </row>
    <row r="13" spans="1:8">
      <c r="A13" s="133"/>
      <c r="B13" s="138"/>
      <c r="C13" s="154"/>
      <c r="D13" s="155">
        <v>99770</v>
      </c>
      <c r="E13" s="156"/>
      <c r="F13" s="157">
        <v>125901</v>
      </c>
      <c r="G13" s="158"/>
      <c r="H13" s="144"/>
    </row>
    <row r="14" spans="1:8">
      <c r="A14" s="145"/>
      <c r="B14" s="146"/>
      <c r="C14" s="147"/>
      <c r="D14" s="148">
        <v>62677</v>
      </c>
      <c r="E14" s="149"/>
      <c r="F14" s="150">
        <v>64963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4.28</v>
      </c>
      <c r="C19" s="159">
        <f>ROUND(VALUE(SUBSTITUTE(実質収支比率等に係る経年分析!G$48,"▲","-")),2)</f>
        <v>4.1100000000000003</v>
      </c>
      <c r="D19" s="159">
        <f>ROUND(VALUE(SUBSTITUTE(実質収支比率等に係る経年分析!H$48,"▲","-")),2)</f>
        <v>5.21</v>
      </c>
      <c r="E19" s="159">
        <f>ROUND(VALUE(SUBSTITUTE(実質収支比率等に係る経年分析!I$48,"▲","-")),2)</f>
        <v>3.43</v>
      </c>
      <c r="F19" s="159">
        <f>ROUND(VALUE(SUBSTITUTE(実質収支比率等に係る経年分析!J$48,"▲","-")),2)</f>
        <v>2.4700000000000002</v>
      </c>
    </row>
    <row r="20" spans="1:11">
      <c r="A20" s="159" t="s">
        <v>49</v>
      </c>
      <c r="B20" s="159">
        <f>ROUND(VALUE(SUBSTITUTE(実質収支比率等に係る経年分析!F$47,"▲","-")),2)</f>
        <v>43.84</v>
      </c>
      <c r="C20" s="159">
        <f>ROUND(VALUE(SUBSTITUTE(実質収支比率等に係る経年分析!G$47,"▲","-")),2)</f>
        <v>43.34</v>
      </c>
      <c r="D20" s="159">
        <f>ROUND(VALUE(SUBSTITUTE(実質収支比率等に係る経年分析!H$47,"▲","-")),2)</f>
        <v>43.43</v>
      </c>
      <c r="E20" s="159">
        <f>ROUND(VALUE(SUBSTITUTE(実質収支比率等に係る経年分析!I$47,"▲","-")),2)</f>
        <v>44.45</v>
      </c>
      <c r="F20" s="159">
        <f>ROUND(VALUE(SUBSTITUTE(実質収支比率等に係る経年分析!J$47,"▲","-")),2)</f>
        <v>40.81</v>
      </c>
    </row>
    <row r="21" spans="1:11">
      <c r="A21" s="159" t="s">
        <v>50</v>
      </c>
      <c r="B21" s="159">
        <f>IF(ISNUMBER(VALUE(SUBSTITUTE(実質収支比率等に係る経年分析!F$49,"▲","-"))),ROUND(VALUE(SUBSTITUTE(実質収支比率等に係る経年分析!F$49,"▲","-")),2),NA())</f>
        <v>-8.4700000000000006</v>
      </c>
      <c r="C21" s="159">
        <f>IF(ISNUMBER(VALUE(SUBSTITUTE(実質収支比率等に係る経年分析!G$49,"▲","-"))),ROUND(VALUE(SUBSTITUTE(実質収支比率等に係る経年分析!G$49,"▲","-")),2),NA())</f>
        <v>-4</v>
      </c>
      <c r="D21" s="159">
        <f>IF(ISNUMBER(VALUE(SUBSTITUTE(実質収支比率等に係る経年分析!H$49,"▲","-"))),ROUND(VALUE(SUBSTITUTE(実質収支比率等に係る経年分析!H$49,"▲","-")),2),NA())</f>
        <v>1.35</v>
      </c>
      <c r="E21" s="159">
        <f>IF(ISNUMBER(VALUE(SUBSTITUTE(実質収支比率等に係る経年分析!I$49,"▲","-"))),ROUND(VALUE(SUBSTITUTE(実質収支比率等に係る経年分析!I$49,"▲","-")),2),NA())</f>
        <v>-4.2699999999999996</v>
      </c>
      <c r="F21" s="159">
        <f>IF(ISNUMBER(VALUE(SUBSTITUTE(実質収支比率等に係る経年分析!J$49,"▲","-"))),ROUND(VALUE(SUBSTITUTE(実質収支比率等に係る経年分析!J$49,"▲","-")),2),NA())</f>
        <v>-6.66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漁業集落環境整備事業特別会計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4.0999999999999996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16.170000000000002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20.100000000000001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22.88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366</v>
      </c>
      <c r="E42" s="161"/>
      <c r="F42" s="161"/>
      <c r="G42" s="161">
        <f>'実質公債費比率（分子）の構造'!L$52</f>
        <v>393</v>
      </c>
      <c r="H42" s="161"/>
      <c r="I42" s="161"/>
      <c r="J42" s="161">
        <f>'実質公債費比率（分子）の構造'!M$52</f>
        <v>404</v>
      </c>
      <c r="K42" s="161"/>
      <c r="L42" s="161"/>
      <c r="M42" s="161">
        <f>'実質公債費比率（分子）の構造'!N$52</f>
        <v>402</v>
      </c>
      <c r="N42" s="161"/>
      <c r="O42" s="161"/>
      <c r="P42" s="161">
        <f>'実質公債費比率（分子）の構造'!O$52</f>
        <v>414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41</v>
      </c>
      <c r="C45" s="161"/>
      <c r="D45" s="161"/>
      <c r="E45" s="161">
        <f>'実質公債費比率（分子）の構造'!L$49</f>
        <v>48</v>
      </c>
      <c r="F45" s="161"/>
      <c r="G45" s="161"/>
      <c r="H45" s="161">
        <f>'実質公債費比率（分子）の構造'!M$49</f>
        <v>40</v>
      </c>
      <c r="I45" s="161"/>
      <c r="J45" s="161"/>
      <c r="K45" s="161">
        <f>'実質公債費比率（分子）の構造'!N$49</f>
        <v>37</v>
      </c>
      <c r="L45" s="161"/>
      <c r="M45" s="161"/>
      <c r="N45" s="161">
        <f>'実質公債費比率（分子）の構造'!O$49</f>
        <v>43</v>
      </c>
      <c r="O45" s="161"/>
      <c r="P45" s="161"/>
    </row>
    <row r="46" spans="1:16">
      <c r="A46" s="161" t="s">
        <v>61</v>
      </c>
      <c r="B46" s="161">
        <f>'実質公債費比率（分子）の構造'!K$48</f>
        <v>147</v>
      </c>
      <c r="C46" s="161"/>
      <c r="D46" s="161"/>
      <c r="E46" s="161">
        <f>'実質公債費比率（分子）の構造'!L$48</f>
        <v>202</v>
      </c>
      <c r="F46" s="161"/>
      <c r="G46" s="161"/>
      <c r="H46" s="161">
        <f>'実質公債費比率（分子）の構造'!M$48</f>
        <v>209</v>
      </c>
      <c r="I46" s="161"/>
      <c r="J46" s="161"/>
      <c r="K46" s="161">
        <f>'実質公債費比率（分子）の構造'!N$48</f>
        <v>217</v>
      </c>
      <c r="L46" s="161"/>
      <c r="M46" s="161"/>
      <c r="N46" s="161">
        <f>'実質公債費比率（分子）の構造'!O$48</f>
        <v>250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377</v>
      </c>
      <c r="C49" s="161"/>
      <c r="D49" s="161"/>
      <c r="E49" s="161">
        <f>'実質公債費比率（分子）の構造'!L$45</f>
        <v>389</v>
      </c>
      <c r="F49" s="161"/>
      <c r="G49" s="161"/>
      <c r="H49" s="161">
        <f>'実質公債費比率（分子）の構造'!M$45</f>
        <v>364</v>
      </c>
      <c r="I49" s="161"/>
      <c r="J49" s="161"/>
      <c r="K49" s="161">
        <f>'実質公債費比率（分子）の構造'!N$45</f>
        <v>363</v>
      </c>
      <c r="L49" s="161"/>
      <c r="M49" s="161"/>
      <c r="N49" s="161">
        <f>'実質公債費比率（分子）の構造'!O$45</f>
        <v>383</v>
      </c>
      <c r="O49" s="161"/>
      <c r="P49" s="161"/>
    </row>
    <row r="50" spans="1:16">
      <c r="A50" s="161" t="s">
        <v>65</v>
      </c>
      <c r="B50" s="161" t="e">
        <f>NA()</f>
        <v>#N/A</v>
      </c>
      <c r="C50" s="161">
        <f>IF(ISNUMBER('実質公債費比率（分子）の構造'!K$53),'実質公債費比率（分子）の構造'!K$53,NA())</f>
        <v>199</v>
      </c>
      <c r="D50" s="161" t="e">
        <f>NA()</f>
        <v>#N/A</v>
      </c>
      <c r="E50" s="161" t="e">
        <f>NA()</f>
        <v>#N/A</v>
      </c>
      <c r="F50" s="161">
        <f>IF(ISNUMBER('実質公債費比率（分子）の構造'!L$53),'実質公債費比率（分子）の構造'!L$53,NA())</f>
        <v>246</v>
      </c>
      <c r="G50" s="161" t="e">
        <f>NA()</f>
        <v>#N/A</v>
      </c>
      <c r="H50" s="161" t="e">
        <f>NA()</f>
        <v>#N/A</v>
      </c>
      <c r="I50" s="161">
        <f>IF(ISNUMBER('実質公債費比率（分子）の構造'!M$53),'実質公債費比率（分子）の構造'!M$53,NA())</f>
        <v>209</v>
      </c>
      <c r="J50" s="161" t="e">
        <f>NA()</f>
        <v>#N/A</v>
      </c>
      <c r="K50" s="161" t="e">
        <f>NA()</f>
        <v>#N/A</v>
      </c>
      <c r="L50" s="161">
        <f>IF(ISNUMBER('実質公債費比率（分子）の構造'!N$53),'実質公債費比率（分子）の構造'!N$53,NA())</f>
        <v>215</v>
      </c>
      <c r="M50" s="161" t="e">
        <f>NA()</f>
        <v>#N/A</v>
      </c>
      <c r="N50" s="161" t="e">
        <f>NA()</f>
        <v>#N/A</v>
      </c>
      <c r="O50" s="161">
        <f>IF(ISNUMBER('実質公債費比率（分子）の構造'!O$53),'実質公債費比率（分子）の構造'!O$53,NA())</f>
        <v>262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5318</v>
      </c>
      <c r="E56" s="160"/>
      <c r="F56" s="160"/>
      <c r="G56" s="160">
        <f>'将来負担比率（分子）の構造'!J$52</f>
        <v>5466</v>
      </c>
      <c r="H56" s="160"/>
      <c r="I56" s="160"/>
      <c r="J56" s="160">
        <f>'将来負担比率（分子）の構造'!K$52</f>
        <v>5336</v>
      </c>
      <c r="K56" s="160"/>
      <c r="L56" s="160"/>
      <c r="M56" s="160">
        <f>'将来負担比率（分子）の構造'!L$52</f>
        <v>5413</v>
      </c>
      <c r="N56" s="160"/>
      <c r="O56" s="160"/>
      <c r="P56" s="160">
        <f>'将来負担比率（分子）の構造'!M$52</f>
        <v>5378</v>
      </c>
    </row>
    <row r="57" spans="1:16">
      <c r="A57" s="160" t="s">
        <v>36</v>
      </c>
      <c r="B57" s="160"/>
      <c r="C57" s="160"/>
      <c r="D57" s="160">
        <f>'将来負担比率（分子）の構造'!I$51</f>
        <v>1</v>
      </c>
      <c r="E57" s="160"/>
      <c r="F57" s="160"/>
      <c r="G57" s="160">
        <f>'将来負担比率（分子）の構造'!J$51</f>
        <v>1</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1173</v>
      </c>
      <c r="E58" s="160"/>
      <c r="F58" s="160"/>
      <c r="G58" s="160">
        <f>'将来負担比率（分子）の構造'!J$50</f>
        <v>1135</v>
      </c>
      <c r="H58" s="160"/>
      <c r="I58" s="160"/>
      <c r="J58" s="160">
        <f>'将来負担比率（分子）の構造'!K$50</f>
        <v>1185</v>
      </c>
      <c r="K58" s="160"/>
      <c r="L58" s="160"/>
      <c r="M58" s="160">
        <f>'将来負担比率（分子）の構造'!L$50</f>
        <v>1193</v>
      </c>
      <c r="N58" s="160"/>
      <c r="O58" s="160"/>
      <c r="P58" s="160">
        <f>'将来負担比率（分子）の構造'!M$50</f>
        <v>1095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f>'将来負担比率（分子）の構造'!M$49</f>
        <v>27</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691</v>
      </c>
      <c r="C62" s="160"/>
      <c r="D62" s="160"/>
      <c r="E62" s="160">
        <f>'将来負担比率（分子）の構造'!J$45</f>
        <v>626</v>
      </c>
      <c r="F62" s="160"/>
      <c r="G62" s="160"/>
      <c r="H62" s="160">
        <f>'将来負担比率（分子）の構造'!K$45</f>
        <v>617</v>
      </c>
      <c r="I62" s="160"/>
      <c r="J62" s="160"/>
      <c r="K62" s="160">
        <f>'将来負担比率（分子）の構造'!L$45</f>
        <v>608</v>
      </c>
      <c r="L62" s="160"/>
      <c r="M62" s="160"/>
      <c r="N62" s="160">
        <f>'将来負担比率（分子）の構造'!M$45</f>
        <v>591</v>
      </c>
      <c r="O62" s="160"/>
      <c r="P62" s="160"/>
    </row>
    <row r="63" spans="1:16">
      <c r="A63" s="160" t="s">
        <v>28</v>
      </c>
      <c r="B63" s="160">
        <f>'将来負担比率（分子）の構造'!I$44</f>
        <v>542</v>
      </c>
      <c r="C63" s="160"/>
      <c r="D63" s="160"/>
      <c r="E63" s="160">
        <f>'将来負担比率（分子）の構造'!J$44</f>
        <v>542</v>
      </c>
      <c r="F63" s="160"/>
      <c r="G63" s="160"/>
      <c r="H63" s="160">
        <f>'将来負担比率（分子）の構造'!K$44</f>
        <v>522</v>
      </c>
      <c r="I63" s="160"/>
      <c r="J63" s="160"/>
      <c r="K63" s="160">
        <f>'将来負担比率（分子）の構造'!L$44</f>
        <v>539</v>
      </c>
      <c r="L63" s="160"/>
      <c r="M63" s="160"/>
      <c r="N63" s="160">
        <f>'将来負担比率（分子）の構造'!M$44</f>
        <v>503</v>
      </c>
      <c r="O63" s="160"/>
      <c r="P63" s="160"/>
    </row>
    <row r="64" spans="1:16">
      <c r="A64" s="160" t="s">
        <v>27</v>
      </c>
      <c r="B64" s="160">
        <f>'将来負担比率（分子）の構造'!I$43</f>
        <v>3455</v>
      </c>
      <c r="C64" s="160"/>
      <c r="D64" s="160"/>
      <c r="E64" s="160">
        <f>'将来負担比率（分子）の構造'!J$43</f>
        <v>3903</v>
      </c>
      <c r="F64" s="160"/>
      <c r="G64" s="160"/>
      <c r="H64" s="160">
        <f>'将来負担比率（分子）の構造'!K$43</f>
        <v>4294</v>
      </c>
      <c r="I64" s="160"/>
      <c r="J64" s="160"/>
      <c r="K64" s="160">
        <f>'将来負担比率（分子）の構造'!L$43</f>
        <v>4378</v>
      </c>
      <c r="L64" s="160"/>
      <c r="M64" s="160"/>
      <c r="N64" s="160">
        <f>'将来負担比率（分子）の構造'!M$43</f>
        <v>4352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4295</v>
      </c>
      <c r="C66" s="160"/>
      <c r="D66" s="160"/>
      <c r="E66" s="160">
        <f>'将来負担比率（分子）の構造'!J$41</f>
        <v>4357</v>
      </c>
      <c r="F66" s="160"/>
      <c r="G66" s="160"/>
      <c r="H66" s="160">
        <f>'将来負担比率（分子）の構造'!K$41</f>
        <v>4422</v>
      </c>
      <c r="I66" s="160"/>
      <c r="J66" s="160"/>
      <c r="K66" s="160">
        <f>'将来負担比率（分子）の構造'!L$41</f>
        <v>4455</v>
      </c>
      <c r="L66" s="160"/>
      <c r="M66" s="160"/>
      <c r="N66" s="160">
        <f>'将来負担比率（分子）の構造'!M$41</f>
        <v>4461</v>
      </c>
      <c r="O66" s="160"/>
      <c r="P66" s="160"/>
    </row>
    <row r="67" spans="1:16">
      <c r="A67" s="160" t="s">
        <v>69</v>
      </c>
      <c r="B67" s="160" t="e">
        <f>NA()</f>
        <v>#N/A</v>
      </c>
      <c r="C67" s="160">
        <f>IF(ISNUMBER('将来負担比率（分子）の構造'!I$53), IF('将来負担比率（分子）の構造'!I$53 &lt; 0, 0, '将来負担比率（分子）の構造'!I$53), NA())</f>
        <v>2492</v>
      </c>
      <c r="D67" s="160" t="e">
        <f>NA()</f>
        <v>#N/A</v>
      </c>
      <c r="E67" s="160" t="e">
        <f>NA()</f>
        <v>#N/A</v>
      </c>
      <c r="F67" s="160">
        <f>IF(ISNUMBER('将来負担比率（分子）の構造'!J$53), IF('将来負担比率（分子）の構造'!J$53 &lt; 0, 0, '将来負担比率（分子）の構造'!J$53), NA())</f>
        <v>2827</v>
      </c>
      <c r="G67" s="160" t="e">
        <f>NA()</f>
        <v>#N/A</v>
      </c>
      <c r="H67" s="160" t="e">
        <f>NA()</f>
        <v>#N/A</v>
      </c>
      <c r="I67" s="160">
        <f>IF(ISNUMBER('将来負担比率（分子）の構造'!K$53), IF('将来負担比率（分子）の構造'!K$53 &lt; 0, 0, '将来負担比率（分子）の構造'!K$53), NA())</f>
        <v>3333</v>
      </c>
      <c r="J67" s="160" t="e">
        <f>NA()</f>
        <v>#N/A</v>
      </c>
      <c r="K67" s="160" t="e">
        <f>NA()</f>
        <v>#N/A</v>
      </c>
      <c r="L67" s="160">
        <f>IF(ISNUMBER('将来負担比率（分子）の構造'!L$53), IF('将来負担比率（分子）の構造'!L$53 &lt; 0, 0, '将来負担比率（分子）の構造'!L$53), NA())</f>
        <v>3373</v>
      </c>
      <c r="M67" s="160" t="e">
        <f>NA()</f>
        <v>#N/A</v>
      </c>
      <c r="N67" s="160" t="e">
        <f>NA()</f>
        <v>#N/A</v>
      </c>
      <c r="O67" s="160">
        <f>IF(ISNUMBER('将来負担比率（分子）の構造'!M$53), IF('将来負担比率（分子）の構造'!M$53 &lt; 0, 0, '将来負担比率（分子）の構造'!M$53), NA())</f>
        <v>3460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1083</v>
      </c>
      <c r="C72" s="164">
        <f>基金残高に係る経年分析!G55</f>
        <v>1090</v>
      </c>
      <c r="D72" s="164">
        <f>基金残高に係る経年分析!H55</f>
        <v>995</v>
      </c>
    </row>
    <row r="73" spans="1:16">
      <c r="A73" s="163" t="s">
        <v>72</v>
      </c>
      <c r="B73" s="164">
        <f>基金残高に係る経年分析!F56</f>
        <v>1</v>
      </c>
      <c r="C73" s="164">
        <f>基金残高に係る経年分析!G56</f>
        <v>1</v>
      </c>
      <c r="D73" s="164">
        <f>基金残高に係る経年分析!H56</f>
        <v>1</v>
      </c>
    </row>
    <row r="74" spans="1:16">
      <c r="A74" s="163" t="s">
        <v>73</v>
      </c>
      <c r="B74" s="164">
        <f>基金残高に係る経年分析!F57</f>
        <v>50</v>
      </c>
      <c r="C74" s="164">
        <f>基金残高に係る経年分析!G57</f>
        <v>47</v>
      </c>
      <c r="D74" s="164">
        <f>基金残高に係る経年分析!H57</f>
        <v>43</v>
      </c>
    </row>
  </sheetData>
  <sheetProtection algorithmName="SHA-512" hashValue="lobutjoqZeZIdhRsaXbLDruGS3s8/SPQPAKK5TiUbpp5xIiKJ2VKFH0NJF5AAHYHDiS/WreR5qb/1d+pQfGjeA==" saltValue="TvaDCA3sUE65d63ItlUr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784715</v>
      </c>
      <c r="S5" s="669"/>
      <c r="T5" s="669"/>
      <c r="U5" s="669"/>
      <c r="V5" s="669"/>
      <c r="W5" s="669"/>
      <c r="X5" s="669"/>
      <c r="Y5" s="715"/>
      <c r="Z5" s="733">
        <v>20.8</v>
      </c>
      <c r="AA5" s="733"/>
      <c r="AB5" s="733"/>
      <c r="AC5" s="733"/>
      <c r="AD5" s="734">
        <v>784715</v>
      </c>
      <c r="AE5" s="734"/>
      <c r="AF5" s="734"/>
      <c r="AG5" s="734"/>
      <c r="AH5" s="734"/>
      <c r="AI5" s="734"/>
      <c r="AJ5" s="734"/>
      <c r="AK5" s="734"/>
      <c r="AL5" s="716">
        <v>34</v>
      </c>
      <c r="AM5" s="685"/>
      <c r="AN5" s="685"/>
      <c r="AO5" s="717"/>
      <c r="AP5" s="702" t="s">
        <v>222</v>
      </c>
      <c r="AQ5" s="703"/>
      <c r="AR5" s="703"/>
      <c r="AS5" s="703"/>
      <c r="AT5" s="703"/>
      <c r="AU5" s="703"/>
      <c r="AV5" s="703"/>
      <c r="AW5" s="703"/>
      <c r="AX5" s="703"/>
      <c r="AY5" s="703"/>
      <c r="AZ5" s="703"/>
      <c r="BA5" s="703"/>
      <c r="BB5" s="703"/>
      <c r="BC5" s="703"/>
      <c r="BD5" s="703"/>
      <c r="BE5" s="703"/>
      <c r="BF5" s="704"/>
      <c r="BG5" s="603">
        <v>784715</v>
      </c>
      <c r="BH5" s="606"/>
      <c r="BI5" s="606"/>
      <c r="BJ5" s="606"/>
      <c r="BK5" s="606"/>
      <c r="BL5" s="606"/>
      <c r="BM5" s="606"/>
      <c r="BN5" s="607"/>
      <c r="BO5" s="665">
        <v>100</v>
      </c>
      <c r="BP5" s="665"/>
      <c r="BQ5" s="665"/>
      <c r="BR5" s="665"/>
      <c r="BS5" s="666" t="s">
        <v>122</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27131</v>
      </c>
      <c r="S6" s="606"/>
      <c r="T6" s="606"/>
      <c r="U6" s="606"/>
      <c r="V6" s="606"/>
      <c r="W6" s="606"/>
      <c r="X6" s="606"/>
      <c r="Y6" s="607"/>
      <c r="Z6" s="665">
        <v>0.7</v>
      </c>
      <c r="AA6" s="665"/>
      <c r="AB6" s="665"/>
      <c r="AC6" s="665"/>
      <c r="AD6" s="666">
        <v>27131</v>
      </c>
      <c r="AE6" s="666"/>
      <c r="AF6" s="666"/>
      <c r="AG6" s="666"/>
      <c r="AH6" s="666"/>
      <c r="AI6" s="666"/>
      <c r="AJ6" s="666"/>
      <c r="AK6" s="666"/>
      <c r="AL6" s="608">
        <v>1.2</v>
      </c>
      <c r="AM6" s="609"/>
      <c r="AN6" s="609"/>
      <c r="AO6" s="667"/>
      <c r="AP6" s="600" t="s">
        <v>227</v>
      </c>
      <c r="AQ6" s="601"/>
      <c r="AR6" s="601"/>
      <c r="AS6" s="601"/>
      <c r="AT6" s="601"/>
      <c r="AU6" s="601"/>
      <c r="AV6" s="601"/>
      <c r="AW6" s="601"/>
      <c r="AX6" s="601"/>
      <c r="AY6" s="601"/>
      <c r="AZ6" s="601"/>
      <c r="BA6" s="601"/>
      <c r="BB6" s="601"/>
      <c r="BC6" s="601"/>
      <c r="BD6" s="601"/>
      <c r="BE6" s="601"/>
      <c r="BF6" s="602"/>
      <c r="BG6" s="603">
        <v>784715</v>
      </c>
      <c r="BH6" s="606"/>
      <c r="BI6" s="606"/>
      <c r="BJ6" s="606"/>
      <c r="BK6" s="606"/>
      <c r="BL6" s="606"/>
      <c r="BM6" s="606"/>
      <c r="BN6" s="607"/>
      <c r="BO6" s="665">
        <v>100</v>
      </c>
      <c r="BP6" s="665"/>
      <c r="BQ6" s="665"/>
      <c r="BR6" s="665"/>
      <c r="BS6" s="666" t="s">
        <v>228</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70134</v>
      </c>
      <c r="CS6" s="606"/>
      <c r="CT6" s="606"/>
      <c r="CU6" s="606"/>
      <c r="CV6" s="606"/>
      <c r="CW6" s="606"/>
      <c r="CX6" s="606"/>
      <c r="CY6" s="607"/>
      <c r="CZ6" s="716">
        <v>1.9</v>
      </c>
      <c r="DA6" s="685"/>
      <c r="DB6" s="685"/>
      <c r="DC6" s="719"/>
      <c r="DD6" s="611" t="s">
        <v>122</v>
      </c>
      <c r="DE6" s="606"/>
      <c r="DF6" s="606"/>
      <c r="DG6" s="606"/>
      <c r="DH6" s="606"/>
      <c r="DI6" s="606"/>
      <c r="DJ6" s="606"/>
      <c r="DK6" s="606"/>
      <c r="DL6" s="606"/>
      <c r="DM6" s="606"/>
      <c r="DN6" s="606"/>
      <c r="DO6" s="606"/>
      <c r="DP6" s="607"/>
      <c r="DQ6" s="611">
        <v>70134</v>
      </c>
      <c r="DR6" s="606"/>
      <c r="DS6" s="606"/>
      <c r="DT6" s="606"/>
      <c r="DU6" s="606"/>
      <c r="DV6" s="606"/>
      <c r="DW6" s="606"/>
      <c r="DX6" s="606"/>
      <c r="DY6" s="606"/>
      <c r="DZ6" s="606"/>
      <c r="EA6" s="606"/>
      <c r="EB6" s="606"/>
      <c r="EC6" s="646"/>
    </row>
    <row r="7" spans="2:143" ht="11.25" customHeight="1">
      <c r="B7" s="600" t="s">
        <v>230</v>
      </c>
      <c r="C7" s="601"/>
      <c r="D7" s="601"/>
      <c r="E7" s="601"/>
      <c r="F7" s="601"/>
      <c r="G7" s="601"/>
      <c r="H7" s="601"/>
      <c r="I7" s="601"/>
      <c r="J7" s="601"/>
      <c r="K7" s="601"/>
      <c r="L7" s="601"/>
      <c r="M7" s="601"/>
      <c r="N7" s="601"/>
      <c r="O7" s="601"/>
      <c r="P7" s="601"/>
      <c r="Q7" s="602"/>
      <c r="R7" s="603">
        <v>1676</v>
      </c>
      <c r="S7" s="606"/>
      <c r="T7" s="606"/>
      <c r="U7" s="606"/>
      <c r="V7" s="606"/>
      <c r="W7" s="606"/>
      <c r="X7" s="606"/>
      <c r="Y7" s="607"/>
      <c r="Z7" s="665">
        <v>0</v>
      </c>
      <c r="AA7" s="665"/>
      <c r="AB7" s="665"/>
      <c r="AC7" s="665"/>
      <c r="AD7" s="666">
        <v>1676</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235899</v>
      </c>
      <c r="BH7" s="606"/>
      <c r="BI7" s="606"/>
      <c r="BJ7" s="606"/>
      <c r="BK7" s="606"/>
      <c r="BL7" s="606"/>
      <c r="BM7" s="606"/>
      <c r="BN7" s="607"/>
      <c r="BO7" s="665">
        <v>30.1</v>
      </c>
      <c r="BP7" s="665"/>
      <c r="BQ7" s="665"/>
      <c r="BR7" s="665"/>
      <c r="BS7" s="666" t="s">
        <v>228</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484420</v>
      </c>
      <c r="CS7" s="606"/>
      <c r="CT7" s="606"/>
      <c r="CU7" s="606"/>
      <c r="CV7" s="606"/>
      <c r="CW7" s="606"/>
      <c r="CX7" s="606"/>
      <c r="CY7" s="607"/>
      <c r="CZ7" s="665">
        <v>13.3</v>
      </c>
      <c r="DA7" s="665"/>
      <c r="DB7" s="665"/>
      <c r="DC7" s="665"/>
      <c r="DD7" s="611">
        <v>80476</v>
      </c>
      <c r="DE7" s="606"/>
      <c r="DF7" s="606"/>
      <c r="DG7" s="606"/>
      <c r="DH7" s="606"/>
      <c r="DI7" s="606"/>
      <c r="DJ7" s="606"/>
      <c r="DK7" s="606"/>
      <c r="DL7" s="606"/>
      <c r="DM7" s="606"/>
      <c r="DN7" s="606"/>
      <c r="DO7" s="606"/>
      <c r="DP7" s="607"/>
      <c r="DQ7" s="611">
        <v>403821</v>
      </c>
      <c r="DR7" s="606"/>
      <c r="DS7" s="606"/>
      <c r="DT7" s="606"/>
      <c r="DU7" s="606"/>
      <c r="DV7" s="606"/>
      <c r="DW7" s="606"/>
      <c r="DX7" s="606"/>
      <c r="DY7" s="606"/>
      <c r="DZ7" s="606"/>
      <c r="EA7" s="606"/>
      <c r="EB7" s="606"/>
      <c r="EC7" s="646"/>
    </row>
    <row r="8" spans="2:143" ht="11.25" customHeight="1">
      <c r="B8" s="600" t="s">
        <v>233</v>
      </c>
      <c r="C8" s="601"/>
      <c r="D8" s="601"/>
      <c r="E8" s="601"/>
      <c r="F8" s="601"/>
      <c r="G8" s="601"/>
      <c r="H8" s="601"/>
      <c r="I8" s="601"/>
      <c r="J8" s="601"/>
      <c r="K8" s="601"/>
      <c r="L8" s="601"/>
      <c r="M8" s="601"/>
      <c r="N8" s="601"/>
      <c r="O8" s="601"/>
      <c r="P8" s="601"/>
      <c r="Q8" s="602"/>
      <c r="R8" s="603">
        <v>3706</v>
      </c>
      <c r="S8" s="606"/>
      <c r="T8" s="606"/>
      <c r="U8" s="606"/>
      <c r="V8" s="606"/>
      <c r="W8" s="606"/>
      <c r="X8" s="606"/>
      <c r="Y8" s="607"/>
      <c r="Z8" s="665">
        <v>0.1</v>
      </c>
      <c r="AA8" s="665"/>
      <c r="AB8" s="665"/>
      <c r="AC8" s="665"/>
      <c r="AD8" s="666">
        <v>3706</v>
      </c>
      <c r="AE8" s="666"/>
      <c r="AF8" s="666"/>
      <c r="AG8" s="666"/>
      <c r="AH8" s="666"/>
      <c r="AI8" s="666"/>
      <c r="AJ8" s="666"/>
      <c r="AK8" s="666"/>
      <c r="AL8" s="608">
        <v>0.2</v>
      </c>
      <c r="AM8" s="609"/>
      <c r="AN8" s="609"/>
      <c r="AO8" s="667"/>
      <c r="AP8" s="600" t="s">
        <v>234</v>
      </c>
      <c r="AQ8" s="601"/>
      <c r="AR8" s="601"/>
      <c r="AS8" s="601"/>
      <c r="AT8" s="601"/>
      <c r="AU8" s="601"/>
      <c r="AV8" s="601"/>
      <c r="AW8" s="601"/>
      <c r="AX8" s="601"/>
      <c r="AY8" s="601"/>
      <c r="AZ8" s="601"/>
      <c r="BA8" s="601"/>
      <c r="BB8" s="601"/>
      <c r="BC8" s="601"/>
      <c r="BD8" s="601"/>
      <c r="BE8" s="601"/>
      <c r="BF8" s="602"/>
      <c r="BG8" s="603">
        <v>9057</v>
      </c>
      <c r="BH8" s="606"/>
      <c r="BI8" s="606"/>
      <c r="BJ8" s="606"/>
      <c r="BK8" s="606"/>
      <c r="BL8" s="606"/>
      <c r="BM8" s="606"/>
      <c r="BN8" s="607"/>
      <c r="BO8" s="665">
        <v>1.2</v>
      </c>
      <c r="BP8" s="665"/>
      <c r="BQ8" s="665"/>
      <c r="BR8" s="665"/>
      <c r="BS8" s="611" t="s">
        <v>228</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976394</v>
      </c>
      <c r="CS8" s="606"/>
      <c r="CT8" s="606"/>
      <c r="CU8" s="606"/>
      <c r="CV8" s="606"/>
      <c r="CW8" s="606"/>
      <c r="CX8" s="606"/>
      <c r="CY8" s="607"/>
      <c r="CZ8" s="665">
        <v>26.9</v>
      </c>
      <c r="DA8" s="665"/>
      <c r="DB8" s="665"/>
      <c r="DC8" s="665"/>
      <c r="DD8" s="611">
        <v>6621</v>
      </c>
      <c r="DE8" s="606"/>
      <c r="DF8" s="606"/>
      <c r="DG8" s="606"/>
      <c r="DH8" s="606"/>
      <c r="DI8" s="606"/>
      <c r="DJ8" s="606"/>
      <c r="DK8" s="606"/>
      <c r="DL8" s="606"/>
      <c r="DM8" s="606"/>
      <c r="DN8" s="606"/>
      <c r="DO8" s="606"/>
      <c r="DP8" s="607"/>
      <c r="DQ8" s="611">
        <v>564498</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3596</v>
      </c>
      <c r="S9" s="606"/>
      <c r="T9" s="606"/>
      <c r="U9" s="606"/>
      <c r="V9" s="606"/>
      <c r="W9" s="606"/>
      <c r="X9" s="606"/>
      <c r="Y9" s="607"/>
      <c r="Z9" s="665">
        <v>0.1</v>
      </c>
      <c r="AA9" s="665"/>
      <c r="AB9" s="665"/>
      <c r="AC9" s="665"/>
      <c r="AD9" s="666">
        <v>3596</v>
      </c>
      <c r="AE9" s="666"/>
      <c r="AF9" s="666"/>
      <c r="AG9" s="666"/>
      <c r="AH9" s="666"/>
      <c r="AI9" s="666"/>
      <c r="AJ9" s="666"/>
      <c r="AK9" s="666"/>
      <c r="AL9" s="608">
        <v>0.2</v>
      </c>
      <c r="AM9" s="609"/>
      <c r="AN9" s="609"/>
      <c r="AO9" s="667"/>
      <c r="AP9" s="600" t="s">
        <v>237</v>
      </c>
      <c r="AQ9" s="601"/>
      <c r="AR9" s="601"/>
      <c r="AS9" s="601"/>
      <c r="AT9" s="601"/>
      <c r="AU9" s="601"/>
      <c r="AV9" s="601"/>
      <c r="AW9" s="601"/>
      <c r="AX9" s="601"/>
      <c r="AY9" s="601"/>
      <c r="AZ9" s="601"/>
      <c r="BA9" s="601"/>
      <c r="BB9" s="601"/>
      <c r="BC9" s="601"/>
      <c r="BD9" s="601"/>
      <c r="BE9" s="601"/>
      <c r="BF9" s="602"/>
      <c r="BG9" s="603">
        <v>187772</v>
      </c>
      <c r="BH9" s="606"/>
      <c r="BI9" s="606"/>
      <c r="BJ9" s="606"/>
      <c r="BK9" s="606"/>
      <c r="BL9" s="606"/>
      <c r="BM9" s="606"/>
      <c r="BN9" s="607"/>
      <c r="BO9" s="665">
        <v>23.9</v>
      </c>
      <c r="BP9" s="665"/>
      <c r="BQ9" s="665"/>
      <c r="BR9" s="665"/>
      <c r="BS9" s="611" t="s">
        <v>122</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309583</v>
      </c>
      <c r="CS9" s="606"/>
      <c r="CT9" s="606"/>
      <c r="CU9" s="606"/>
      <c r="CV9" s="606"/>
      <c r="CW9" s="606"/>
      <c r="CX9" s="606"/>
      <c r="CY9" s="607"/>
      <c r="CZ9" s="665">
        <v>8.5</v>
      </c>
      <c r="DA9" s="665"/>
      <c r="DB9" s="665"/>
      <c r="DC9" s="665"/>
      <c r="DD9" s="611">
        <v>2176</v>
      </c>
      <c r="DE9" s="606"/>
      <c r="DF9" s="606"/>
      <c r="DG9" s="606"/>
      <c r="DH9" s="606"/>
      <c r="DI9" s="606"/>
      <c r="DJ9" s="606"/>
      <c r="DK9" s="606"/>
      <c r="DL9" s="606"/>
      <c r="DM9" s="606"/>
      <c r="DN9" s="606"/>
      <c r="DO9" s="606"/>
      <c r="DP9" s="607"/>
      <c r="DQ9" s="611">
        <v>288615</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228</v>
      </c>
      <c r="AA10" s="665"/>
      <c r="AB10" s="665"/>
      <c r="AC10" s="665"/>
      <c r="AD10" s="666" t="s">
        <v>122</v>
      </c>
      <c r="AE10" s="666"/>
      <c r="AF10" s="666"/>
      <c r="AG10" s="666"/>
      <c r="AH10" s="666"/>
      <c r="AI10" s="666"/>
      <c r="AJ10" s="666"/>
      <c r="AK10" s="666"/>
      <c r="AL10" s="608" t="s">
        <v>122</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17628</v>
      </c>
      <c r="BH10" s="606"/>
      <c r="BI10" s="606"/>
      <c r="BJ10" s="606"/>
      <c r="BK10" s="606"/>
      <c r="BL10" s="606"/>
      <c r="BM10" s="606"/>
      <c r="BN10" s="607"/>
      <c r="BO10" s="665">
        <v>2.2000000000000002</v>
      </c>
      <c r="BP10" s="665"/>
      <c r="BQ10" s="665"/>
      <c r="BR10" s="665"/>
      <c r="BS10" s="611" t="s">
        <v>122</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t="s">
        <v>122</v>
      </c>
      <c r="CS10" s="606"/>
      <c r="CT10" s="606"/>
      <c r="CU10" s="606"/>
      <c r="CV10" s="606"/>
      <c r="CW10" s="606"/>
      <c r="CX10" s="606"/>
      <c r="CY10" s="607"/>
      <c r="CZ10" s="665" t="s">
        <v>122</v>
      </c>
      <c r="DA10" s="665"/>
      <c r="DB10" s="665"/>
      <c r="DC10" s="665"/>
      <c r="DD10" s="611" t="s">
        <v>228</v>
      </c>
      <c r="DE10" s="606"/>
      <c r="DF10" s="606"/>
      <c r="DG10" s="606"/>
      <c r="DH10" s="606"/>
      <c r="DI10" s="606"/>
      <c r="DJ10" s="606"/>
      <c r="DK10" s="606"/>
      <c r="DL10" s="606"/>
      <c r="DM10" s="606"/>
      <c r="DN10" s="606"/>
      <c r="DO10" s="606"/>
      <c r="DP10" s="607"/>
      <c r="DQ10" s="611" t="s">
        <v>228</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228</v>
      </c>
      <c r="S11" s="606"/>
      <c r="T11" s="606"/>
      <c r="U11" s="606"/>
      <c r="V11" s="606"/>
      <c r="W11" s="606"/>
      <c r="X11" s="606"/>
      <c r="Y11" s="607"/>
      <c r="Z11" s="665" t="s">
        <v>228</v>
      </c>
      <c r="AA11" s="665"/>
      <c r="AB11" s="665"/>
      <c r="AC11" s="665"/>
      <c r="AD11" s="666" t="s">
        <v>122</v>
      </c>
      <c r="AE11" s="666"/>
      <c r="AF11" s="666"/>
      <c r="AG11" s="666"/>
      <c r="AH11" s="666"/>
      <c r="AI11" s="666"/>
      <c r="AJ11" s="666"/>
      <c r="AK11" s="666"/>
      <c r="AL11" s="608" t="s">
        <v>122</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21442</v>
      </c>
      <c r="BH11" s="606"/>
      <c r="BI11" s="606"/>
      <c r="BJ11" s="606"/>
      <c r="BK11" s="606"/>
      <c r="BL11" s="606"/>
      <c r="BM11" s="606"/>
      <c r="BN11" s="607"/>
      <c r="BO11" s="665">
        <v>2.7</v>
      </c>
      <c r="BP11" s="665"/>
      <c r="BQ11" s="665"/>
      <c r="BR11" s="665"/>
      <c r="BS11" s="611" t="s">
        <v>122</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247765</v>
      </c>
      <c r="CS11" s="606"/>
      <c r="CT11" s="606"/>
      <c r="CU11" s="606"/>
      <c r="CV11" s="606"/>
      <c r="CW11" s="606"/>
      <c r="CX11" s="606"/>
      <c r="CY11" s="607"/>
      <c r="CZ11" s="665">
        <v>6.8</v>
      </c>
      <c r="DA11" s="665"/>
      <c r="DB11" s="665"/>
      <c r="DC11" s="665"/>
      <c r="DD11" s="611">
        <v>11105</v>
      </c>
      <c r="DE11" s="606"/>
      <c r="DF11" s="606"/>
      <c r="DG11" s="606"/>
      <c r="DH11" s="606"/>
      <c r="DI11" s="606"/>
      <c r="DJ11" s="606"/>
      <c r="DK11" s="606"/>
      <c r="DL11" s="606"/>
      <c r="DM11" s="606"/>
      <c r="DN11" s="606"/>
      <c r="DO11" s="606"/>
      <c r="DP11" s="607"/>
      <c r="DQ11" s="611">
        <v>196045</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99080</v>
      </c>
      <c r="S12" s="606"/>
      <c r="T12" s="606"/>
      <c r="U12" s="606"/>
      <c r="V12" s="606"/>
      <c r="W12" s="606"/>
      <c r="X12" s="606"/>
      <c r="Y12" s="607"/>
      <c r="Z12" s="665">
        <v>2.6</v>
      </c>
      <c r="AA12" s="665"/>
      <c r="AB12" s="665"/>
      <c r="AC12" s="665"/>
      <c r="AD12" s="666">
        <v>99080</v>
      </c>
      <c r="AE12" s="666"/>
      <c r="AF12" s="666"/>
      <c r="AG12" s="666"/>
      <c r="AH12" s="666"/>
      <c r="AI12" s="666"/>
      <c r="AJ12" s="666"/>
      <c r="AK12" s="666"/>
      <c r="AL12" s="608">
        <v>4.3</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502748</v>
      </c>
      <c r="BH12" s="606"/>
      <c r="BI12" s="606"/>
      <c r="BJ12" s="606"/>
      <c r="BK12" s="606"/>
      <c r="BL12" s="606"/>
      <c r="BM12" s="606"/>
      <c r="BN12" s="607"/>
      <c r="BO12" s="665">
        <v>64.099999999999994</v>
      </c>
      <c r="BP12" s="665"/>
      <c r="BQ12" s="665"/>
      <c r="BR12" s="665"/>
      <c r="BS12" s="611" t="s">
        <v>122</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61670</v>
      </c>
      <c r="CS12" s="606"/>
      <c r="CT12" s="606"/>
      <c r="CU12" s="606"/>
      <c r="CV12" s="606"/>
      <c r="CW12" s="606"/>
      <c r="CX12" s="606"/>
      <c r="CY12" s="607"/>
      <c r="CZ12" s="665">
        <v>1.7</v>
      </c>
      <c r="DA12" s="665"/>
      <c r="DB12" s="665"/>
      <c r="DC12" s="665"/>
      <c r="DD12" s="611">
        <v>8878</v>
      </c>
      <c r="DE12" s="606"/>
      <c r="DF12" s="606"/>
      <c r="DG12" s="606"/>
      <c r="DH12" s="606"/>
      <c r="DI12" s="606"/>
      <c r="DJ12" s="606"/>
      <c r="DK12" s="606"/>
      <c r="DL12" s="606"/>
      <c r="DM12" s="606"/>
      <c r="DN12" s="606"/>
      <c r="DO12" s="606"/>
      <c r="DP12" s="607"/>
      <c r="DQ12" s="611">
        <v>54684</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t="s">
        <v>228</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122</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502047</v>
      </c>
      <c r="BH13" s="606"/>
      <c r="BI13" s="606"/>
      <c r="BJ13" s="606"/>
      <c r="BK13" s="606"/>
      <c r="BL13" s="606"/>
      <c r="BM13" s="606"/>
      <c r="BN13" s="607"/>
      <c r="BO13" s="665">
        <v>64</v>
      </c>
      <c r="BP13" s="665"/>
      <c r="BQ13" s="665"/>
      <c r="BR13" s="665"/>
      <c r="BS13" s="611" t="s">
        <v>122</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484781</v>
      </c>
      <c r="CS13" s="606"/>
      <c r="CT13" s="606"/>
      <c r="CU13" s="606"/>
      <c r="CV13" s="606"/>
      <c r="CW13" s="606"/>
      <c r="CX13" s="606"/>
      <c r="CY13" s="607"/>
      <c r="CZ13" s="665">
        <v>13.3</v>
      </c>
      <c r="DA13" s="665"/>
      <c r="DB13" s="665"/>
      <c r="DC13" s="665"/>
      <c r="DD13" s="611">
        <v>239059</v>
      </c>
      <c r="DE13" s="606"/>
      <c r="DF13" s="606"/>
      <c r="DG13" s="606"/>
      <c r="DH13" s="606"/>
      <c r="DI13" s="606"/>
      <c r="DJ13" s="606"/>
      <c r="DK13" s="606"/>
      <c r="DL13" s="606"/>
      <c r="DM13" s="606"/>
      <c r="DN13" s="606"/>
      <c r="DO13" s="606"/>
      <c r="DP13" s="607"/>
      <c r="DQ13" s="611">
        <v>295031</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228</v>
      </c>
      <c r="AA14" s="665"/>
      <c r="AB14" s="665"/>
      <c r="AC14" s="665"/>
      <c r="AD14" s="666" t="s">
        <v>228</v>
      </c>
      <c r="AE14" s="666"/>
      <c r="AF14" s="666"/>
      <c r="AG14" s="666"/>
      <c r="AH14" s="666"/>
      <c r="AI14" s="666"/>
      <c r="AJ14" s="666"/>
      <c r="AK14" s="666"/>
      <c r="AL14" s="608" t="s">
        <v>122</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20336</v>
      </c>
      <c r="BH14" s="606"/>
      <c r="BI14" s="606"/>
      <c r="BJ14" s="606"/>
      <c r="BK14" s="606"/>
      <c r="BL14" s="606"/>
      <c r="BM14" s="606"/>
      <c r="BN14" s="607"/>
      <c r="BO14" s="665">
        <v>2.6</v>
      </c>
      <c r="BP14" s="665"/>
      <c r="BQ14" s="665"/>
      <c r="BR14" s="665"/>
      <c r="BS14" s="611" t="s">
        <v>122</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192651</v>
      </c>
      <c r="CS14" s="606"/>
      <c r="CT14" s="606"/>
      <c r="CU14" s="606"/>
      <c r="CV14" s="606"/>
      <c r="CW14" s="606"/>
      <c r="CX14" s="606"/>
      <c r="CY14" s="607"/>
      <c r="CZ14" s="665">
        <v>5.3</v>
      </c>
      <c r="DA14" s="665"/>
      <c r="DB14" s="665"/>
      <c r="DC14" s="665"/>
      <c r="DD14" s="611">
        <v>43052</v>
      </c>
      <c r="DE14" s="606"/>
      <c r="DF14" s="606"/>
      <c r="DG14" s="606"/>
      <c r="DH14" s="606"/>
      <c r="DI14" s="606"/>
      <c r="DJ14" s="606"/>
      <c r="DK14" s="606"/>
      <c r="DL14" s="606"/>
      <c r="DM14" s="606"/>
      <c r="DN14" s="606"/>
      <c r="DO14" s="606"/>
      <c r="DP14" s="607"/>
      <c r="DQ14" s="611">
        <v>159439</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8353</v>
      </c>
      <c r="S15" s="606"/>
      <c r="T15" s="606"/>
      <c r="U15" s="606"/>
      <c r="V15" s="606"/>
      <c r="W15" s="606"/>
      <c r="X15" s="606"/>
      <c r="Y15" s="607"/>
      <c r="Z15" s="665">
        <v>0.2</v>
      </c>
      <c r="AA15" s="665"/>
      <c r="AB15" s="665"/>
      <c r="AC15" s="665"/>
      <c r="AD15" s="666">
        <v>8353</v>
      </c>
      <c r="AE15" s="666"/>
      <c r="AF15" s="666"/>
      <c r="AG15" s="666"/>
      <c r="AH15" s="666"/>
      <c r="AI15" s="666"/>
      <c r="AJ15" s="666"/>
      <c r="AK15" s="666"/>
      <c r="AL15" s="608">
        <v>0.4</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25732</v>
      </c>
      <c r="BH15" s="606"/>
      <c r="BI15" s="606"/>
      <c r="BJ15" s="606"/>
      <c r="BK15" s="606"/>
      <c r="BL15" s="606"/>
      <c r="BM15" s="606"/>
      <c r="BN15" s="607"/>
      <c r="BO15" s="665">
        <v>3.3</v>
      </c>
      <c r="BP15" s="665"/>
      <c r="BQ15" s="665"/>
      <c r="BR15" s="665"/>
      <c r="BS15" s="611" t="s">
        <v>228</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278336</v>
      </c>
      <c r="CS15" s="606"/>
      <c r="CT15" s="606"/>
      <c r="CU15" s="606"/>
      <c r="CV15" s="606"/>
      <c r="CW15" s="606"/>
      <c r="CX15" s="606"/>
      <c r="CY15" s="607"/>
      <c r="CZ15" s="665">
        <v>7.7</v>
      </c>
      <c r="DA15" s="665"/>
      <c r="DB15" s="665"/>
      <c r="DC15" s="665"/>
      <c r="DD15" s="611">
        <v>27193</v>
      </c>
      <c r="DE15" s="606"/>
      <c r="DF15" s="606"/>
      <c r="DG15" s="606"/>
      <c r="DH15" s="606"/>
      <c r="DI15" s="606"/>
      <c r="DJ15" s="606"/>
      <c r="DK15" s="606"/>
      <c r="DL15" s="606"/>
      <c r="DM15" s="606"/>
      <c r="DN15" s="606"/>
      <c r="DO15" s="606"/>
      <c r="DP15" s="607"/>
      <c r="DQ15" s="611">
        <v>239227</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228</v>
      </c>
      <c r="AA16" s="665"/>
      <c r="AB16" s="665"/>
      <c r="AC16" s="665"/>
      <c r="AD16" s="666" t="s">
        <v>228</v>
      </c>
      <c r="AE16" s="666"/>
      <c r="AF16" s="666"/>
      <c r="AG16" s="666"/>
      <c r="AH16" s="666"/>
      <c r="AI16" s="666"/>
      <c r="AJ16" s="666"/>
      <c r="AK16" s="666"/>
      <c r="AL16" s="608" t="s">
        <v>122</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228</v>
      </c>
      <c r="BP16" s="665"/>
      <c r="BQ16" s="665"/>
      <c r="BR16" s="665"/>
      <c r="BS16" s="611" t="s">
        <v>122</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144402</v>
      </c>
      <c r="CS16" s="606"/>
      <c r="CT16" s="606"/>
      <c r="CU16" s="606"/>
      <c r="CV16" s="606"/>
      <c r="CW16" s="606"/>
      <c r="CX16" s="606"/>
      <c r="CY16" s="607"/>
      <c r="CZ16" s="665">
        <v>4</v>
      </c>
      <c r="DA16" s="665"/>
      <c r="DB16" s="665"/>
      <c r="DC16" s="665"/>
      <c r="DD16" s="611" t="s">
        <v>122</v>
      </c>
      <c r="DE16" s="606"/>
      <c r="DF16" s="606"/>
      <c r="DG16" s="606"/>
      <c r="DH16" s="606"/>
      <c r="DI16" s="606"/>
      <c r="DJ16" s="606"/>
      <c r="DK16" s="606"/>
      <c r="DL16" s="606"/>
      <c r="DM16" s="606"/>
      <c r="DN16" s="606"/>
      <c r="DO16" s="606"/>
      <c r="DP16" s="607"/>
      <c r="DQ16" s="611">
        <v>54330</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1546</v>
      </c>
      <c r="S17" s="606"/>
      <c r="T17" s="606"/>
      <c r="U17" s="606"/>
      <c r="V17" s="606"/>
      <c r="W17" s="606"/>
      <c r="X17" s="606"/>
      <c r="Y17" s="607"/>
      <c r="Z17" s="665">
        <v>0</v>
      </c>
      <c r="AA17" s="665"/>
      <c r="AB17" s="665"/>
      <c r="AC17" s="665"/>
      <c r="AD17" s="666">
        <v>1546</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228</v>
      </c>
      <c r="BH17" s="606"/>
      <c r="BI17" s="606"/>
      <c r="BJ17" s="606"/>
      <c r="BK17" s="606"/>
      <c r="BL17" s="606"/>
      <c r="BM17" s="606"/>
      <c r="BN17" s="607"/>
      <c r="BO17" s="665" t="s">
        <v>228</v>
      </c>
      <c r="BP17" s="665"/>
      <c r="BQ17" s="665"/>
      <c r="BR17" s="665"/>
      <c r="BS17" s="611" t="s">
        <v>228</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382953</v>
      </c>
      <c r="CS17" s="606"/>
      <c r="CT17" s="606"/>
      <c r="CU17" s="606"/>
      <c r="CV17" s="606"/>
      <c r="CW17" s="606"/>
      <c r="CX17" s="606"/>
      <c r="CY17" s="607"/>
      <c r="CZ17" s="665">
        <v>10.5</v>
      </c>
      <c r="DA17" s="665"/>
      <c r="DB17" s="665"/>
      <c r="DC17" s="665"/>
      <c r="DD17" s="611" t="s">
        <v>122</v>
      </c>
      <c r="DE17" s="606"/>
      <c r="DF17" s="606"/>
      <c r="DG17" s="606"/>
      <c r="DH17" s="606"/>
      <c r="DI17" s="606"/>
      <c r="DJ17" s="606"/>
      <c r="DK17" s="606"/>
      <c r="DL17" s="606"/>
      <c r="DM17" s="606"/>
      <c r="DN17" s="606"/>
      <c r="DO17" s="606"/>
      <c r="DP17" s="607"/>
      <c r="DQ17" s="611">
        <v>382643</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1574969</v>
      </c>
      <c r="S18" s="606"/>
      <c r="T18" s="606"/>
      <c r="U18" s="606"/>
      <c r="V18" s="606"/>
      <c r="W18" s="606"/>
      <c r="X18" s="606"/>
      <c r="Y18" s="607"/>
      <c r="Z18" s="665">
        <v>41.8</v>
      </c>
      <c r="AA18" s="665"/>
      <c r="AB18" s="665"/>
      <c r="AC18" s="665"/>
      <c r="AD18" s="666">
        <v>1371025</v>
      </c>
      <c r="AE18" s="666"/>
      <c r="AF18" s="666"/>
      <c r="AG18" s="666"/>
      <c r="AH18" s="666"/>
      <c r="AI18" s="666"/>
      <c r="AJ18" s="666"/>
      <c r="AK18" s="666"/>
      <c r="AL18" s="608">
        <v>59.4</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228</v>
      </c>
      <c r="CS18" s="606"/>
      <c r="CT18" s="606"/>
      <c r="CU18" s="606"/>
      <c r="CV18" s="606"/>
      <c r="CW18" s="606"/>
      <c r="CX18" s="606"/>
      <c r="CY18" s="607"/>
      <c r="CZ18" s="665" t="s">
        <v>122</v>
      </c>
      <c r="DA18" s="665"/>
      <c r="DB18" s="665"/>
      <c r="DC18" s="665"/>
      <c r="DD18" s="611" t="s">
        <v>228</v>
      </c>
      <c r="DE18" s="606"/>
      <c r="DF18" s="606"/>
      <c r="DG18" s="606"/>
      <c r="DH18" s="606"/>
      <c r="DI18" s="606"/>
      <c r="DJ18" s="606"/>
      <c r="DK18" s="606"/>
      <c r="DL18" s="606"/>
      <c r="DM18" s="606"/>
      <c r="DN18" s="606"/>
      <c r="DO18" s="606"/>
      <c r="DP18" s="607"/>
      <c r="DQ18" s="611" t="s">
        <v>228</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1371025</v>
      </c>
      <c r="S19" s="606"/>
      <c r="T19" s="606"/>
      <c r="U19" s="606"/>
      <c r="V19" s="606"/>
      <c r="W19" s="606"/>
      <c r="X19" s="606"/>
      <c r="Y19" s="607"/>
      <c r="Z19" s="665">
        <v>36.4</v>
      </c>
      <c r="AA19" s="665"/>
      <c r="AB19" s="665"/>
      <c r="AC19" s="665"/>
      <c r="AD19" s="666">
        <v>1371025</v>
      </c>
      <c r="AE19" s="666"/>
      <c r="AF19" s="666"/>
      <c r="AG19" s="666"/>
      <c r="AH19" s="666"/>
      <c r="AI19" s="666"/>
      <c r="AJ19" s="666"/>
      <c r="AK19" s="666"/>
      <c r="AL19" s="608">
        <v>59.4</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t="s">
        <v>228</v>
      </c>
      <c r="BH19" s="606"/>
      <c r="BI19" s="606"/>
      <c r="BJ19" s="606"/>
      <c r="BK19" s="606"/>
      <c r="BL19" s="606"/>
      <c r="BM19" s="606"/>
      <c r="BN19" s="607"/>
      <c r="BO19" s="665" t="s">
        <v>228</v>
      </c>
      <c r="BP19" s="665"/>
      <c r="BQ19" s="665"/>
      <c r="BR19" s="665"/>
      <c r="BS19" s="611" t="s">
        <v>228</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122</v>
      </c>
      <c r="DA19" s="665"/>
      <c r="DB19" s="665"/>
      <c r="DC19" s="665"/>
      <c r="DD19" s="611" t="s">
        <v>228</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203944</v>
      </c>
      <c r="S20" s="606"/>
      <c r="T20" s="606"/>
      <c r="U20" s="606"/>
      <c r="V20" s="606"/>
      <c r="W20" s="606"/>
      <c r="X20" s="606"/>
      <c r="Y20" s="607"/>
      <c r="Z20" s="665">
        <v>5.4</v>
      </c>
      <c r="AA20" s="665"/>
      <c r="AB20" s="665"/>
      <c r="AC20" s="665"/>
      <c r="AD20" s="666" t="s">
        <v>122</v>
      </c>
      <c r="AE20" s="666"/>
      <c r="AF20" s="666"/>
      <c r="AG20" s="666"/>
      <c r="AH20" s="666"/>
      <c r="AI20" s="666"/>
      <c r="AJ20" s="666"/>
      <c r="AK20" s="666"/>
      <c r="AL20" s="608" t="s">
        <v>122</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t="s">
        <v>228</v>
      </c>
      <c r="BH20" s="606"/>
      <c r="BI20" s="606"/>
      <c r="BJ20" s="606"/>
      <c r="BK20" s="606"/>
      <c r="BL20" s="606"/>
      <c r="BM20" s="606"/>
      <c r="BN20" s="607"/>
      <c r="BO20" s="665" t="s">
        <v>122</v>
      </c>
      <c r="BP20" s="665"/>
      <c r="BQ20" s="665"/>
      <c r="BR20" s="665"/>
      <c r="BS20" s="611" t="s">
        <v>122</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3633089</v>
      </c>
      <c r="CS20" s="606"/>
      <c r="CT20" s="606"/>
      <c r="CU20" s="606"/>
      <c r="CV20" s="606"/>
      <c r="CW20" s="606"/>
      <c r="CX20" s="606"/>
      <c r="CY20" s="607"/>
      <c r="CZ20" s="665">
        <v>100</v>
      </c>
      <c r="DA20" s="665"/>
      <c r="DB20" s="665"/>
      <c r="DC20" s="665"/>
      <c r="DD20" s="611">
        <v>418560</v>
      </c>
      <c r="DE20" s="606"/>
      <c r="DF20" s="606"/>
      <c r="DG20" s="606"/>
      <c r="DH20" s="606"/>
      <c r="DI20" s="606"/>
      <c r="DJ20" s="606"/>
      <c r="DK20" s="606"/>
      <c r="DL20" s="606"/>
      <c r="DM20" s="606"/>
      <c r="DN20" s="606"/>
      <c r="DO20" s="606"/>
      <c r="DP20" s="607"/>
      <c r="DQ20" s="611">
        <v>2708467</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228</v>
      </c>
      <c r="S21" s="606"/>
      <c r="T21" s="606"/>
      <c r="U21" s="606"/>
      <c r="V21" s="606"/>
      <c r="W21" s="606"/>
      <c r="X21" s="606"/>
      <c r="Y21" s="607"/>
      <c r="Z21" s="665" t="s">
        <v>228</v>
      </c>
      <c r="AA21" s="665"/>
      <c r="AB21" s="665"/>
      <c r="AC21" s="665"/>
      <c r="AD21" s="666" t="s">
        <v>228</v>
      </c>
      <c r="AE21" s="666"/>
      <c r="AF21" s="666"/>
      <c r="AG21" s="666"/>
      <c r="AH21" s="666"/>
      <c r="AI21" s="666"/>
      <c r="AJ21" s="666"/>
      <c r="AK21" s="666"/>
      <c r="AL21" s="608" t="s">
        <v>122</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t="s">
        <v>122</v>
      </c>
      <c r="BH21" s="606"/>
      <c r="BI21" s="606"/>
      <c r="BJ21" s="606"/>
      <c r="BK21" s="606"/>
      <c r="BL21" s="606"/>
      <c r="BM21" s="606"/>
      <c r="BN21" s="607"/>
      <c r="BO21" s="665" t="s">
        <v>228</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2504772</v>
      </c>
      <c r="S22" s="606"/>
      <c r="T22" s="606"/>
      <c r="U22" s="606"/>
      <c r="V22" s="606"/>
      <c r="W22" s="606"/>
      <c r="X22" s="606"/>
      <c r="Y22" s="607"/>
      <c r="Z22" s="665">
        <v>66.5</v>
      </c>
      <c r="AA22" s="665"/>
      <c r="AB22" s="665"/>
      <c r="AC22" s="665"/>
      <c r="AD22" s="666">
        <v>2300828</v>
      </c>
      <c r="AE22" s="666"/>
      <c r="AF22" s="666"/>
      <c r="AG22" s="666"/>
      <c r="AH22" s="666"/>
      <c r="AI22" s="666"/>
      <c r="AJ22" s="666"/>
      <c r="AK22" s="666"/>
      <c r="AL22" s="608">
        <v>99.7</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228</v>
      </c>
      <c r="BH22" s="606"/>
      <c r="BI22" s="606"/>
      <c r="BJ22" s="606"/>
      <c r="BK22" s="606"/>
      <c r="BL22" s="606"/>
      <c r="BM22" s="606"/>
      <c r="BN22" s="607"/>
      <c r="BO22" s="665" t="s">
        <v>122</v>
      </c>
      <c r="BP22" s="665"/>
      <c r="BQ22" s="665"/>
      <c r="BR22" s="665"/>
      <c r="BS22" s="611" t="s">
        <v>228</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t="s">
        <v>122</v>
      </c>
      <c r="S23" s="606"/>
      <c r="T23" s="606"/>
      <c r="U23" s="606"/>
      <c r="V23" s="606"/>
      <c r="W23" s="606"/>
      <c r="X23" s="606"/>
      <c r="Y23" s="607"/>
      <c r="Z23" s="665" t="s">
        <v>228</v>
      </c>
      <c r="AA23" s="665"/>
      <c r="AB23" s="665"/>
      <c r="AC23" s="665"/>
      <c r="AD23" s="666" t="s">
        <v>122</v>
      </c>
      <c r="AE23" s="666"/>
      <c r="AF23" s="666"/>
      <c r="AG23" s="666"/>
      <c r="AH23" s="666"/>
      <c r="AI23" s="666"/>
      <c r="AJ23" s="666"/>
      <c r="AK23" s="666"/>
      <c r="AL23" s="608" t="s">
        <v>122</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228</v>
      </c>
      <c r="BP23" s="665"/>
      <c r="BQ23" s="665"/>
      <c r="BR23" s="665"/>
      <c r="BS23" s="611" t="s">
        <v>228</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5826</v>
      </c>
      <c r="S24" s="606"/>
      <c r="T24" s="606"/>
      <c r="U24" s="606"/>
      <c r="V24" s="606"/>
      <c r="W24" s="606"/>
      <c r="X24" s="606"/>
      <c r="Y24" s="607"/>
      <c r="Z24" s="665">
        <v>0.2</v>
      </c>
      <c r="AA24" s="665"/>
      <c r="AB24" s="665"/>
      <c r="AC24" s="665"/>
      <c r="AD24" s="666" t="s">
        <v>228</v>
      </c>
      <c r="AE24" s="666"/>
      <c r="AF24" s="666"/>
      <c r="AG24" s="666"/>
      <c r="AH24" s="666"/>
      <c r="AI24" s="666"/>
      <c r="AJ24" s="666"/>
      <c r="AK24" s="666"/>
      <c r="AL24" s="608" t="s">
        <v>122</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228</v>
      </c>
      <c r="BP24" s="665"/>
      <c r="BQ24" s="665"/>
      <c r="BR24" s="665"/>
      <c r="BS24" s="611" t="s">
        <v>228</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1262209</v>
      </c>
      <c r="CS24" s="669"/>
      <c r="CT24" s="669"/>
      <c r="CU24" s="669"/>
      <c r="CV24" s="669"/>
      <c r="CW24" s="669"/>
      <c r="CX24" s="669"/>
      <c r="CY24" s="715"/>
      <c r="CZ24" s="716">
        <v>34.700000000000003</v>
      </c>
      <c r="DA24" s="685"/>
      <c r="DB24" s="685"/>
      <c r="DC24" s="719"/>
      <c r="DD24" s="714">
        <v>960081</v>
      </c>
      <c r="DE24" s="669"/>
      <c r="DF24" s="669"/>
      <c r="DG24" s="669"/>
      <c r="DH24" s="669"/>
      <c r="DI24" s="669"/>
      <c r="DJ24" s="669"/>
      <c r="DK24" s="715"/>
      <c r="DL24" s="714">
        <v>953972</v>
      </c>
      <c r="DM24" s="669"/>
      <c r="DN24" s="669"/>
      <c r="DO24" s="669"/>
      <c r="DP24" s="669"/>
      <c r="DQ24" s="669"/>
      <c r="DR24" s="669"/>
      <c r="DS24" s="669"/>
      <c r="DT24" s="669"/>
      <c r="DU24" s="669"/>
      <c r="DV24" s="715"/>
      <c r="DW24" s="716">
        <v>39.299999999999997</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42109</v>
      </c>
      <c r="S25" s="606"/>
      <c r="T25" s="606"/>
      <c r="U25" s="606"/>
      <c r="V25" s="606"/>
      <c r="W25" s="606"/>
      <c r="X25" s="606"/>
      <c r="Y25" s="607"/>
      <c r="Z25" s="665">
        <v>1.1000000000000001</v>
      </c>
      <c r="AA25" s="665"/>
      <c r="AB25" s="665"/>
      <c r="AC25" s="665"/>
      <c r="AD25" s="666" t="s">
        <v>228</v>
      </c>
      <c r="AE25" s="666"/>
      <c r="AF25" s="666"/>
      <c r="AG25" s="666"/>
      <c r="AH25" s="666"/>
      <c r="AI25" s="666"/>
      <c r="AJ25" s="666"/>
      <c r="AK25" s="666"/>
      <c r="AL25" s="608" t="s">
        <v>228</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228</v>
      </c>
      <c r="BP25" s="665"/>
      <c r="BQ25" s="665"/>
      <c r="BR25" s="665"/>
      <c r="BS25" s="611" t="s">
        <v>228</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523023</v>
      </c>
      <c r="CS25" s="604"/>
      <c r="CT25" s="604"/>
      <c r="CU25" s="604"/>
      <c r="CV25" s="604"/>
      <c r="CW25" s="604"/>
      <c r="CX25" s="604"/>
      <c r="CY25" s="605"/>
      <c r="CZ25" s="608">
        <v>14.4</v>
      </c>
      <c r="DA25" s="637"/>
      <c r="DB25" s="637"/>
      <c r="DC25" s="638"/>
      <c r="DD25" s="611">
        <v>482773</v>
      </c>
      <c r="DE25" s="604"/>
      <c r="DF25" s="604"/>
      <c r="DG25" s="604"/>
      <c r="DH25" s="604"/>
      <c r="DI25" s="604"/>
      <c r="DJ25" s="604"/>
      <c r="DK25" s="605"/>
      <c r="DL25" s="611">
        <v>476664</v>
      </c>
      <c r="DM25" s="604"/>
      <c r="DN25" s="604"/>
      <c r="DO25" s="604"/>
      <c r="DP25" s="604"/>
      <c r="DQ25" s="604"/>
      <c r="DR25" s="604"/>
      <c r="DS25" s="604"/>
      <c r="DT25" s="604"/>
      <c r="DU25" s="604"/>
      <c r="DV25" s="605"/>
      <c r="DW25" s="608">
        <v>19.600000000000001</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15493</v>
      </c>
      <c r="S26" s="606"/>
      <c r="T26" s="606"/>
      <c r="U26" s="606"/>
      <c r="V26" s="606"/>
      <c r="W26" s="606"/>
      <c r="X26" s="606"/>
      <c r="Y26" s="607"/>
      <c r="Z26" s="665">
        <v>0.4</v>
      </c>
      <c r="AA26" s="665"/>
      <c r="AB26" s="665"/>
      <c r="AC26" s="665"/>
      <c r="AD26" s="666" t="s">
        <v>228</v>
      </c>
      <c r="AE26" s="666"/>
      <c r="AF26" s="666"/>
      <c r="AG26" s="666"/>
      <c r="AH26" s="666"/>
      <c r="AI26" s="666"/>
      <c r="AJ26" s="666"/>
      <c r="AK26" s="666"/>
      <c r="AL26" s="608" t="s">
        <v>122</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228</v>
      </c>
      <c r="BH26" s="606"/>
      <c r="BI26" s="606"/>
      <c r="BJ26" s="606"/>
      <c r="BK26" s="606"/>
      <c r="BL26" s="606"/>
      <c r="BM26" s="606"/>
      <c r="BN26" s="607"/>
      <c r="BO26" s="665" t="s">
        <v>228</v>
      </c>
      <c r="BP26" s="665"/>
      <c r="BQ26" s="665"/>
      <c r="BR26" s="665"/>
      <c r="BS26" s="611" t="s">
        <v>122</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299643</v>
      </c>
      <c r="CS26" s="606"/>
      <c r="CT26" s="606"/>
      <c r="CU26" s="606"/>
      <c r="CV26" s="606"/>
      <c r="CW26" s="606"/>
      <c r="CX26" s="606"/>
      <c r="CY26" s="607"/>
      <c r="CZ26" s="608">
        <v>8.1999999999999993</v>
      </c>
      <c r="DA26" s="637"/>
      <c r="DB26" s="637"/>
      <c r="DC26" s="638"/>
      <c r="DD26" s="611">
        <v>261818</v>
      </c>
      <c r="DE26" s="606"/>
      <c r="DF26" s="606"/>
      <c r="DG26" s="606"/>
      <c r="DH26" s="606"/>
      <c r="DI26" s="606"/>
      <c r="DJ26" s="606"/>
      <c r="DK26" s="607"/>
      <c r="DL26" s="611" t="s">
        <v>228</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285490</v>
      </c>
      <c r="S27" s="606"/>
      <c r="T27" s="606"/>
      <c r="U27" s="606"/>
      <c r="V27" s="606"/>
      <c r="W27" s="606"/>
      <c r="X27" s="606"/>
      <c r="Y27" s="607"/>
      <c r="Z27" s="665">
        <v>7.6</v>
      </c>
      <c r="AA27" s="665"/>
      <c r="AB27" s="665"/>
      <c r="AC27" s="665"/>
      <c r="AD27" s="666" t="s">
        <v>122</v>
      </c>
      <c r="AE27" s="666"/>
      <c r="AF27" s="666"/>
      <c r="AG27" s="666"/>
      <c r="AH27" s="666"/>
      <c r="AI27" s="666"/>
      <c r="AJ27" s="666"/>
      <c r="AK27" s="666"/>
      <c r="AL27" s="608" t="s">
        <v>228</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784715</v>
      </c>
      <c r="BH27" s="606"/>
      <c r="BI27" s="606"/>
      <c r="BJ27" s="606"/>
      <c r="BK27" s="606"/>
      <c r="BL27" s="606"/>
      <c r="BM27" s="606"/>
      <c r="BN27" s="607"/>
      <c r="BO27" s="665">
        <v>100</v>
      </c>
      <c r="BP27" s="665"/>
      <c r="BQ27" s="665"/>
      <c r="BR27" s="665"/>
      <c r="BS27" s="611" t="s">
        <v>228</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356233</v>
      </c>
      <c r="CS27" s="604"/>
      <c r="CT27" s="604"/>
      <c r="CU27" s="604"/>
      <c r="CV27" s="604"/>
      <c r="CW27" s="604"/>
      <c r="CX27" s="604"/>
      <c r="CY27" s="605"/>
      <c r="CZ27" s="608">
        <v>9.8000000000000007</v>
      </c>
      <c r="DA27" s="637"/>
      <c r="DB27" s="637"/>
      <c r="DC27" s="638"/>
      <c r="DD27" s="611">
        <v>94665</v>
      </c>
      <c r="DE27" s="604"/>
      <c r="DF27" s="604"/>
      <c r="DG27" s="604"/>
      <c r="DH27" s="604"/>
      <c r="DI27" s="604"/>
      <c r="DJ27" s="604"/>
      <c r="DK27" s="605"/>
      <c r="DL27" s="611">
        <v>94665</v>
      </c>
      <c r="DM27" s="604"/>
      <c r="DN27" s="604"/>
      <c r="DO27" s="604"/>
      <c r="DP27" s="604"/>
      <c r="DQ27" s="604"/>
      <c r="DR27" s="604"/>
      <c r="DS27" s="604"/>
      <c r="DT27" s="604"/>
      <c r="DU27" s="604"/>
      <c r="DV27" s="605"/>
      <c r="DW27" s="608">
        <v>3.9</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228</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382953</v>
      </c>
      <c r="CS28" s="606"/>
      <c r="CT28" s="606"/>
      <c r="CU28" s="606"/>
      <c r="CV28" s="606"/>
      <c r="CW28" s="606"/>
      <c r="CX28" s="606"/>
      <c r="CY28" s="607"/>
      <c r="CZ28" s="608">
        <v>10.5</v>
      </c>
      <c r="DA28" s="637"/>
      <c r="DB28" s="637"/>
      <c r="DC28" s="638"/>
      <c r="DD28" s="611">
        <v>382643</v>
      </c>
      <c r="DE28" s="606"/>
      <c r="DF28" s="606"/>
      <c r="DG28" s="606"/>
      <c r="DH28" s="606"/>
      <c r="DI28" s="606"/>
      <c r="DJ28" s="606"/>
      <c r="DK28" s="607"/>
      <c r="DL28" s="611">
        <v>382643</v>
      </c>
      <c r="DM28" s="606"/>
      <c r="DN28" s="606"/>
      <c r="DO28" s="606"/>
      <c r="DP28" s="606"/>
      <c r="DQ28" s="606"/>
      <c r="DR28" s="606"/>
      <c r="DS28" s="606"/>
      <c r="DT28" s="606"/>
      <c r="DU28" s="606"/>
      <c r="DV28" s="607"/>
      <c r="DW28" s="608">
        <v>15.7</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240823</v>
      </c>
      <c r="S29" s="606"/>
      <c r="T29" s="606"/>
      <c r="U29" s="606"/>
      <c r="V29" s="606"/>
      <c r="W29" s="606"/>
      <c r="X29" s="606"/>
      <c r="Y29" s="607"/>
      <c r="Z29" s="665">
        <v>6.4</v>
      </c>
      <c r="AA29" s="665"/>
      <c r="AB29" s="665"/>
      <c r="AC29" s="665"/>
      <c r="AD29" s="666" t="s">
        <v>122</v>
      </c>
      <c r="AE29" s="666"/>
      <c r="AF29" s="666"/>
      <c r="AG29" s="666"/>
      <c r="AH29" s="666"/>
      <c r="AI29" s="666"/>
      <c r="AJ29" s="666"/>
      <c r="AK29" s="666"/>
      <c r="AL29" s="608" t="s">
        <v>228</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382953</v>
      </c>
      <c r="CS29" s="604"/>
      <c r="CT29" s="604"/>
      <c r="CU29" s="604"/>
      <c r="CV29" s="604"/>
      <c r="CW29" s="604"/>
      <c r="CX29" s="604"/>
      <c r="CY29" s="605"/>
      <c r="CZ29" s="608">
        <v>10.5</v>
      </c>
      <c r="DA29" s="637"/>
      <c r="DB29" s="637"/>
      <c r="DC29" s="638"/>
      <c r="DD29" s="611">
        <v>382643</v>
      </c>
      <c r="DE29" s="604"/>
      <c r="DF29" s="604"/>
      <c r="DG29" s="604"/>
      <c r="DH29" s="604"/>
      <c r="DI29" s="604"/>
      <c r="DJ29" s="604"/>
      <c r="DK29" s="605"/>
      <c r="DL29" s="611">
        <v>382643</v>
      </c>
      <c r="DM29" s="604"/>
      <c r="DN29" s="604"/>
      <c r="DO29" s="604"/>
      <c r="DP29" s="604"/>
      <c r="DQ29" s="604"/>
      <c r="DR29" s="604"/>
      <c r="DS29" s="604"/>
      <c r="DT29" s="604"/>
      <c r="DU29" s="604"/>
      <c r="DV29" s="605"/>
      <c r="DW29" s="608">
        <v>15.7</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10273</v>
      </c>
      <c r="S30" s="606"/>
      <c r="T30" s="606"/>
      <c r="U30" s="606"/>
      <c r="V30" s="606"/>
      <c r="W30" s="606"/>
      <c r="X30" s="606"/>
      <c r="Y30" s="607"/>
      <c r="Z30" s="665">
        <v>0.3</v>
      </c>
      <c r="AA30" s="665"/>
      <c r="AB30" s="665"/>
      <c r="AC30" s="665"/>
      <c r="AD30" s="666">
        <v>7820</v>
      </c>
      <c r="AE30" s="666"/>
      <c r="AF30" s="666"/>
      <c r="AG30" s="666"/>
      <c r="AH30" s="666"/>
      <c r="AI30" s="666"/>
      <c r="AJ30" s="666"/>
      <c r="AK30" s="666"/>
      <c r="AL30" s="608">
        <v>0.3</v>
      </c>
      <c r="AM30" s="609"/>
      <c r="AN30" s="609"/>
      <c r="AO30" s="667"/>
      <c r="AP30" s="693" t="s">
        <v>304</v>
      </c>
      <c r="AQ30" s="694"/>
      <c r="AR30" s="694"/>
      <c r="AS30" s="694"/>
      <c r="AT30" s="699" t="s">
        <v>305</v>
      </c>
      <c r="AU30" s="210"/>
      <c r="AV30" s="210"/>
      <c r="AW30" s="210"/>
      <c r="AX30" s="702" t="s">
        <v>182</v>
      </c>
      <c r="AY30" s="703"/>
      <c r="AZ30" s="703"/>
      <c r="BA30" s="703"/>
      <c r="BB30" s="703"/>
      <c r="BC30" s="703"/>
      <c r="BD30" s="703"/>
      <c r="BE30" s="703"/>
      <c r="BF30" s="704"/>
      <c r="BG30" s="683">
        <v>99.5</v>
      </c>
      <c r="BH30" s="684"/>
      <c r="BI30" s="684"/>
      <c r="BJ30" s="684"/>
      <c r="BK30" s="684"/>
      <c r="BL30" s="684"/>
      <c r="BM30" s="685">
        <v>98.9</v>
      </c>
      <c r="BN30" s="684"/>
      <c r="BO30" s="684"/>
      <c r="BP30" s="684"/>
      <c r="BQ30" s="686"/>
      <c r="BR30" s="683">
        <v>99.5</v>
      </c>
      <c r="BS30" s="684"/>
      <c r="BT30" s="684"/>
      <c r="BU30" s="684"/>
      <c r="BV30" s="684"/>
      <c r="BW30" s="684"/>
      <c r="BX30" s="685">
        <v>98.5</v>
      </c>
      <c r="BY30" s="684"/>
      <c r="BZ30" s="684"/>
      <c r="CA30" s="684"/>
      <c r="CB30" s="686"/>
      <c r="CD30" s="689"/>
      <c r="CE30" s="690"/>
      <c r="CF30" s="647" t="s">
        <v>306</v>
      </c>
      <c r="CG30" s="644"/>
      <c r="CH30" s="644"/>
      <c r="CI30" s="644"/>
      <c r="CJ30" s="644"/>
      <c r="CK30" s="644"/>
      <c r="CL30" s="644"/>
      <c r="CM30" s="644"/>
      <c r="CN30" s="644"/>
      <c r="CO30" s="644"/>
      <c r="CP30" s="644"/>
      <c r="CQ30" s="645"/>
      <c r="CR30" s="603">
        <v>351545</v>
      </c>
      <c r="CS30" s="606"/>
      <c r="CT30" s="606"/>
      <c r="CU30" s="606"/>
      <c r="CV30" s="606"/>
      <c r="CW30" s="606"/>
      <c r="CX30" s="606"/>
      <c r="CY30" s="607"/>
      <c r="CZ30" s="608">
        <v>9.6999999999999993</v>
      </c>
      <c r="DA30" s="637"/>
      <c r="DB30" s="637"/>
      <c r="DC30" s="638"/>
      <c r="DD30" s="611">
        <v>351235</v>
      </c>
      <c r="DE30" s="606"/>
      <c r="DF30" s="606"/>
      <c r="DG30" s="606"/>
      <c r="DH30" s="606"/>
      <c r="DI30" s="606"/>
      <c r="DJ30" s="606"/>
      <c r="DK30" s="607"/>
      <c r="DL30" s="611">
        <v>351235</v>
      </c>
      <c r="DM30" s="606"/>
      <c r="DN30" s="606"/>
      <c r="DO30" s="606"/>
      <c r="DP30" s="606"/>
      <c r="DQ30" s="606"/>
      <c r="DR30" s="606"/>
      <c r="DS30" s="606"/>
      <c r="DT30" s="606"/>
      <c r="DU30" s="606"/>
      <c r="DV30" s="607"/>
      <c r="DW30" s="608">
        <v>14.5</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1666</v>
      </c>
      <c r="S31" s="606"/>
      <c r="T31" s="606"/>
      <c r="U31" s="606"/>
      <c r="V31" s="606"/>
      <c r="W31" s="606"/>
      <c r="X31" s="606"/>
      <c r="Y31" s="607"/>
      <c r="Z31" s="665">
        <v>0</v>
      </c>
      <c r="AA31" s="665"/>
      <c r="AB31" s="665"/>
      <c r="AC31" s="665"/>
      <c r="AD31" s="666" t="s">
        <v>228</v>
      </c>
      <c r="AE31" s="666"/>
      <c r="AF31" s="666"/>
      <c r="AG31" s="666"/>
      <c r="AH31" s="666"/>
      <c r="AI31" s="666"/>
      <c r="AJ31" s="666"/>
      <c r="AK31" s="666"/>
      <c r="AL31" s="608" t="s">
        <v>122</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99.4</v>
      </c>
      <c r="BH31" s="604"/>
      <c r="BI31" s="604"/>
      <c r="BJ31" s="604"/>
      <c r="BK31" s="604"/>
      <c r="BL31" s="604"/>
      <c r="BM31" s="609">
        <v>98.6</v>
      </c>
      <c r="BN31" s="682"/>
      <c r="BO31" s="682"/>
      <c r="BP31" s="682"/>
      <c r="BQ31" s="643"/>
      <c r="BR31" s="681">
        <v>99.4</v>
      </c>
      <c r="BS31" s="604"/>
      <c r="BT31" s="604"/>
      <c r="BU31" s="604"/>
      <c r="BV31" s="604"/>
      <c r="BW31" s="604"/>
      <c r="BX31" s="609">
        <v>98.5</v>
      </c>
      <c r="BY31" s="682"/>
      <c r="BZ31" s="682"/>
      <c r="CA31" s="682"/>
      <c r="CB31" s="643"/>
      <c r="CD31" s="689"/>
      <c r="CE31" s="690"/>
      <c r="CF31" s="647" t="s">
        <v>310</v>
      </c>
      <c r="CG31" s="644"/>
      <c r="CH31" s="644"/>
      <c r="CI31" s="644"/>
      <c r="CJ31" s="644"/>
      <c r="CK31" s="644"/>
      <c r="CL31" s="644"/>
      <c r="CM31" s="644"/>
      <c r="CN31" s="644"/>
      <c r="CO31" s="644"/>
      <c r="CP31" s="644"/>
      <c r="CQ31" s="645"/>
      <c r="CR31" s="603">
        <v>31408</v>
      </c>
      <c r="CS31" s="604"/>
      <c r="CT31" s="604"/>
      <c r="CU31" s="604"/>
      <c r="CV31" s="604"/>
      <c r="CW31" s="604"/>
      <c r="CX31" s="604"/>
      <c r="CY31" s="605"/>
      <c r="CZ31" s="608">
        <v>0.9</v>
      </c>
      <c r="DA31" s="637"/>
      <c r="DB31" s="637"/>
      <c r="DC31" s="638"/>
      <c r="DD31" s="611">
        <v>31408</v>
      </c>
      <c r="DE31" s="604"/>
      <c r="DF31" s="604"/>
      <c r="DG31" s="604"/>
      <c r="DH31" s="604"/>
      <c r="DI31" s="604"/>
      <c r="DJ31" s="604"/>
      <c r="DK31" s="605"/>
      <c r="DL31" s="611">
        <v>31408</v>
      </c>
      <c r="DM31" s="604"/>
      <c r="DN31" s="604"/>
      <c r="DO31" s="604"/>
      <c r="DP31" s="604"/>
      <c r="DQ31" s="604"/>
      <c r="DR31" s="604"/>
      <c r="DS31" s="604"/>
      <c r="DT31" s="604"/>
      <c r="DU31" s="604"/>
      <c r="DV31" s="605"/>
      <c r="DW31" s="608">
        <v>1.3</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149522</v>
      </c>
      <c r="S32" s="606"/>
      <c r="T32" s="606"/>
      <c r="U32" s="606"/>
      <c r="V32" s="606"/>
      <c r="W32" s="606"/>
      <c r="X32" s="606"/>
      <c r="Y32" s="607"/>
      <c r="Z32" s="665">
        <v>4</v>
      </c>
      <c r="AA32" s="665"/>
      <c r="AB32" s="665"/>
      <c r="AC32" s="665"/>
      <c r="AD32" s="666" t="s">
        <v>228</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99.6</v>
      </c>
      <c r="BH32" s="619"/>
      <c r="BI32" s="619"/>
      <c r="BJ32" s="619"/>
      <c r="BK32" s="619"/>
      <c r="BL32" s="619"/>
      <c r="BM32" s="663">
        <v>98.9</v>
      </c>
      <c r="BN32" s="619"/>
      <c r="BO32" s="619"/>
      <c r="BP32" s="619"/>
      <c r="BQ32" s="656"/>
      <c r="BR32" s="680">
        <v>99.5</v>
      </c>
      <c r="BS32" s="619"/>
      <c r="BT32" s="619"/>
      <c r="BU32" s="619"/>
      <c r="BV32" s="619"/>
      <c r="BW32" s="619"/>
      <c r="BX32" s="663">
        <v>98.4</v>
      </c>
      <c r="BY32" s="619"/>
      <c r="BZ32" s="619"/>
      <c r="CA32" s="619"/>
      <c r="CB32" s="656"/>
      <c r="CD32" s="691"/>
      <c r="CE32" s="692"/>
      <c r="CF32" s="647" t="s">
        <v>313</v>
      </c>
      <c r="CG32" s="644"/>
      <c r="CH32" s="644"/>
      <c r="CI32" s="644"/>
      <c r="CJ32" s="644"/>
      <c r="CK32" s="644"/>
      <c r="CL32" s="644"/>
      <c r="CM32" s="644"/>
      <c r="CN32" s="644"/>
      <c r="CO32" s="644"/>
      <c r="CP32" s="644"/>
      <c r="CQ32" s="645"/>
      <c r="CR32" s="603" t="s">
        <v>228</v>
      </c>
      <c r="CS32" s="606"/>
      <c r="CT32" s="606"/>
      <c r="CU32" s="606"/>
      <c r="CV32" s="606"/>
      <c r="CW32" s="606"/>
      <c r="CX32" s="606"/>
      <c r="CY32" s="607"/>
      <c r="CZ32" s="608" t="s">
        <v>228</v>
      </c>
      <c r="DA32" s="637"/>
      <c r="DB32" s="637"/>
      <c r="DC32" s="638"/>
      <c r="DD32" s="611" t="s">
        <v>228</v>
      </c>
      <c r="DE32" s="606"/>
      <c r="DF32" s="606"/>
      <c r="DG32" s="606"/>
      <c r="DH32" s="606"/>
      <c r="DI32" s="606"/>
      <c r="DJ32" s="606"/>
      <c r="DK32" s="607"/>
      <c r="DL32" s="611" t="s">
        <v>228</v>
      </c>
      <c r="DM32" s="606"/>
      <c r="DN32" s="606"/>
      <c r="DO32" s="606"/>
      <c r="DP32" s="606"/>
      <c r="DQ32" s="606"/>
      <c r="DR32" s="606"/>
      <c r="DS32" s="606"/>
      <c r="DT32" s="606"/>
      <c r="DU32" s="606"/>
      <c r="DV32" s="607"/>
      <c r="DW32" s="608" t="s">
        <v>228</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95652</v>
      </c>
      <c r="S33" s="606"/>
      <c r="T33" s="606"/>
      <c r="U33" s="606"/>
      <c r="V33" s="606"/>
      <c r="W33" s="606"/>
      <c r="X33" s="606"/>
      <c r="Y33" s="607"/>
      <c r="Z33" s="665">
        <v>2.5</v>
      </c>
      <c r="AA33" s="665"/>
      <c r="AB33" s="665"/>
      <c r="AC33" s="665"/>
      <c r="AD33" s="666" t="s">
        <v>122</v>
      </c>
      <c r="AE33" s="666"/>
      <c r="AF33" s="666"/>
      <c r="AG33" s="666"/>
      <c r="AH33" s="666"/>
      <c r="AI33" s="666"/>
      <c r="AJ33" s="666"/>
      <c r="AK33" s="666"/>
      <c r="AL33" s="608" t="s">
        <v>122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1807918</v>
      </c>
      <c r="CS33" s="604"/>
      <c r="CT33" s="604"/>
      <c r="CU33" s="604"/>
      <c r="CV33" s="604"/>
      <c r="CW33" s="604"/>
      <c r="CX33" s="604"/>
      <c r="CY33" s="605"/>
      <c r="CZ33" s="608">
        <v>49.8</v>
      </c>
      <c r="DA33" s="637"/>
      <c r="DB33" s="637"/>
      <c r="DC33" s="638"/>
      <c r="DD33" s="611">
        <v>1541191</v>
      </c>
      <c r="DE33" s="604"/>
      <c r="DF33" s="604"/>
      <c r="DG33" s="604"/>
      <c r="DH33" s="604"/>
      <c r="DI33" s="604"/>
      <c r="DJ33" s="604"/>
      <c r="DK33" s="605"/>
      <c r="DL33" s="611">
        <v>1328095</v>
      </c>
      <c r="DM33" s="604"/>
      <c r="DN33" s="604"/>
      <c r="DO33" s="604"/>
      <c r="DP33" s="604"/>
      <c r="DQ33" s="604"/>
      <c r="DR33" s="604"/>
      <c r="DS33" s="604"/>
      <c r="DT33" s="604"/>
      <c r="DU33" s="604"/>
      <c r="DV33" s="605"/>
      <c r="DW33" s="608">
        <v>54.6</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59329</v>
      </c>
      <c r="S34" s="606"/>
      <c r="T34" s="606"/>
      <c r="U34" s="606"/>
      <c r="V34" s="606"/>
      <c r="W34" s="606"/>
      <c r="X34" s="606"/>
      <c r="Y34" s="607"/>
      <c r="Z34" s="665">
        <v>1.6</v>
      </c>
      <c r="AA34" s="665"/>
      <c r="AB34" s="665"/>
      <c r="AC34" s="665"/>
      <c r="AD34" s="666">
        <v>41</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607362</v>
      </c>
      <c r="CS34" s="606"/>
      <c r="CT34" s="606"/>
      <c r="CU34" s="606"/>
      <c r="CV34" s="606"/>
      <c r="CW34" s="606"/>
      <c r="CX34" s="606"/>
      <c r="CY34" s="607"/>
      <c r="CZ34" s="608">
        <v>16.7</v>
      </c>
      <c r="DA34" s="637"/>
      <c r="DB34" s="637"/>
      <c r="DC34" s="638"/>
      <c r="DD34" s="611">
        <v>477826</v>
      </c>
      <c r="DE34" s="606"/>
      <c r="DF34" s="606"/>
      <c r="DG34" s="606"/>
      <c r="DH34" s="606"/>
      <c r="DI34" s="606"/>
      <c r="DJ34" s="606"/>
      <c r="DK34" s="607"/>
      <c r="DL34" s="611">
        <v>431610</v>
      </c>
      <c r="DM34" s="606"/>
      <c r="DN34" s="606"/>
      <c r="DO34" s="606"/>
      <c r="DP34" s="606"/>
      <c r="DQ34" s="606"/>
      <c r="DR34" s="606"/>
      <c r="DS34" s="606"/>
      <c r="DT34" s="606"/>
      <c r="DU34" s="606"/>
      <c r="DV34" s="607"/>
      <c r="DW34" s="608">
        <v>17.8</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357400</v>
      </c>
      <c r="S35" s="606"/>
      <c r="T35" s="606"/>
      <c r="U35" s="606"/>
      <c r="V35" s="606"/>
      <c r="W35" s="606"/>
      <c r="X35" s="606"/>
      <c r="Y35" s="607"/>
      <c r="Z35" s="665">
        <v>9.5</v>
      </c>
      <c r="AA35" s="665"/>
      <c r="AB35" s="665"/>
      <c r="AC35" s="665"/>
      <c r="AD35" s="666" t="s">
        <v>228</v>
      </c>
      <c r="AE35" s="666"/>
      <c r="AF35" s="666"/>
      <c r="AG35" s="666"/>
      <c r="AH35" s="666"/>
      <c r="AI35" s="666"/>
      <c r="AJ35" s="666"/>
      <c r="AK35" s="666"/>
      <c r="AL35" s="608" t="s">
        <v>228</v>
      </c>
      <c r="AM35" s="609"/>
      <c r="AN35" s="609"/>
      <c r="AO35" s="667"/>
      <c r="AP35" s="214"/>
      <c r="AQ35" s="671" t="s">
        <v>321</v>
      </c>
      <c r="AR35" s="672"/>
      <c r="AS35" s="672"/>
      <c r="AT35" s="672"/>
      <c r="AU35" s="672"/>
      <c r="AV35" s="672"/>
      <c r="AW35" s="672"/>
      <c r="AX35" s="672"/>
      <c r="AY35" s="673"/>
      <c r="AZ35" s="668">
        <v>718376</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34972</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17365</v>
      </c>
      <c r="CS35" s="604"/>
      <c r="CT35" s="604"/>
      <c r="CU35" s="604"/>
      <c r="CV35" s="604"/>
      <c r="CW35" s="604"/>
      <c r="CX35" s="604"/>
      <c r="CY35" s="605"/>
      <c r="CZ35" s="608">
        <v>0.5</v>
      </c>
      <c r="DA35" s="637"/>
      <c r="DB35" s="637"/>
      <c r="DC35" s="638"/>
      <c r="DD35" s="611">
        <v>13718</v>
      </c>
      <c r="DE35" s="604"/>
      <c r="DF35" s="604"/>
      <c r="DG35" s="604"/>
      <c r="DH35" s="604"/>
      <c r="DI35" s="604"/>
      <c r="DJ35" s="604"/>
      <c r="DK35" s="605"/>
      <c r="DL35" s="611">
        <v>13718</v>
      </c>
      <c r="DM35" s="604"/>
      <c r="DN35" s="604"/>
      <c r="DO35" s="604"/>
      <c r="DP35" s="604"/>
      <c r="DQ35" s="604"/>
      <c r="DR35" s="604"/>
      <c r="DS35" s="604"/>
      <c r="DT35" s="604"/>
      <c r="DU35" s="604"/>
      <c r="DV35" s="605"/>
      <c r="DW35" s="608">
        <v>0.6</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228</v>
      </c>
      <c r="AA36" s="665"/>
      <c r="AB36" s="665"/>
      <c r="AC36" s="665"/>
      <c r="AD36" s="666" t="s">
        <v>122</v>
      </c>
      <c r="AE36" s="666"/>
      <c r="AF36" s="666"/>
      <c r="AG36" s="666"/>
      <c r="AH36" s="666"/>
      <c r="AI36" s="666"/>
      <c r="AJ36" s="666"/>
      <c r="AK36" s="666"/>
      <c r="AL36" s="608" t="s">
        <v>122</v>
      </c>
      <c r="AM36" s="609"/>
      <c r="AN36" s="609"/>
      <c r="AO36" s="667"/>
      <c r="AQ36" s="640" t="s">
        <v>325</v>
      </c>
      <c r="AR36" s="641"/>
      <c r="AS36" s="641"/>
      <c r="AT36" s="641"/>
      <c r="AU36" s="641"/>
      <c r="AV36" s="641"/>
      <c r="AW36" s="641"/>
      <c r="AX36" s="641"/>
      <c r="AY36" s="642"/>
      <c r="AZ36" s="603">
        <v>299000</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16594</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553618</v>
      </c>
      <c r="CS36" s="606"/>
      <c r="CT36" s="606"/>
      <c r="CU36" s="606"/>
      <c r="CV36" s="606"/>
      <c r="CW36" s="606"/>
      <c r="CX36" s="606"/>
      <c r="CY36" s="607"/>
      <c r="CZ36" s="608">
        <v>15.2</v>
      </c>
      <c r="DA36" s="637"/>
      <c r="DB36" s="637"/>
      <c r="DC36" s="638"/>
      <c r="DD36" s="611">
        <v>481503</v>
      </c>
      <c r="DE36" s="606"/>
      <c r="DF36" s="606"/>
      <c r="DG36" s="606"/>
      <c r="DH36" s="606"/>
      <c r="DI36" s="606"/>
      <c r="DJ36" s="606"/>
      <c r="DK36" s="607"/>
      <c r="DL36" s="611">
        <v>388824</v>
      </c>
      <c r="DM36" s="606"/>
      <c r="DN36" s="606"/>
      <c r="DO36" s="606"/>
      <c r="DP36" s="606"/>
      <c r="DQ36" s="606"/>
      <c r="DR36" s="606"/>
      <c r="DS36" s="606"/>
      <c r="DT36" s="606"/>
      <c r="DU36" s="606"/>
      <c r="DV36" s="607"/>
      <c r="DW36" s="608">
        <v>16</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121800</v>
      </c>
      <c r="S37" s="606"/>
      <c r="T37" s="606"/>
      <c r="U37" s="606"/>
      <c r="V37" s="606"/>
      <c r="W37" s="606"/>
      <c r="X37" s="606"/>
      <c r="Y37" s="607"/>
      <c r="Z37" s="665">
        <v>3.2</v>
      </c>
      <c r="AA37" s="665"/>
      <c r="AB37" s="665"/>
      <c r="AC37" s="665"/>
      <c r="AD37" s="666" t="s">
        <v>228</v>
      </c>
      <c r="AE37" s="666"/>
      <c r="AF37" s="666"/>
      <c r="AG37" s="666"/>
      <c r="AH37" s="666"/>
      <c r="AI37" s="666"/>
      <c r="AJ37" s="666"/>
      <c r="AK37" s="666"/>
      <c r="AL37" s="608" t="s">
        <v>228</v>
      </c>
      <c r="AM37" s="609"/>
      <c r="AN37" s="609"/>
      <c r="AO37" s="667"/>
      <c r="AQ37" s="640" t="s">
        <v>329</v>
      </c>
      <c r="AR37" s="641"/>
      <c r="AS37" s="641"/>
      <c r="AT37" s="641"/>
      <c r="AU37" s="641"/>
      <c r="AV37" s="641"/>
      <c r="AW37" s="641"/>
      <c r="AX37" s="641"/>
      <c r="AY37" s="642"/>
      <c r="AZ37" s="603">
        <v>89310</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1103</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235499</v>
      </c>
      <c r="CS37" s="604"/>
      <c r="CT37" s="604"/>
      <c r="CU37" s="604"/>
      <c r="CV37" s="604"/>
      <c r="CW37" s="604"/>
      <c r="CX37" s="604"/>
      <c r="CY37" s="605"/>
      <c r="CZ37" s="608">
        <v>6.5</v>
      </c>
      <c r="DA37" s="637"/>
      <c r="DB37" s="637"/>
      <c r="DC37" s="638"/>
      <c r="DD37" s="611">
        <v>202973</v>
      </c>
      <c r="DE37" s="604"/>
      <c r="DF37" s="604"/>
      <c r="DG37" s="604"/>
      <c r="DH37" s="604"/>
      <c r="DI37" s="604"/>
      <c r="DJ37" s="604"/>
      <c r="DK37" s="605"/>
      <c r="DL37" s="611">
        <v>194373</v>
      </c>
      <c r="DM37" s="604"/>
      <c r="DN37" s="604"/>
      <c r="DO37" s="604"/>
      <c r="DP37" s="604"/>
      <c r="DQ37" s="604"/>
      <c r="DR37" s="604"/>
      <c r="DS37" s="604"/>
      <c r="DT37" s="604"/>
      <c r="DU37" s="604"/>
      <c r="DV37" s="605"/>
      <c r="DW37" s="608">
        <v>8</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3768355</v>
      </c>
      <c r="S38" s="655"/>
      <c r="T38" s="655"/>
      <c r="U38" s="655"/>
      <c r="V38" s="655"/>
      <c r="W38" s="655"/>
      <c r="X38" s="655"/>
      <c r="Y38" s="660"/>
      <c r="Z38" s="661">
        <v>100</v>
      </c>
      <c r="AA38" s="661"/>
      <c r="AB38" s="661"/>
      <c r="AC38" s="661"/>
      <c r="AD38" s="662">
        <v>2308689</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16640</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1808</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612426</v>
      </c>
      <c r="CS38" s="606"/>
      <c r="CT38" s="606"/>
      <c r="CU38" s="606"/>
      <c r="CV38" s="606"/>
      <c r="CW38" s="606"/>
      <c r="CX38" s="606"/>
      <c r="CY38" s="607"/>
      <c r="CZ38" s="608">
        <v>16.899999999999999</v>
      </c>
      <c r="DA38" s="637"/>
      <c r="DB38" s="637"/>
      <c r="DC38" s="638"/>
      <c r="DD38" s="611">
        <v>554344</v>
      </c>
      <c r="DE38" s="606"/>
      <c r="DF38" s="606"/>
      <c r="DG38" s="606"/>
      <c r="DH38" s="606"/>
      <c r="DI38" s="606"/>
      <c r="DJ38" s="606"/>
      <c r="DK38" s="607"/>
      <c r="DL38" s="611">
        <v>493943</v>
      </c>
      <c r="DM38" s="606"/>
      <c r="DN38" s="606"/>
      <c r="DO38" s="606"/>
      <c r="DP38" s="606"/>
      <c r="DQ38" s="606"/>
      <c r="DR38" s="606"/>
      <c r="DS38" s="606"/>
      <c r="DT38" s="606"/>
      <c r="DU38" s="606"/>
      <c r="DV38" s="607"/>
      <c r="DW38" s="608">
        <v>20.3</v>
      </c>
      <c r="DX38" s="637"/>
      <c r="DY38" s="637"/>
      <c r="DZ38" s="637"/>
      <c r="EA38" s="637"/>
      <c r="EB38" s="637"/>
      <c r="EC38" s="639"/>
    </row>
    <row r="39" spans="2:133" ht="11.25" customHeight="1">
      <c r="AQ39" s="640" t="s">
        <v>336</v>
      </c>
      <c r="AR39" s="641"/>
      <c r="AS39" s="641"/>
      <c r="AT39" s="641"/>
      <c r="AU39" s="641"/>
      <c r="AV39" s="641"/>
      <c r="AW39" s="641"/>
      <c r="AX39" s="641"/>
      <c r="AY39" s="642"/>
      <c r="AZ39" s="603" t="s">
        <v>228</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94</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3347</v>
      </c>
      <c r="CS39" s="604"/>
      <c r="CT39" s="604"/>
      <c r="CU39" s="604"/>
      <c r="CV39" s="604"/>
      <c r="CW39" s="604"/>
      <c r="CX39" s="604"/>
      <c r="CY39" s="605"/>
      <c r="CZ39" s="608">
        <v>0.1</v>
      </c>
      <c r="DA39" s="637"/>
      <c r="DB39" s="637"/>
      <c r="DC39" s="638"/>
      <c r="DD39" s="611" t="s">
        <v>228</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340</v>
      </c>
      <c r="AR40" s="641"/>
      <c r="AS40" s="641"/>
      <c r="AT40" s="641"/>
      <c r="AU40" s="641"/>
      <c r="AV40" s="641"/>
      <c r="AW40" s="641"/>
      <c r="AX40" s="641"/>
      <c r="AY40" s="642"/>
      <c r="AZ40" s="603">
        <v>79658</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137</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13800</v>
      </c>
      <c r="CS40" s="606"/>
      <c r="CT40" s="606"/>
      <c r="CU40" s="606"/>
      <c r="CV40" s="606"/>
      <c r="CW40" s="606"/>
      <c r="CX40" s="606"/>
      <c r="CY40" s="607"/>
      <c r="CZ40" s="608">
        <v>0.4</v>
      </c>
      <c r="DA40" s="637"/>
      <c r="DB40" s="637"/>
      <c r="DC40" s="638"/>
      <c r="DD40" s="611">
        <v>13800</v>
      </c>
      <c r="DE40" s="606"/>
      <c r="DF40" s="606"/>
      <c r="DG40" s="606"/>
      <c r="DH40" s="606"/>
      <c r="DI40" s="606"/>
      <c r="DJ40" s="606"/>
      <c r="DK40" s="607"/>
      <c r="DL40" s="611" t="s">
        <v>122</v>
      </c>
      <c r="DM40" s="606"/>
      <c r="DN40" s="606"/>
      <c r="DO40" s="606"/>
      <c r="DP40" s="606"/>
      <c r="DQ40" s="606"/>
      <c r="DR40" s="606"/>
      <c r="DS40" s="606"/>
      <c r="DT40" s="606"/>
      <c r="DU40" s="606"/>
      <c r="DV40" s="607"/>
      <c r="DW40" s="608" t="s">
        <v>122</v>
      </c>
      <c r="DX40" s="637"/>
      <c r="DY40" s="637"/>
      <c r="DZ40" s="637"/>
      <c r="EA40" s="637"/>
      <c r="EB40" s="637"/>
      <c r="EC40" s="639"/>
    </row>
    <row r="41" spans="2:133" ht="11.25" customHeight="1">
      <c r="AQ41" s="652" t="s">
        <v>343</v>
      </c>
      <c r="AR41" s="653"/>
      <c r="AS41" s="653"/>
      <c r="AT41" s="653"/>
      <c r="AU41" s="653"/>
      <c r="AV41" s="653"/>
      <c r="AW41" s="653"/>
      <c r="AX41" s="653"/>
      <c r="AY41" s="654"/>
      <c r="AZ41" s="618">
        <v>233768</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327</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122</v>
      </c>
      <c r="DA41" s="637"/>
      <c r="DB41" s="637"/>
      <c r="DC41" s="638"/>
      <c r="DD41" s="611" t="s">
        <v>228</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562962</v>
      </c>
      <c r="CS42" s="606"/>
      <c r="CT42" s="606"/>
      <c r="CU42" s="606"/>
      <c r="CV42" s="606"/>
      <c r="CW42" s="606"/>
      <c r="CX42" s="606"/>
      <c r="CY42" s="607"/>
      <c r="CZ42" s="608">
        <v>15.5</v>
      </c>
      <c r="DA42" s="609"/>
      <c r="DB42" s="609"/>
      <c r="DC42" s="610"/>
      <c r="DD42" s="611">
        <v>207195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15464</v>
      </c>
      <c r="CS43" s="604"/>
      <c r="CT43" s="604"/>
      <c r="CU43" s="604"/>
      <c r="CV43" s="604"/>
      <c r="CW43" s="604"/>
      <c r="CX43" s="604"/>
      <c r="CY43" s="605"/>
      <c r="CZ43" s="608">
        <v>0.4</v>
      </c>
      <c r="DA43" s="637"/>
      <c r="DB43" s="637"/>
      <c r="DC43" s="638"/>
      <c r="DD43" s="611">
        <v>15464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418560</v>
      </c>
      <c r="CS44" s="606"/>
      <c r="CT44" s="606"/>
      <c r="CU44" s="606"/>
      <c r="CV44" s="606"/>
      <c r="CW44" s="606"/>
      <c r="CX44" s="606"/>
      <c r="CY44" s="607"/>
      <c r="CZ44" s="608">
        <v>11.5</v>
      </c>
      <c r="DA44" s="609"/>
      <c r="DB44" s="609"/>
      <c r="DC44" s="610"/>
      <c r="DD44" s="611">
        <v>152865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68259</v>
      </c>
      <c r="CS45" s="604"/>
      <c r="CT45" s="604"/>
      <c r="CU45" s="604"/>
      <c r="CV45" s="604"/>
      <c r="CW45" s="604"/>
      <c r="CX45" s="604"/>
      <c r="CY45" s="605"/>
      <c r="CZ45" s="608">
        <v>1.9</v>
      </c>
      <c r="DA45" s="637"/>
      <c r="DB45" s="637"/>
      <c r="DC45" s="638"/>
      <c r="DD45" s="611">
        <v>835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346610</v>
      </c>
      <c r="CS46" s="606"/>
      <c r="CT46" s="606"/>
      <c r="CU46" s="606"/>
      <c r="CV46" s="606"/>
      <c r="CW46" s="606"/>
      <c r="CX46" s="606"/>
      <c r="CY46" s="607"/>
      <c r="CZ46" s="608">
        <v>9.5</v>
      </c>
      <c r="DA46" s="609"/>
      <c r="DB46" s="609"/>
      <c r="DC46" s="610"/>
      <c r="DD46" s="611">
        <v>151039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144402</v>
      </c>
      <c r="CS47" s="604"/>
      <c r="CT47" s="604"/>
      <c r="CU47" s="604"/>
      <c r="CV47" s="604"/>
      <c r="CW47" s="604"/>
      <c r="CX47" s="604"/>
      <c r="CY47" s="605"/>
      <c r="CZ47" s="608">
        <v>4</v>
      </c>
      <c r="DA47" s="637"/>
      <c r="DB47" s="637"/>
      <c r="DC47" s="638"/>
      <c r="DD47" s="611">
        <v>54330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3633089</v>
      </c>
      <c r="CS49" s="619"/>
      <c r="CT49" s="619"/>
      <c r="CU49" s="619"/>
      <c r="CV49" s="619"/>
      <c r="CW49" s="619"/>
      <c r="CX49" s="619"/>
      <c r="CY49" s="620"/>
      <c r="CZ49" s="621">
        <v>100</v>
      </c>
      <c r="DA49" s="622"/>
      <c r="DB49" s="622"/>
      <c r="DC49" s="623"/>
      <c r="DD49" s="624">
        <v>2708467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JJGlj2Xr0IxqSn+EjN85tSsvutLVkGzai4R0msgcEkzf8LH08NoU1nf07wm73Fd0d+vv6cEAyfnZE/tqjdXHnA==" saltValue="NlTX5GJRKgMoU7dfOKzpJ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95" sqref="AU9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3768</v>
      </c>
      <c r="R7" s="1136"/>
      <c r="S7" s="1136"/>
      <c r="T7" s="1136"/>
      <c r="U7" s="1136"/>
      <c r="V7" s="1136">
        <v>3633</v>
      </c>
      <c r="W7" s="1136"/>
      <c r="X7" s="1136"/>
      <c r="Y7" s="1136"/>
      <c r="Z7" s="1136"/>
      <c r="AA7" s="1136">
        <v>135</v>
      </c>
      <c r="AB7" s="1136"/>
      <c r="AC7" s="1136"/>
      <c r="AD7" s="1136"/>
      <c r="AE7" s="1137"/>
      <c r="AF7" s="1138">
        <v>60</v>
      </c>
      <c r="AG7" s="1139"/>
      <c r="AH7" s="1139"/>
      <c r="AI7" s="1139"/>
      <c r="AJ7" s="1140"/>
      <c r="AK7" s="1122">
        <v>150</v>
      </c>
      <c r="AL7" s="1123"/>
      <c r="AM7" s="1123"/>
      <c r="AN7" s="1123"/>
      <c r="AO7" s="1123"/>
      <c r="AP7" s="1123">
        <v>4461</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099">
        <v>3768</v>
      </c>
      <c r="R23" s="1100"/>
      <c r="S23" s="1100"/>
      <c r="T23" s="1100"/>
      <c r="U23" s="1100"/>
      <c r="V23" s="1100">
        <v>3633</v>
      </c>
      <c r="W23" s="1100"/>
      <c r="X23" s="1100"/>
      <c r="Y23" s="1100"/>
      <c r="Z23" s="1100"/>
      <c r="AA23" s="1100">
        <v>135</v>
      </c>
      <c r="AB23" s="1100"/>
      <c r="AC23" s="1100"/>
      <c r="AD23" s="1100"/>
      <c r="AE23" s="1101"/>
      <c r="AF23" s="1102">
        <v>60</v>
      </c>
      <c r="AG23" s="1100"/>
      <c r="AH23" s="1100"/>
      <c r="AI23" s="1100"/>
      <c r="AJ23" s="1103"/>
      <c r="AK23" s="1104"/>
      <c r="AL23" s="1105"/>
      <c r="AM23" s="1105"/>
      <c r="AN23" s="1105"/>
      <c r="AO23" s="1105"/>
      <c r="AP23" s="1100">
        <v>4461</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393</v>
      </c>
      <c r="C28" s="1082"/>
      <c r="D28" s="1082"/>
      <c r="E28" s="1082"/>
      <c r="F28" s="1082"/>
      <c r="G28" s="1082"/>
      <c r="H28" s="1082"/>
      <c r="I28" s="1082"/>
      <c r="J28" s="1082"/>
      <c r="K28" s="1082"/>
      <c r="L28" s="1082"/>
      <c r="M28" s="1082"/>
      <c r="N28" s="1082"/>
      <c r="O28" s="1082"/>
      <c r="P28" s="1083"/>
      <c r="Q28" s="1084">
        <v>1010</v>
      </c>
      <c r="R28" s="1085"/>
      <c r="S28" s="1085"/>
      <c r="T28" s="1085"/>
      <c r="U28" s="1085"/>
      <c r="V28" s="1085">
        <v>975</v>
      </c>
      <c r="W28" s="1085"/>
      <c r="X28" s="1085"/>
      <c r="Y28" s="1085"/>
      <c r="Z28" s="1085"/>
      <c r="AA28" s="1085">
        <v>35</v>
      </c>
      <c r="AB28" s="1085"/>
      <c r="AC28" s="1085"/>
      <c r="AD28" s="1085"/>
      <c r="AE28" s="1086"/>
      <c r="AF28" s="1087">
        <v>35</v>
      </c>
      <c r="AG28" s="1085"/>
      <c r="AH28" s="1085"/>
      <c r="AI28" s="1085"/>
      <c r="AJ28" s="1088"/>
      <c r="AK28" s="1089">
        <v>80</v>
      </c>
      <c r="AL28" s="1077"/>
      <c r="AM28" s="1077"/>
      <c r="AN28" s="1077"/>
      <c r="AO28" s="1077"/>
      <c r="AP28" s="1077">
        <v>0</v>
      </c>
      <c r="AQ28" s="1077"/>
      <c r="AR28" s="1077"/>
      <c r="AS28" s="1077"/>
      <c r="AT28" s="1077"/>
      <c r="AU28" s="1077">
        <v>0</v>
      </c>
      <c r="AV28" s="1077"/>
      <c r="AW28" s="1077"/>
      <c r="AX28" s="1077"/>
      <c r="AY28" s="1077"/>
      <c r="AZ28" s="1078" t="s">
        <v>564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394</v>
      </c>
      <c r="C29" s="1069"/>
      <c r="D29" s="1069"/>
      <c r="E29" s="1069"/>
      <c r="F29" s="1069"/>
      <c r="G29" s="1069"/>
      <c r="H29" s="1069"/>
      <c r="I29" s="1069"/>
      <c r="J29" s="1069"/>
      <c r="K29" s="1069"/>
      <c r="L29" s="1069"/>
      <c r="M29" s="1069"/>
      <c r="N29" s="1069"/>
      <c r="O29" s="1069"/>
      <c r="P29" s="1070"/>
      <c r="Q29" s="1074">
        <v>779</v>
      </c>
      <c r="R29" s="1075"/>
      <c r="S29" s="1075"/>
      <c r="T29" s="1075"/>
      <c r="U29" s="1075"/>
      <c r="V29" s="1075">
        <v>756</v>
      </c>
      <c r="W29" s="1075"/>
      <c r="X29" s="1075"/>
      <c r="Y29" s="1075"/>
      <c r="Z29" s="1075"/>
      <c r="AA29" s="1075">
        <v>23</v>
      </c>
      <c r="AB29" s="1075"/>
      <c r="AC29" s="1075"/>
      <c r="AD29" s="1075"/>
      <c r="AE29" s="1076"/>
      <c r="AF29" s="1050">
        <v>23</v>
      </c>
      <c r="AG29" s="1051"/>
      <c r="AH29" s="1051"/>
      <c r="AI29" s="1051"/>
      <c r="AJ29" s="1052"/>
      <c r="AK29" s="1011">
        <v>121</v>
      </c>
      <c r="AL29" s="1002"/>
      <c r="AM29" s="1002"/>
      <c r="AN29" s="1002"/>
      <c r="AO29" s="1002"/>
      <c r="AP29" s="1002">
        <v>0</v>
      </c>
      <c r="AQ29" s="1002"/>
      <c r="AR29" s="1002"/>
      <c r="AS29" s="1002"/>
      <c r="AT29" s="1002"/>
      <c r="AU29" s="1002">
        <v>0</v>
      </c>
      <c r="AV29" s="1002"/>
      <c r="AW29" s="1002"/>
      <c r="AX29" s="1002"/>
      <c r="AY29" s="1002"/>
      <c r="AZ29" s="1073" t="s">
        <v>564</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395</v>
      </c>
      <c r="C30" s="1069"/>
      <c r="D30" s="1069"/>
      <c r="E30" s="1069"/>
      <c r="F30" s="1069"/>
      <c r="G30" s="1069"/>
      <c r="H30" s="1069"/>
      <c r="I30" s="1069"/>
      <c r="J30" s="1069"/>
      <c r="K30" s="1069"/>
      <c r="L30" s="1069"/>
      <c r="M30" s="1069"/>
      <c r="N30" s="1069"/>
      <c r="O30" s="1069"/>
      <c r="P30" s="1070"/>
      <c r="Q30" s="1074">
        <v>158</v>
      </c>
      <c r="R30" s="1075"/>
      <c r="S30" s="1075"/>
      <c r="T30" s="1075"/>
      <c r="U30" s="1075"/>
      <c r="V30" s="1075">
        <v>158</v>
      </c>
      <c r="W30" s="1075"/>
      <c r="X30" s="1075"/>
      <c r="Y30" s="1075"/>
      <c r="Z30" s="1075"/>
      <c r="AA30" s="1075">
        <v>0</v>
      </c>
      <c r="AB30" s="1075"/>
      <c r="AC30" s="1075"/>
      <c r="AD30" s="1075"/>
      <c r="AE30" s="1076"/>
      <c r="AF30" s="1050">
        <v>0</v>
      </c>
      <c r="AG30" s="1051"/>
      <c r="AH30" s="1051"/>
      <c r="AI30" s="1051"/>
      <c r="AJ30" s="1052"/>
      <c r="AK30" s="1011">
        <v>107</v>
      </c>
      <c r="AL30" s="1002"/>
      <c r="AM30" s="1002"/>
      <c r="AN30" s="1002"/>
      <c r="AO30" s="1002"/>
      <c r="AP30" s="1002">
        <v>0</v>
      </c>
      <c r="AQ30" s="1002"/>
      <c r="AR30" s="1002"/>
      <c r="AS30" s="1002"/>
      <c r="AT30" s="1002"/>
      <c r="AU30" s="1002">
        <v>0</v>
      </c>
      <c r="AV30" s="1002"/>
      <c r="AW30" s="1002"/>
      <c r="AX30" s="1002"/>
      <c r="AY30" s="1002"/>
      <c r="AZ30" s="1073" t="s">
        <v>564</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396</v>
      </c>
      <c r="C31" s="1069"/>
      <c r="D31" s="1069"/>
      <c r="E31" s="1069"/>
      <c r="F31" s="1069"/>
      <c r="G31" s="1069"/>
      <c r="H31" s="1069"/>
      <c r="I31" s="1069"/>
      <c r="J31" s="1069"/>
      <c r="K31" s="1069"/>
      <c r="L31" s="1069"/>
      <c r="M31" s="1069"/>
      <c r="N31" s="1069"/>
      <c r="O31" s="1069"/>
      <c r="P31" s="1070"/>
      <c r="Q31" s="1074">
        <v>224</v>
      </c>
      <c r="R31" s="1075"/>
      <c r="S31" s="1075"/>
      <c r="T31" s="1075"/>
      <c r="U31" s="1075"/>
      <c r="V31" s="1075">
        <v>189</v>
      </c>
      <c r="W31" s="1075"/>
      <c r="X31" s="1075"/>
      <c r="Y31" s="1075"/>
      <c r="Z31" s="1075"/>
      <c r="AA31" s="1075">
        <v>35</v>
      </c>
      <c r="AB31" s="1075"/>
      <c r="AC31" s="1075"/>
      <c r="AD31" s="1075"/>
      <c r="AE31" s="1076"/>
      <c r="AF31" s="1050">
        <v>558</v>
      </c>
      <c r="AG31" s="1051"/>
      <c r="AH31" s="1051"/>
      <c r="AI31" s="1051"/>
      <c r="AJ31" s="1052"/>
      <c r="AK31" s="1011">
        <v>17</v>
      </c>
      <c r="AL31" s="1002"/>
      <c r="AM31" s="1002"/>
      <c r="AN31" s="1002"/>
      <c r="AO31" s="1002"/>
      <c r="AP31" s="1002">
        <v>218</v>
      </c>
      <c r="AQ31" s="1002"/>
      <c r="AR31" s="1002"/>
      <c r="AS31" s="1002"/>
      <c r="AT31" s="1002"/>
      <c r="AU31" s="1002">
        <v>4</v>
      </c>
      <c r="AV31" s="1002"/>
      <c r="AW31" s="1002"/>
      <c r="AX31" s="1002"/>
      <c r="AY31" s="1002"/>
      <c r="AZ31" s="1073" t="s">
        <v>564</v>
      </c>
      <c r="BA31" s="1073"/>
      <c r="BB31" s="1073"/>
      <c r="BC31" s="1073"/>
      <c r="BD31" s="1073"/>
      <c r="BE31" s="1063" t="s">
        <v>397</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398</v>
      </c>
      <c r="C32" s="1069"/>
      <c r="D32" s="1069"/>
      <c r="E32" s="1069"/>
      <c r="F32" s="1069"/>
      <c r="G32" s="1069"/>
      <c r="H32" s="1069"/>
      <c r="I32" s="1069"/>
      <c r="J32" s="1069"/>
      <c r="K32" s="1069"/>
      <c r="L32" s="1069"/>
      <c r="M32" s="1069"/>
      <c r="N32" s="1069"/>
      <c r="O32" s="1069"/>
      <c r="P32" s="1070"/>
      <c r="Q32" s="1074">
        <v>531</v>
      </c>
      <c r="R32" s="1075"/>
      <c r="S32" s="1075"/>
      <c r="T32" s="1075"/>
      <c r="U32" s="1075"/>
      <c r="V32" s="1075">
        <v>530</v>
      </c>
      <c r="W32" s="1075"/>
      <c r="X32" s="1075"/>
      <c r="Y32" s="1075"/>
      <c r="Z32" s="1075"/>
      <c r="AA32" s="1075">
        <v>1</v>
      </c>
      <c r="AB32" s="1075"/>
      <c r="AC32" s="1075"/>
      <c r="AD32" s="1075"/>
      <c r="AE32" s="1076"/>
      <c r="AF32" s="1050">
        <v>1</v>
      </c>
      <c r="AG32" s="1051"/>
      <c r="AH32" s="1051"/>
      <c r="AI32" s="1051"/>
      <c r="AJ32" s="1052"/>
      <c r="AK32" s="1011">
        <v>182</v>
      </c>
      <c r="AL32" s="1002"/>
      <c r="AM32" s="1002"/>
      <c r="AN32" s="1002"/>
      <c r="AO32" s="1002"/>
      <c r="AP32" s="1002">
        <v>2972</v>
      </c>
      <c r="AQ32" s="1002"/>
      <c r="AR32" s="1002"/>
      <c r="AS32" s="1002"/>
      <c r="AT32" s="1002"/>
      <c r="AU32" s="1002">
        <v>2642</v>
      </c>
      <c r="AV32" s="1002"/>
      <c r="AW32" s="1002"/>
      <c r="AX32" s="1002"/>
      <c r="AY32" s="1002"/>
      <c r="AZ32" s="1073" t="s">
        <v>564</v>
      </c>
      <c r="BA32" s="1073"/>
      <c r="BB32" s="1073"/>
      <c r="BC32" s="1073"/>
      <c r="BD32" s="1073"/>
      <c r="BE32" s="1063" t="s">
        <v>399</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400</v>
      </c>
      <c r="C33" s="1069"/>
      <c r="D33" s="1069"/>
      <c r="E33" s="1069"/>
      <c r="F33" s="1069"/>
      <c r="G33" s="1069"/>
      <c r="H33" s="1069"/>
      <c r="I33" s="1069"/>
      <c r="J33" s="1069"/>
      <c r="K33" s="1069"/>
      <c r="L33" s="1069"/>
      <c r="M33" s="1069"/>
      <c r="N33" s="1069"/>
      <c r="O33" s="1069"/>
      <c r="P33" s="1070"/>
      <c r="Q33" s="1074">
        <v>180</v>
      </c>
      <c r="R33" s="1075"/>
      <c r="S33" s="1075"/>
      <c r="T33" s="1075"/>
      <c r="U33" s="1075"/>
      <c r="V33" s="1075">
        <v>179</v>
      </c>
      <c r="W33" s="1075"/>
      <c r="X33" s="1075"/>
      <c r="Y33" s="1075"/>
      <c r="Z33" s="1075"/>
      <c r="AA33" s="1075">
        <v>1</v>
      </c>
      <c r="AB33" s="1075"/>
      <c r="AC33" s="1075"/>
      <c r="AD33" s="1075"/>
      <c r="AE33" s="1076"/>
      <c r="AF33" s="1050">
        <v>1</v>
      </c>
      <c r="AG33" s="1051"/>
      <c r="AH33" s="1051"/>
      <c r="AI33" s="1051"/>
      <c r="AJ33" s="1052"/>
      <c r="AK33" s="1011">
        <v>117</v>
      </c>
      <c r="AL33" s="1002"/>
      <c r="AM33" s="1002"/>
      <c r="AN33" s="1002"/>
      <c r="AO33" s="1002"/>
      <c r="AP33" s="1002">
        <v>1706</v>
      </c>
      <c r="AQ33" s="1002"/>
      <c r="AR33" s="1002"/>
      <c r="AS33" s="1002"/>
      <c r="AT33" s="1002"/>
      <c r="AU33" s="1002">
        <v>1706</v>
      </c>
      <c r="AV33" s="1002"/>
      <c r="AW33" s="1002"/>
      <c r="AX33" s="1002"/>
      <c r="AY33" s="1002"/>
      <c r="AZ33" s="1073" t="s">
        <v>565</v>
      </c>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401</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381</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618</v>
      </c>
      <c r="AG63" s="990"/>
      <c r="AH63" s="990"/>
      <c r="AI63" s="990"/>
      <c r="AJ63" s="1061"/>
      <c r="AK63" s="1062"/>
      <c r="AL63" s="994"/>
      <c r="AM63" s="994"/>
      <c r="AN63" s="994"/>
      <c r="AO63" s="994"/>
      <c r="AP63" s="990">
        <v>4896</v>
      </c>
      <c r="AQ63" s="990"/>
      <c r="AR63" s="990"/>
      <c r="AS63" s="990"/>
      <c r="AT63" s="990"/>
      <c r="AU63" s="990">
        <v>4352</v>
      </c>
      <c r="AV63" s="990"/>
      <c r="AW63" s="990"/>
      <c r="AX63" s="990"/>
      <c r="AY63" s="990"/>
      <c r="AZ63" s="1056"/>
      <c r="BA63" s="1056"/>
      <c r="BB63" s="1056"/>
      <c r="BC63" s="1056"/>
      <c r="BD63" s="1056"/>
      <c r="BE63" s="991"/>
      <c r="BF63" s="991"/>
      <c r="BG63" s="991"/>
      <c r="BH63" s="991"/>
      <c r="BI63" s="992"/>
      <c r="BJ63" s="1057" t="s">
        <v>403</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405</v>
      </c>
      <c r="B66" s="1027"/>
      <c r="C66" s="1027"/>
      <c r="D66" s="1027"/>
      <c r="E66" s="1027"/>
      <c r="F66" s="1027"/>
      <c r="G66" s="1027"/>
      <c r="H66" s="1027"/>
      <c r="I66" s="1027"/>
      <c r="J66" s="1027"/>
      <c r="K66" s="1027"/>
      <c r="L66" s="1027"/>
      <c r="M66" s="1027"/>
      <c r="N66" s="1027"/>
      <c r="O66" s="1027"/>
      <c r="P66" s="1028"/>
      <c r="Q66" s="1032" t="s">
        <v>385</v>
      </c>
      <c r="R66" s="1033"/>
      <c r="S66" s="1033"/>
      <c r="T66" s="1033"/>
      <c r="U66" s="1034"/>
      <c r="V66" s="1032" t="s">
        <v>406</v>
      </c>
      <c r="W66" s="1033"/>
      <c r="X66" s="1033"/>
      <c r="Y66" s="1033"/>
      <c r="Z66" s="1034"/>
      <c r="AA66" s="1032" t="s">
        <v>407</v>
      </c>
      <c r="AB66" s="1033"/>
      <c r="AC66" s="1033"/>
      <c r="AD66" s="1033"/>
      <c r="AE66" s="1034"/>
      <c r="AF66" s="1038" t="s">
        <v>408</v>
      </c>
      <c r="AG66" s="1039"/>
      <c r="AH66" s="1039"/>
      <c r="AI66" s="1039"/>
      <c r="AJ66" s="1040"/>
      <c r="AK66" s="1032" t="s">
        <v>389</v>
      </c>
      <c r="AL66" s="1027"/>
      <c r="AM66" s="1027"/>
      <c r="AN66" s="1027"/>
      <c r="AO66" s="1028"/>
      <c r="AP66" s="1032" t="s">
        <v>409</v>
      </c>
      <c r="AQ66" s="1033"/>
      <c r="AR66" s="1033"/>
      <c r="AS66" s="1033"/>
      <c r="AT66" s="1034"/>
      <c r="AU66" s="1032" t="s">
        <v>410</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566</v>
      </c>
      <c r="C68" s="1017"/>
      <c r="D68" s="1017"/>
      <c r="E68" s="1017"/>
      <c r="F68" s="1017"/>
      <c r="G68" s="1017"/>
      <c r="H68" s="1017"/>
      <c r="I68" s="1017"/>
      <c r="J68" s="1017"/>
      <c r="K68" s="1017"/>
      <c r="L68" s="1017"/>
      <c r="M68" s="1017"/>
      <c r="N68" s="1017"/>
      <c r="O68" s="1017"/>
      <c r="P68" s="1018"/>
      <c r="Q68" s="1019">
        <v>1031</v>
      </c>
      <c r="R68" s="1013"/>
      <c r="S68" s="1013"/>
      <c r="T68" s="1013"/>
      <c r="U68" s="1013"/>
      <c r="V68" s="1013">
        <v>1009</v>
      </c>
      <c r="W68" s="1013"/>
      <c r="X68" s="1013"/>
      <c r="Y68" s="1013"/>
      <c r="Z68" s="1013"/>
      <c r="AA68" s="1013">
        <v>22</v>
      </c>
      <c r="AB68" s="1013"/>
      <c r="AC68" s="1013"/>
      <c r="AD68" s="1013"/>
      <c r="AE68" s="1013"/>
      <c r="AF68" s="1013">
        <v>22</v>
      </c>
      <c r="AG68" s="1013"/>
      <c r="AH68" s="1013"/>
      <c r="AI68" s="1013"/>
      <c r="AJ68" s="1013"/>
      <c r="AK68" s="1013">
        <v>20</v>
      </c>
      <c r="AL68" s="1013"/>
      <c r="AM68" s="1013"/>
      <c r="AN68" s="1013"/>
      <c r="AO68" s="1013"/>
      <c r="AP68" s="1013">
        <v>487</v>
      </c>
      <c r="AQ68" s="1013"/>
      <c r="AR68" s="1013"/>
      <c r="AS68" s="1013"/>
      <c r="AT68" s="1013"/>
      <c r="AU68" s="1013">
        <v>54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567</v>
      </c>
      <c r="C69" s="1006"/>
      <c r="D69" s="1006"/>
      <c r="E69" s="1006"/>
      <c r="F69" s="1006"/>
      <c r="G69" s="1006"/>
      <c r="H69" s="1006"/>
      <c r="I69" s="1006"/>
      <c r="J69" s="1006"/>
      <c r="K69" s="1006"/>
      <c r="L69" s="1006"/>
      <c r="M69" s="1006"/>
      <c r="N69" s="1006"/>
      <c r="O69" s="1006"/>
      <c r="P69" s="1007"/>
      <c r="Q69" s="1008">
        <v>6570</v>
      </c>
      <c r="R69" s="1002"/>
      <c r="S69" s="1002"/>
      <c r="T69" s="1002"/>
      <c r="U69" s="1002"/>
      <c r="V69" s="1002">
        <v>7349</v>
      </c>
      <c r="W69" s="1002"/>
      <c r="X69" s="1002"/>
      <c r="Y69" s="1002"/>
      <c r="Z69" s="1002"/>
      <c r="AA69" s="1002">
        <v>-779</v>
      </c>
      <c r="AB69" s="1002"/>
      <c r="AC69" s="1002"/>
      <c r="AD69" s="1002"/>
      <c r="AE69" s="1002"/>
      <c r="AF69" s="1002">
        <v>-304</v>
      </c>
      <c r="AG69" s="1002"/>
      <c r="AH69" s="1002"/>
      <c r="AI69" s="1002"/>
      <c r="AJ69" s="1002"/>
      <c r="AK69" s="1002">
        <v>0</v>
      </c>
      <c r="AL69" s="1002"/>
      <c r="AM69" s="1002"/>
      <c r="AN69" s="1002"/>
      <c r="AO69" s="1002"/>
      <c r="AP69" s="1002">
        <v>4784</v>
      </c>
      <c r="AQ69" s="1002"/>
      <c r="AR69" s="1002"/>
      <c r="AS69" s="1002"/>
      <c r="AT69" s="1002"/>
      <c r="AU69" s="1002">
        <v>437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568</v>
      </c>
      <c r="C70" s="1006"/>
      <c r="D70" s="1006"/>
      <c r="E70" s="1006"/>
      <c r="F70" s="1006"/>
      <c r="G70" s="1006"/>
      <c r="H70" s="1006"/>
      <c r="I70" s="1006"/>
      <c r="J70" s="1006"/>
      <c r="K70" s="1006"/>
      <c r="L70" s="1006"/>
      <c r="M70" s="1006"/>
      <c r="N70" s="1006"/>
      <c r="O70" s="1006"/>
      <c r="P70" s="1007"/>
      <c r="Q70" s="1008">
        <v>606</v>
      </c>
      <c r="R70" s="1002"/>
      <c r="S70" s="1002"/>
      <c r="T70" s="1002"/>
      <c r="U70" s="1002"/>
      <c r="V70" s="1002">
        <v>574</v>
      </c>
      <c r="W70" s="1002"/>
      <c r="X70" s="1002"/>
      <c r="Y70" s="1002"/>
      <c r="Z70" s="1002"/>
      <c r="AA70" s="1002">
        <v>32</v>
      </c>
      <c r="AB70" s="1002"/>
      <c r="AC70" s="1002"/>
      <c r="AD70" s="1002"/>
      <c r="AE70" s="1002"/>
      <c r="AF70" s="1002">
        <v>32</v>
      </c>
      <c r="AG70" s="1002"/>
      <c r="AH70" s="1002"/>
      <c r="AI70" s="1002"/>
      <c r="AJ70" s="1002"/>
      <c r="AK70" s="1002">
        <v>49</v>
      </c>
      <c r="AL70" s="1002"/>
      <c r="AM70" s="1002"/>
      <c r="AN70" s="1002"/>
      <c r="AO70" s="1002"/>
      <c r="AP70" s="1002">
        <v>143</v>
      </c>
      <c r="AQ70" s="1002"/>
      <c r="AR70" s="1002"/>
      <c r="AS70" s="1002"/>
      <c r="AT70" s="1002"/>
      <c r="AU70" s="1002">
        <v>12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569</v>
      </c>
      <c r="C71" s="1006"/>
      <c r="D71" s="1006"/>
      <c r="E71" s="1006"/>
      <c r="F71" s="1006"/>
      <c r="G71" s="1006"/>
      <c r="H71" s="1006"/>
      <c r="I71" s="1006"/>
      <c r="J71" s="1006"/>
      <c r="K71" s="1006"/>
      <c r="L71" s="1006"/>
      <c r="M71" s="1006"/>
      <c r="N71" s="1006"/>
      <c r="O71" s="1006"/>
      <c r="P71" s="1007"/>
      <c r="Q71" s="1008">
        <v>1166</v>
      </c>
      <c r="R71" s="1002"/>
      <c r="S71" s="1002"/>
      <c r="T71" s="1002"/>
      <c r="U71" s="1002"/>
      <c r="V71" s="1002">
        <v>1158</v>
      </c>
      <c r="W71" s="1002"/>
      <c r="X71" s="1002"/>
      <c r="Y71" s="1002"/>
      <c r="Z71" s="1002"/>
      <c r="AA71" s="1002">
        <v>42</v>
      </c>
      <c r="AB71" s="1002"/>
      <c r="AC71" s="1002"/>
      <c r="AD71" s="1002"/>
      <c r="AE71" s="1002"/>
      <c r="AF71" s="1002">
        <v>42</v>
      </c>
      <c r="AG71" s="1002"/>
      <c r="AH71" s="1002"/>
      <c r="AI71" s="1002"/>
      <c r="AJ71" s="1002"/>
      <c r="AK71" s="1002">
        <v>0</v>
      </c>
      <c r="AL71" s="1002"/>
      <c r="AM71" s="1002"/>
      <c r="AN71" s="1002"/>
      <c r="AO71" s="1002"/>
      <c r="AP71" s="1002">
        <v>0</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570</v>
      </c>
      <c r="C72" s="1006"/>
      <c r="D72" s="1006"/>
      <c r="E72" s="1006"/>
      <c r="F72" s="1006"/>
      <c r="G72" s="1006"/>
      <c r="H72" s="1006"/>
      <c r="I72" s="1006"/>
      <c r="J72" s="1006"/>
      <c r="K72" s="1006"/>
      <c r="L72" s="1006"/>
      <c r="M72" s="1006"/>
      <c r="N72" s="1006"/>
      <c r="O72" s="1006"/>
      <c r="P72" s="1007"/>
      <c r="Q72" s="1008">
        <v>1100</v>
      </c>
      <c r="R72" s="1002"/>
      <c r="S72" s="1002"/>
      <c r="T72" s="1002"/>
      <c r="U72" s="1002"/>
      <c r="V72" s="1002">
        <v>1032</v>
      </c>
      <c r="W72" s="1002"/>
      <c r="X72" s="1002"/>
      <c r="Y72" s="1002"/>
      <c r="Z72" s="1002"/>
      <c r="AA72" s="1002">
        <v>68</v>
      </c>
      <c r="AB72" s="1002"/>
      <c r="AC72" s="1002"/>
      <c r="AD72" s="1002"/>
      <c r="AE72" s="1002"/>
      <c r="AF72" s="1002">
        <v>68</v>
      </c>
      <c r="AG72" s="1002"/>
      <c r="AH72" s="1002"/>
      <c r="AI72" s="1002"/>
      <c r="AJ72" s="1002"/>
      <c r="AK72" s="1002">
        <v>0</v>
      </c>
      <c r="AL72" s="1002"/>
      <c r="AM72" s="1002"/>
      <c r="AN72" s="1002"/>
      <c r="AO72" s="1002"/>
      <c r="AP72" s="1002">
        <v>0</v>
      </c>
      <c r="AQ72" s="1002"/>
      <c r="AR72" s="1002"/>
      <c r="AS72" s="1002"/>
      <c r="AT72" s="1002"/>
      <c r="AU72" s="1002">
        <v>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571</v>
      </c>
      <c r="C73" s="1006"/>
      <c r="D73" s="1006"/>
      <c r="E73" s="1006"/>
      <c r="F73" s="1006"/>
      <c r="G73" s="1006"/>
      <c r="H73" s="1006"/>
      <c r="I73" s="1006"/>
      <c r="J73" s="1006"/>
      <c r="K73" s="1006"/>
      <c r="L73" s="1006"/>
      <c r="M73" s="1006"/>
      <c r="N73" s="1006"/>
      <c r="O73" s="1006"/>
      <c r="P73" s="1007"/>
      <c r="Q73" s="1008">
        <v>8850</v>
      </c>
      <c r="R73" s="1002"/>
      <c r="S73" s="1002"/>
      <c r="T73" s="1002"/>
      <c r="U73" s="1002"/>
      <c r="V73" s="1002">
        <v>7338</v>
      </c>
      <c r="W73" s="1002"/>
      <c r="X73" s="1002"/>
      <c r="Y73" s="1002"/>
      <c r="Z73" s="1002"/>
      <c r="AA73" s="1002">
        <v>1512</v>
      </c>
      <c r="AB73" s="1002"/>
      <c r="AC73" s="1002"/>
      <c r="AD73" s="1002"/>
      <c r="AE73" s="1002"/>
      <c r="AF73" s="1002">
        <v>1512</v>
      </c>
      <c r="AG73" s="1002"/>
      <c r="AH73" s="1002"/>
      <c r="AI73" s="1002"/>
      <c r="AJ73" s="1002"/>
      <c r="AK73" s="1002">
        <v>0</v>
      </c>
      <c r="AL73" s="1002"/>
      <c r="AM73" s="1002"/>
      <c r="AN73" s="1002"/>
      <c r="AO73" s="1002"/>
      <c r="AP73" s="1002">
        <v>0</v>
      </c>
      <c r="AQ73" s="1002"/>
      <c r="AR73" s="1002"/>
      <c r="AS73" s="1002"/>
      <c r="AT73" s="1002"/>
      <c r="AU73" s="1002">
        <v>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572</v>
      </c>
      <c r="C74" s="1006"/>
      <c r="D74" s="1006"/>
      <c r="E74" s="1006"/>
      <c r="F74" s="1006"/>
      <c r="G74" s="1006"/>
      <c r="H74" s="1006"/>
      <c r="I74" s="1006"/>
      <c r="J74" s="1006"/>
      <c r="K74" s="1006"/>
      <c r="L74" s="1006"/>
      <c r="M74" s="1006"/>
      <c r="N74" s="1006"/>
      <c r="O74" s="1006"/>
      <c r="P74" s="1007"/>
      <c r="Q74" s="1008">
        <v>127</v>
      </c>
      <c r="R74" s="1002"/>
      <c r="S74" s="1002"/>
      <c r="T74" s="1002"/>
      <c r="U74" s="1002"/>
      <c r="V74" s="1002">
        <v>115</v>
      </c>
      <c r="W74" s="1002"/>
      <c r="X74" s="1002"/>
      <c r="Y74" s="1002"/>
      <c r="Z74" s="1002"/>
      <c r="AA74" s="1002">
        <v>12</v>
      </c>
      <c r="AB74" s="1002"/>
      <c r="AC74" s="1002"/>
      <c r="AD74" s="1002"/>
      <c r="AE74" s="1002"/>
      <c r="AF74" s="1002">
        <v>10</v>
      </c>
      <c r="AG74" s="1002"/>
      <c r="AH74" s="1002"/>
      <c r="AI74" s="1002"/>
      <c r="AJ74" s="1002"/>
      <c r="AK74" s="1002">
        <v>0</v>
      </c>
      <c r="AL74" s="1002"/>
      <c r="AM74" s="1002"/>
      <c r="AN74" s="1002"/>
      <c r="AO74" s="1002"/>
      <c r="AP74" s="1002">
        <v>0</v>
      </c>
      <c r="AQ74" s="1002"/>
      <c r="AR74" s="1002"/>
      <c r="AS74" s="1002"/>
      <c r="AT74" s="1002"/>
      <c r="AU74" s="1002">
        <v>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573</v>
      </c>
      <c r="C75" s="1006"/>
      <c r="D75" s="1006"/>
      <c r="E75" s="1006"/>
      <c r="F75" s="1006"/>
      <c r="G75" s="1006"/>
      <c r="H75" s="1006"/>
      <c r="I75" s="1006"/>
      <c r="J75" s="1006"/>
      <c r="K75" s="1006"/>
      <c r="L75" s="1006"/>
      <c r="M75" s="1006"/>
      <c r="N75" s="1006"/>
      <c r="O75" s="1006"/>
      <c r="P75" s="1007"/>
      <c r="Q75" s="1009">
        <v>145875</v>
      </c>
      <c r="R75" s="1010"/>
      <c r="S75" s="1010"/>
      <c r="T75" s="1010"/>
      <c r="U75" s="1011"/>
      <c r="V75" s="1012">
        <v>144159</v>
      </c>
      <c r="W75" s="1010"/>
      <c r="X75" s="1010"/>
      <c r="Y75" s="1010"/>
      <c r="Z75" s="1011"/>
      <c r="AA75" s="1012">
        <v>1716</v>
      </c>
      <c r="AB75" s="1010"/>
      <c r="AC75" s="1010"/>
      <c r="AD75" s="1010"/>
      <c r="AE75" s="1011"/>
      <c r="AF75" s="1012">
        <v>1716</v>
      </c>
      <c r="AG75" s="1010"/>
      <c r="AH75" s="1010"/>
      <c r="AI75" s="1010"/>
      <c r="AJ75" s="1011"/>
      <c r="AK75" s="1012">
        <v>26</v>
      </c>
      <c r="AL75" s="1010"/>
      <c r="AM75" s="1010"/>
      <c r="AN75" s="1010"/>
      <c r="AO75" s="1011"/>
      <c r="AP75" s="1012">
        <v>0</v>
      </c>
      <c r="AQ75" s="1010"/>
      <c r="AR75" s="1010"/>
      <c r="AS75" s="1010"/>
      <c r="AT75" s="1011"/>
      <c r="AU75" s="1012">
        <v>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574</v>
      </c>
      <c r="C76" s="1006"/>
      <c r="D76" s="1006"/>
      <c r="E76" s="1006"/>
      <c r="F76" s="1006"/>
      <c r="G76" s="1006"/>
      <c r="H76" s="1006"/>
      <c r="I76" s="1006"/>
      <c r="J76" s="1006"/>
      <c r="K76" s="1006"/>
      <c r="L76" s="1006"/>
      <c r="M76" s="1006"/>
      <c r="N76" s="1006"/>
      <c r="O76" s="1006"/>
      <c r="P76" s="1007"/>
      <c r="Q76" s="1009">
        <v>141</v>
      </c>
      <c r="R76" s="1010"/>
      <c r="S76" s="1010"/>
      <c r="T76" s="1010"/>
      <c r="U76" s="1011"/>
      <c r="V76" s="1012">
        <v>140</v>
      </c>
      <c r="W76" s="1010"/>
      <c r="X76" s="1010"/>
      <c r="Y76" s="1010"/>
      <c r="Z76" s="1011"/>
      <c r="AA76" s="1012">
        <v>1</v>
      </c>
      <c r="AB76" s="1010"/>
      <c r="AC76" s="1010"/>
      <c r="AD76" s="1010"/>
      <c r="AE76" s="1011"/>
      <c r="AF76" s="1012">
        <v>1</v>
      </c>
      <c r="AG76" s="1010"/>
      <c r="AH76" s="1010"/>
      <c r="AI76" s="1010"/>
      <c r="AJ76" s="1011"/>
      <c r="AK76" s="1012">
        <v>17</v>
      </c>
      <c r="AL76" s="1010"/>
      <c r="AM76" s="1010"/>
      <c r="AN76" s="1010"/>
      <c r="AO76" s="1011"/>
      <c r="AP76" s="1012">
        <v>0</v>
      </c>
      <c r="AQ76" s="1010"/>
      <c r="AR76" s="1010"/>
      <c r="AS76" s="1010"/>
      <c r="AT76" s="1011"/>
      <c r="AU76" s="1012">
        <v>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3099</v>
      </c>
      <c r="AG88" s="990"/>
      <c r="AH88" s="990"/>
      <c r="AI88" s="990"/>
      <c r="AJ88" s="990"/>
      <c r="AK88" s="994"/>
      <c r="AL88" s="994"/>
      <c r="AM88" s="994"/>
      <c r="AN88" s="994"/>
      <c r="AO88" s="994"/>
      <c r="AP88" s="990">
        <v>5414</v>
      </c>
      <c r="AQ88" s="990"/>
      <c r="AR88" s="990"/>
      <c r="AS88" s="990"/>
      <c r="AT88" s="990"/>
      <c r="AU88" s="990">
        <v>503</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300</v>
      </c>
      <c r="AG109" s="925"/>
      <c r="AH109" s="925"/>
      <c r="AI109" s="925"/>
      <c r="AJ109" s="926"/>
      <c r="AK109" s="927" t="s">
        <v>299</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300</v>
      </c>
      <c r="BW109" s="925"/>
      <c r="BX109" s="925"/>
      <c r="BY109" s="925"/>
      <c r="BZ109" s="926"/>
      <c r="CA109" s="927" t="s">
        <v>299</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300</v>
      </c>
      <c r="DM109" s="925"/>
      <c r="DN109" s="925"/>
      <c r="DO109" s="925"/>
      <c r="DP109" s="926"/>
      <c r="DQ109" s="927" t="s">
        <v>299</v>
      </c>
      <c r="DR109" s="925"/>
      <c r="DS109" s="925"/>
      <c r="DT109" s="925"/>
      <c r="DU109" s="926"/>
      <c r="DV109" s="927" t="s">
        <v>421</v>
      </c>
      <c r="DW109" s="925"/>
      <c r="DX109" s="925"/>
      <c r="DY109" s="925"/>
      <c r="DZ109" s="956"/>
    </row>
    <row r="110" spans="1:131" s="226" customFormat="1" ht="26.25" customHeight="1">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363708</v>
      </c>
      <c r="AB110" s="918"/>
      <c r="AC110" s="918"/>
      <c r="AD110" s="918"/>
      <c r="AE110" s="919"/>
      <c r="AF110" s="920">
        <v>362927</v>
      </c>
      <c r="AG110" s="918"/>
      <c r="AH110" s="918"/>
      <c r="AI110" s="918"/>
      <c r="AJ110" s="919"/>
      <c r="AK110" s="920">
        <v>382953</v>
      </c>
      <c r="AL110" s="918"/>
      <c r="AM110" s="918"/>
      <c r="AN110" s="918"/>
      <c r="AO110" s="919"/>
      <c r="AP110" s="921">
        <v>18.899999999999999</v>
      </c>
      <c r="AQ110" s="922"/>
      <c r="AR110" s="922"/>
      <c r="AS110" s="922"/>
      <c r="AT110" s="923"/>
      <c r="AU110" s="957" t="s">
        <v>67</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4421730</v>
      </c>
      <c r="BR110" s="865"/>
      <c r="BS110" s="865"/>
      <c r="BT110" s="865"/>
      <c r="BU110" s="865"/>
      <c r="BV110" s="865">
        <v>4454845</v>
      </c>
      <c r="BW110" s="865"/>
      <c r="BX110" s="865"/>
      <c r="BY110" s="865"/>
      <c r="BZ110" s="865"/>
      <c r="CA110" s="865">
        <v>4460700</v>
      </c>
      <c r="CB110" s="865"/>
      <c r="CC110" s="865"/>
      <c r="CD110" s="865"/>
      <c r="CE110" s="865"/>
      <c r="CF110" s="889">
        <v>220.4</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427</v>
      </c>
      <c r="DH110" s="865"/>
      <c r="DI110" s="865"/>
      <c r="DJ110" s="865"/>
      <c r="DK110" s="865"/>
      <c r="DL110" s="865" t="s">
        <v>122</v>
      </c>
      <c r="DM110" s="865"/>
      <c r="DN110" s="865"/>
      <c r="DO110" s="865"/>
      <c r="DP110" s="865"/>
      <c r="DQ110" s="865" t="s">
        <v>427</v>
      </c>
      <c r="DR110" s="865"/>
      <c r="DS110" s="865"/>
      <c r="DT110" s="865"/>
      <c r="DU110" s="865"/>
      <c r="DV110" s="866" t="s">
        <v>427</v>
      </c>
      <c r="DW110" s="866"/>
      <c r="DX110" s="866"/>
      <c r="DY110" s="866"/>
      <c r="DZ110" s="867"/>
    </row>
    <row r="111" spans="1:131" s="226" customFormat="1" ht="26.25" customHeight="1">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122</v>
      </c>
      <c r="AG111" s="946"/>
      <c r="AH111" s="946"/>
      <c r="AI111" s="946"/>
      <c r="AJ111" s="947"/>
      <c r="AK111" s="948" t="s">
        <v>427</v>
      </c>
      <c r="AL111" s="946"/>
      <c r="AM111" s="946"/>
      <c r="AN111" s="946"/>
      <c r="AO111" s="947"/>
      <c r="AP111" s="949" t="s">
        <v>429</v>
      </c>
      <c r="AQ111" s="950"/>
      <c r="AR111" s="950"/>
      <c r="AS111" s="950"/>
      <c r="AT111" s="951"/>
      <c r="AU111" s="959"/>
      <c r="AV111" s="960"/>
      <c r="AW111" s="960"/>
      <c r="AX111" s="960"/>
      <c r="AY111" s="960"/>
      <c r="AZ111" s="835" t="s">
        <v>430</v>
      </c>
      <c r="BA111" s="770"/>
      <c r="BB111" s="770"/>
      <c r="BC111" s="770"/>
      <c r="BD111" s="770"/>
      <c r="BE111" s="770"/>
      <c r="BF111" s="770"/>
      <c r="BG111" s="770"/>
      <c r="BH111" s="770"/>
      <c r="BI111" s="770"/>
      <c r="BJ111" s="770"/>
      <c r="BK111" s="770"/>
      <c r="BL111" s="770"/>
      <c r="BM111" s="770"/>
      <c r="BN111" s="770"/>
      <c r="BO111" s="770"/>
      <c r="BP111" s="771"/>
      <c r="BQ111" s="836" t="s">
        <v>427</v>
      </c>
      <c r="BR111" s="837"/>
      <c r="BS111" s="837"/>
      <c r="BT111" s="837"/>
      <c r="BU111" s="837"/>
      <c r="BV111" s="837" t="s">
        <v>429</v>
      </c>
      <c r="BW111" s="837"/>
      <c r="BX111" s="837"/>
      <c r="BY111" s="837"/>
      <c r="BZ111" s="837"/>
      <c r="CA111" s="837" t="s">
        <v>122</v>
      </c>
      <c r="CB111" s="837"/>
      <c r="CC111" s="837"/>
      <c r="CD111" s="837"/>
      <c r="CE111" s="837"/>
      <c r="CF111" s="898" t="s">
        <v>427</v>
      </c>
      <c r="CG111" s="899"/>
      <c r="CH111" s="899"/>
      <c r="CI111" s="899"/>
      <c r="CJ111" s="899"/>
      <c r="CK111" s="954"/>
      <c r="CL111" s="841"/>
      <c r="CM111" s="844" t="s">
        <v>431</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427</v>
      </c>
      <c r="DM111" s="837"/>
      <c r="DN111" s="837"/>
      <c r="DO111" s="837"/>
      <c r="DP111" s="837"/>
      <c r="DQ111" s="837" t="s">
        <v>122</v>
      </c>
      <c r="DR111" s="837"/>
      <c r="DS111" s="837"/>
      <c r="DT111" s="837"/>
      <c r="DU111" s="837"/>
      <c r="DV111" s="814" t="s">
        <v>122</v>
      </c>
      <c r="DW111" s="814"/>
      <c r="DX111" s="814"/>
      <c r="DY111" s="814"/>
      <c r="DZ111" s="815"/>
    </row>
    <row r="112" spans="1:131" s="226" customFormat="1" ht="26.25" customHeight="1">
      <c r="A112" s="939" t="s">
        <v>432</v>
      </c>
      <c r="B112" s="940"/>
      <c r="C112" s="770" t="s">
        <v>433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427</v>
      </c>
      <c r="AB112" s="800"/>
      <c r="AC112" s="800"/>
      <c r="AD112" s="800"/>
      <c r="AE112" s="801"/>
      <c r="AF112" s="802" t="s">
        <v>122</v>
      </c>
      <c r="AG112" s="800"/>
      <c r="AH112" s="800"/>
      <c r="AI112" s="800"/>
      <c r="AJ112" s="801"/>
      <c r="AK112" s="802" t="s">
        <v>427</v>
      </c>
      <c r="AL112" s="800"/>
      <c r="AM112" s="800"/>
      <c r="AN112" s="800"/>
      <c r="AO112" s="801"/>
      <c r="AP112" s="847" t="s">
        <v>122</v>
      </c>
      <c r="AQ112" s="848"/>
      <c r="AR112" s="848"/>
      <c r="AS112" s="848"/>
      <c r="AT112" s="849"/>
      <c r="AU112" s="959"/>
      <c r="AV112" s="960"/>
      <c r="AW112" s="960"/>
      <c r="AX112" s="960"/>
      <c r="AY112" s="960"/>
      <c r="AZ112" s="835" t="s">
        <v>434</v>
      </c>
      <c r="BA112" s="770"/>
      <c r="BB112" s="770"/>
      <c r="BC112" s="770"/>
      <c r="BD112" s="770"/>
      <c r="BE112" s="770"/>
      <c r="BF112" s="770"/>
      <c r="BG112" s="770"/>
      <c r="BH112" s="770"/>
      <c r="BI112" s="770"/>
      <c r="BJ112" s="770"/>
      <c r="BK112" s="770"/>
      <c r="BL112" s="770"/>
      <c r="BM112" s="770"/>
      <c r="BN112" s="770"/>
      <c r="BO112" s="770"/>
      <c r="BP112" s="771"/>
      <c r="BQ112" s="836">
        <v>4293682</v>
      </c>
      <c r="BR112" s="837"/>
      <c r="BS112" s="837"/>
      <c r="BT112" s="837"/>
      <c r="BU112" s="837"/>
      <c r="BV112" s="837">
        <v>4378220</v>
      </c>
      <c r="BW112" s="837"/>
      <c r="BX112" s="837"/>
      <c r="BY112" s="837"/>
      <c r="BZ112" s="837"/>
      <c r="CA112" s="837">
        <v>4351740</v>
      </c>
      <c r="CB112" s="837"/>
      <c r="CC112" s="837"/>
      <c r="CD112" s="837"/>
      <c r="CE112" s="837"/>
      <c r="CF112" s="898">
        <v>215</v>
      </c>
      <c r="CG112" s="899"/>
      <c r="CH112" s="899"/>
      <c r="CI112" s="899"/>
      <c r="CJ112" s="899"/>
      <c r="CK112" s="954"/>
      <c r="CL112" s="841"/>
      <c r="CM112" s="844" t="s">
        <v>435</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122</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c r="A113" s="941"/>
      <c r="B113" s="942"/>
      <c r="C113" s="770" t="s">
        <v>436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209418</v>
      </c>
      <c r="AB113" s="946"/>
      <c r="AC113" s="946"/>
      <c r="AD113" s="946"/>
      <c r="AE113" s="947"/>
      <c r="AF113" s="948">
        <v>217327</v>
      </c>
      <c r="AG113" s="946"/>
      <c r="AH113" s="946"/>
      <c r="AI113" s="946"/>
      <c r="AJ113" s="947"/>
      <c r="AK113" s="948">
        <v>250435</v>
      </c>
      <c r="AL113" s="946"/>
      <c r="AM113" s="946"/>
      <c r="AN113" s="946"/>
      <c r="AO113" s="947"/>
      <c r="AP113" s="949">
        <v>12.4</v>
      </c>
      <c r="AQ113" s="950"/>
      <c r="AR113" s="950"/>
      <c r="AS113" s="950"/>
      <c r="AT113" s="951"/>
      <c r="AU113" s="959"/>
      <c r="AV113" s="960"/>
      <c r="AW113" s="960"/>
      <c r="AX113" s="960"/>
      <c r="AY113" s="960"/>
      <c r="AZ113" s="835" t="s">
        <v>437</v>
      </c>
      <c r="BA113" s="770"/>
      <c r="BB113" s="770"/>
      <c r="BC113" s="770"/>
      <c r="BD113" s="770"/>
      <c r="BE113" s="770"/>
      <c r="BF113" s="770"/>
      <c r="BG113" s="770"/>
      <c r="BH113" s="770"/>
      <c r="BI113" s="770"/>
      <c r="BJ113" s="770"/>
      <c r="BK113" s="770"/>
      <c r="BL113" s="770"/>
      <c r="BM113" s="770"/>
      <c r="BN113" s="770"/>
      <c r="BO113" s="770"/>
      <c r="BP113" s="771"/>
      <c r="BQ113" s="836">
        <v>522219</v>
      </c>
      <c r="BR113" s="837"/>
      <c r="BS113" s="837"/>
      <c r="BT113" s="837"/>
      <c r="BU113" s="837"/>
      <c r="BV113" s="837">
        <v>538514</v>
      </c>
      <c r="BW113" s="837"/>
      <c r="BX113" s="837"/>
      <c r="BY113" s="837"/>
      <c r="BZ113" s="837"/>
      <c r="CA113" s="837">
        <v>502839</v>
      </c>
      <c r="CB113" s="837"/>
      <c r="CC113" s="837"/>
      <c r="CD113" s="837"/>
      <c r="CE113" s="837"/>
      <c r="CF113" s="898">
        <v>24.8</v>
      </c>
      <c r="CG113" s="899"/>
      <c r="CH113" s="899"/>
      <c r="CI113" s="899"/>
      <c r="CJ113" s="899"/>
      <c r="CK113" s="954"/>
      <c r="CL113" s="841"/>
      <c r="CM113" s="844" t="s">
        <v>438</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427</v>
      </c>
      <c r="DH113" s="800"/>
      <c r="DI113" s="800"/>
      <c r="DJ113" s="800"/>
      <c r="DK113" s="801"/>
      <c r="DL113" s="802" t="s">
        <v>122</v>
      </c>
      <c r="DM113" s="800"/>
      <c r="DN113" s="800"/>
      <c r="DO113" s="800"/>
      <c r="DP113" s="801"/>
      <c r="DQ113" s="802" t="s">
        <v>427</v>
      </c>
      <c r="DR113" s="800"/>
      <c r="DS113" s="800"/>
      <c r="DT113" s="800"/>
      <c r="DU113" s="801"/>
      <c r="DV113" s="847" t="s">
        <v>427</v>
      </c>
      <c r="DW113" s="848"/>
      <c r="DX113" s="848"/>
      <c r="DY113" s="848"/>
      <c r="DZ113" s="849"/>
    </row>
    <row r="114" spans="1:130" s="226" customFormat="1" ht="26.25" customHeight="1">
      <c r="A114" s="941"/>
      <c r="B114" s="942"/>
      <c r="C114" s="770" t="s">
        <v>439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39653</v>
      </c>
      <c r="AB114" s="800"/>
      <c r="AC114" s="800"/>
      <c r="AD114" s="800"/>
      <c r="AE114" s="801"/>
      <c r="AF114" s="802">
        <v>36683</v>
      </c>
      <c r="AG114" s="800"/>
      <c r="AH114" s="800"/>
      <c r="AI114" s="800"/>
      <c r="AJ114" s="801"/>
      <c r="AK114" s="802">
        <v>42690</v>
      </c>
      <c r="AL114" s="800"/>
      <c r="AM114" s="800"/>
      <c r="AN114" s="800"/>
      <c r="AO114" s="801"/>
      <c r="AP114" s="847">
        <v>2.1</v>
      </c>
      <c r="AQ114" s="848"/>
      <c r="AR114" s="848"/>
      <c r="AS114" s="848"/>
      <c r="AT114" s="849"/>
      <c r="AU114" s="959"/>
      <c r="AV114" s="960"/>
      <c r="AW114" s="960"/>
      <c r="AX114" s="960"/>
      <c r="AY114" s="960"/>
      <c r="AZ114" s="835" t="s">
        <v>440</v>
      </c>
      <c r="BA114" s="770"/>
      <c r="BB114" s="770"/>
      <c r="BC114" s="770"/>
      <c r="BD114" s="770"/>
      <c r="BE114" s="770"/>
      <c r="BF114" s="770"/>
      <c r="BG114" s="770"/>
      <c r="BH114" s="770"/>
      <c r="BI114" s="770"/>
      <c r="BJ114" s="770"/>
      <c r="BK114" s="770"/>
      <c r="BL114" s="770"/>
      <c r="BM114" s="770"/>
      <c r="BN114" s="770"/>
      <c r="BO114" s="770"/>
      <c r="BP114" s="771"/>
      <c r="BQ114" s="836">
        <v>616986</v>
      </c>
      <c r="BR114" s="837"/>
      <c r="BS114" s="837"/>
      <c r="BT114" s="837"/>
      <c r="BU114" s="837"/>
      <c r="BV114" s="837">
        <v>607949</v>
      </c>
      <c r="BW114" s="837"/>
      <c r="BX114" s="837"/>
      <c r="BY114" s="837"/>
      <c r="BZ114" s="837"/>
      <c r="CA114" s="837">
        <v>591088</v>
      </c>
      <c r="CB114" s="837"/>
      <c r="CC114" s="837"/>
      <c r="CD114" s="837"/>
      <c r="CE114" s="837"/>
      <c r="CF114" s="898">
        <v>29.2</v>
      </c>
      <c r="CG114" s="899"/>
      <c r="CH114" s="899"/>
      <c r="CI114" s="899"/>
      <c r="CJ114" s="899"/>
      <c r="CK114" s="954"/>
      <c r="CL114" s="841"/>
      <c r="CM114" s="844" t="s">
        <v>441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429</v>
      </c>
      <c r="DH114" s="800"/>
      <c r="DI114" s="800"/>
      <c r="DJ114" s="800"/>
      <c r="DK114" s="801"/>
      <c r="DL114" s="802" t="s">
        <v>122</v>
      </c>
      <c r="DM114" s="800"/>
      <c r="DN114" s="800"/>
      <c r="DO114" s="800"/>
      <c r="DP114" s="801"/>
      <c r="DQ114" s="802" t="s">
        <v>122</v>
      </c>
      <c r="DR114" s="800"/>
      <c r="DS114" s="800"/>
      <c r="DT114" s="800"/>
      <c r="DU114" s="801"/>
      <c r="DV114" s="847" t="s">
        <v>122</v>
      </c>
      <c r="DW114" s="848"/>
      <c r="DX114" s="848"/>
      <c r="DY114" s="848"/>
      <c r="DZ114" s="849"/>
    </row>
    <row r="115" spans="1:130" s="226" customFormat="1" ht="26.25" customHeight="1">
      <c r="A115" s="941"/>
      <c r="B115" s="942"/>
      <c r="C115" s="770" t="s">
        <v>442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122</v>
      </c>
      <c r="AB115" s="946"/>
      <c r="AC115" s="946"/>
      <c r="AD115" s="946"/>
      <c r="AE115" s="947"/>
      <c r="AF115" s="948" t="s">
        <v>427</v>
      </c>
      <c r="AG115" s="946"/>
      <c r="AH115" s="946"/>
      <c r="AI115" s="946"/>
      <c r="AJ115" s="947"/>
      <c r="AK115" s="948" t="s">
        <v>427</v>
      </c>
      <c r="AL115" s="946"/>
      <c r="AM115" s="946"/>
      <c r="AN115" s="946"/>
      <c r="AO115" s="947"/>
      <c r="AP115" s="949" t="s">
        <v>427</v>
      </c>
      <c r="AQ115" s="950"/>
      <c r="AR115" s="950"/>
      <c r="AS115" s="950"/>
      <c r="AT115" s="951"/>
      <c r="AU115" s="959"/>
      <c r="AV115" s="960"/>
      <c r="AW115" s="960"/>
      <c r="AX115" s="960"/>
      <c r="AY115" s="960"/>
      <c r="AZ115" s="835" t="s">
        <v>443</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122</v>
      </c>
      <c r="BW115" s="837"/>
      <c r="BX115" s="837"/>
      <c r="BY115" s="837"/>
      <c r="BZ115" s="837"/>
      <c r="CA115" s="837" t="s">
        <v>122</v>
      </c>
      <c r="CB115" s="837"/>
      <c r="CC115" s="837"/>
      <c r="CD115" s="837"/>
      <c r="CE115" s="837"/>
      <c r="CF115" s="898" t="s">
        <v>427</v>
      </c>
      <c r="CG115" s="899"/>
      <c r="CH115" s="899"/>
      <c r="CI115" s="899"/>
      <c r="CJ115" s="899"/>
      <c r="CK115" s="954"/>
      <c r="CL115" s="841"/>
      <c r="CM115" s="835" t="s">
        <v>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122</v>
      </c>
      <c r="DM115" s="800"/>
      <c r="DN115" s="800"/>
      <c r="DO115" s="800"/>
      <c r="DP115" s="801"/>
      <c r="DQ115" s="802" t="s">
        <v>122</v>
      </c>
      <c r="DR115" s="800"/>
      <c r="DS115" s="800"/>
      <c r="DT115" s="800"/>
      <c r="DU115" s="801"/>
      <c r="DV115" s="847" t="s">
        <v>427</v>
      </c>
      <c r="DW115" s="848"/>
      <c r="DX115" s="848"/>
      <c r="DY115" s="848"/>
      <c r="DZ115" s="849"/>
    </row>
    <row r="116" spans="1:130" s="226" customFormat="1" ht="26.25" customHeight="1">
      <c r="A116" s="943"/>
      <c r="B116" s="944"/>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122</v>
      </c>
      <c r="AG116" s="800"/>
      <c r="AH116" s="800"/>
      <c r="AI116" s="800"/>
      <c r="AJ116" s="801"/>
      <c r="AK116" s="802" t="s">
        <v>122</v>
      </c>
      <c r="AL116" s="800"/>
      <c r="AM116" s="800"/>
      <c r="AN116" s="800"/>
      <c r="AO116" s="801"/>
      <c r="AP116" s="847" t="s">
        <v>427</v>
      </c>
      <c r="AQ116" s="848"/>
      <c r="AR116" s="848"/>
      <c r="AS116" s="848"/>
      <c r="AT116" s="849"/>
      <c r="AU116" s="959"/>
      <c r="AV116" s="960"/>
      <c r="AW116" s="960"/>
      <c r="AX116" s="960"/>
      <c r="AY116" s="960"/>
      <c r="AZ116" s="886" t="s">
        <v>446</v>
      </c>
      <c r="BA116" s="887"/>
      <c r="BB116" s="887"/>
      <c r="BC116" s="887"/>
      <c r="BD116" s="887"/>
      <c r="BE116" s="887"/>
      <c r="BF116" s="887"/>
      <c r="BG116" s="887"/>
      <c r="BH116" s="887"/>
      <c r="BI116" s="887"/>
      <c r="BJ116" s="887"/>
      <c r="BK116" s="887"/>
      <c r="BL116" s="887"/>
      <c r="BM116" s="887"/>
      <c r="BN116" s="887"/>
      <c r="BO116" s="887"/>
      <c r="BP116" s="888"/>
      <c r="BQ116" s="836" t="s">
        <v>427</v>
      </c>
      <c r="BR116" s="837"/>
      <c r="BS116" s="837"/>
      <c r="BT116" s="837"/>
      <c r="BU116" s="837"/>
      <c r="BV116" s="837" t="s">
        <v>427</v>
      </c>
      <c r="BW116" s="837"/>
      <c r="BX116" s="837"/>
      <c r="BY116" s="837"/>
      <c r="BZ116" s="837"/>
      <c r="CA116" s="837" t="s">
        <v>122</v>
      </c>
      <c r="CB116" s="837"/>
      <c r="CC116" s="837"/>
      <c r="CD116" s="837"/>
      <c r="CE116" s="837"/>
      <c r="CF116" s="898" t="s">
        <v>427</v>
      </c>
      <c r="CG116" s="899"/>
      <c r="CH116" s="899"/>
      <c r="CI116" s="899"/>
      <c r="CJ116" s="899"/>
      <c r="CK116" s="954"/>
      <c r="CL116" s="841"/>
      <c r="CM116" s="844" t="s">
        <v>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429</v>
      </c>
      <c r="DM116" s="800"/>
      <c r="DN116" s="800"/>
      <c r="DO116" s="800"/>
      <c r="DP116" s="801"/>
      <c r="DQ116" s="802" t="s">
        <v>122</v>
      </c>
      <c r="DR116" s="800"/>
      <c r="DS116" s="800"/>
      <c r="DT116" s="800"/>
      <c r="DU116" s="801"/>
      <c r="DV116" s="847" t="s">
        <v>427</v>
      </c>
      <c r="DW116" s="848"/>
      <c r="DX116" s="848"/>
      <c r="DY116" s="848"/>
      <c r="DZ116" s="849"/>
    </row>
    <row r="117" spans="1:130" s="226" customFormat="1" ht="26.25" customHeight="1">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448</v>
      </c>
      <c r="Z117" s="926"/>
      <c r="AA117" s="931">
        <v>612779</v>
      </c>
      <c r="AB117" s="932"/>
      <c r="AC117" s="932"/>
      <c r="AD117" s="932"/>
      <c r="AE117" s="933"/>
      <c r="AF117" s="934">
        <v>616937</v>
      </c>
      <c r="AG117" s="932"/>
      <c r="AH117" s="932"/>
      <c r="AI117" s="932"/>
      <c r="AJ117" s="933"/>
      <c r="AK117" s="934">
        <v>676078</v>
      </c>
      <c r="AL117" s="932"/>
      <c r="AM117" s="932"/>
      <c r="AN117" s="932"/>
      <c r="AO117" s="933"/>
      <c r="AP117" s="935"/>
      <c r="AQ117" s="936"/>
      <c r="AR117" s="936"/>
      <c r="AS117" s="936"/>
      <c r="AT117" s="937"/>
      <c r="AU117" s="959"/>
      <c r="AV117" s="960"/>
      <c r="AW117" s="960"/>
      <c r="AX117" s="960"/>
      <c r="AY117" s="960"/>
      <c r="AZ117" s="886" t="s">
        <v>449</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300</v>
      </c>
      <c r="AG118" s="925"/>
      <c r="AH118" s="925"/>
      <c r="AI118" s="925"/>
      <c r="AJ118" s="926"/>
      <c r="AK118" s="927" t="s">
        <v>299</v>
      </c>
      <c r="AL118" s="925"/>
      <c r="AM118" s="925"/>
      <c r="AN118" s="925"/>
      <c r="AO118" s="926"/>
      <c r="AP118" s="928" t="s">
        <v>421</v>
      </c>
      <c r="AQ118" s="929"/>
      <c r="AR118" s="929"/>
      <c r="AS118" s="929"/>
      <c r="AT118" s="930"/>
      <c r="AU118" s="959"/>
      <c r="AV118" s="960"/>
      <c r="AW118" s="960"/>
      <c r="AX118" s="960"/>
      <c r="AY118" s="960"/>
      <c r="AZ118" s="902" t="s">
        <v>451</v>
      </c>
      <c r="BA118" s="903"/>
      <c r="BB118" s="903"/>
      <c r="BC118" s="903"/>
      <c r="BD118" s="903"/>
      <c r="BE118" s="903"/>
      <c r="BF118" s="903"/>
      <c r="BG118" s="903"/>
      <c r="BH118" s="903"/>
      <c r="BI118" s="903"/>
      <c r="BJ118" s="903"/>
      <c r="BK118" s="903"/>
      <c r="BL118" s="903"/>
      <c r="BM118" s="903"/>
      <c r="BN118" s="903"/>
      <c r="BO118" s="903"/>
      <c r="BP118" s="904"/>
      <c r="BQ118" s="905" t="s">
        <v>452</v>
      </c>
      <c r="BR118" s="868"/>
      <c r="BS118" s="868"/>
      <c r="BT118" s="868"/>
      <c r="BU118" s="868"/>
      <c r="BV118" s="868" t="s">
        <v>122</v>
      </c>
      <c r="BW118" s="868"/>
      <c r="BX118" s="868"/>
      <c r="BY118" s="868"/>
      <c r="BZ118" s="868"/>
      <c r="CA118" s="868">
        <v>26742</v>
      </c>
      <c r="CB118" s="868"/>
      <c r="CC118" s="868"/>
      <c r="CD118" s="868"/>
      <c r="CE118" s="868"/>
      <c r="CF118" s="898">
        <v>1.3</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403</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454</v>
      </c>
      <c r="BP119" s="901"/>
      <c r="BQ119" s="905">
        <v>9854617</v>
      </c>
      <c r="BR119" s="868"/>
      <c r="BS119" s="868"/>
      <c r="BT119" s="868"/>
      <c r="BU119" s="868"/>
      <c r="BV119" s="868">
        <v>9979528</v>
      </c>
      <c r="BW119" s="868"/>
      <c r="BX119" s="868"/>
      <c r="BY119" s="868"/>
      <c r="BZ119" s="868"/>
      <c r="CA119" s="868">
        <v>9933109</v>
      </c>
      <c r="CB119" s="868"/>
      <c r="CC119" s="868"/>
      <c r="CD119" s="868"/>
      <c r="CE119" s="868"/>
      <c r="CF119" s="766"/>
      <c r="CG119" s="767"/>
      <c r="CH119" s="767"/>
      <c r="CI119" s="767"/>
      <c r="CJ119" s="857"/>
      <c r="CK119" s="955"/>
      <c r="CL119" s="843"/>
      <c r="CM119" s="861" t="s">
        <v>455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122</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431</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122</v>
      </c>
      <c r="AG120" s="800"/>
      <c r="AH120" s="800"/>
      <c r="AI120" s="800"/>
      <c r="AJ120" s="801"/>
      <c r="AK120" s="802" t="s">
        <v>122</v>
      </c>
      <c r="AL120" s="800"/>
      <c r="AM120" s="800"/>
      <c r="AN120" s="800"/>
      <c r="AO120" s="801"/>
      <c r="AP120" s="847" t="s">
        <v>456</v>
      </c>
      <c r="AQ120" s="848"/>
      <c r="AR120" s="848"/>
      <c r="AS120" s="848"/>
      <c r="AT120" s="849"/>
      <c r="AU120" s="906" t="s">
        <v>457</v>
      </c>
      <c r="AV120" s="907"/>
      <c r="AW120" s="907"/>
      <c r="AX120" s="907"/>
      <c r="AY120" s="908"/>
      <c r="AZ120" s="883" t="s">
        <v>458</v>
      </c>
      <c r="BA120" s="828"/>
      <c r="BB120" s="828"/>
      <c r="BC120" s="828"/>
      <c r="BD120" s="828"/>
      <c r="BE120" s="828"/>
      <c r="BF120" s="828"/>
      <c r="BG120" s="828"/>
      <c r="BH120" s="828"/>
      <c r="BI120" s="828"/>
      <c r="BJ120" s="828"/>
      <c r="BK120" s="828"/>
      <c r="BL120" s="828"/>
      <c r="BM120" s="828"/>
      <c r="BN120" s="828"/>
      <c r="BO120" s="828"/>
      <c r="BP120" s="829"/>
      <c r="BQ120" s="884">
        <v>1185124</v>
      </c>
      <c r="BR120" s="865"/>
      <c r="BS120" s="865"/>
      <c r="BT120" s="865"/>
      <c r="BU120" s="865"/>
      <c r="BV120" s="865">
        <v>1193177</v>
      </c>
      <c r="BW120" s="865"/>
      <c r="BX120" s="865"/>
      <c r="BY120" s="865"/>
      <c r="BZ120" s="865"/>
      <c r="CA120" s="865">
        <v>1095018</v>
      </c>
      <c r="CB120" s="865"/>
      <c r="CC120" s="865"/>
      <c r="CD120" s="865"/>
      <c r="CE120" s="865"/>
      <c r="CF120" s="889">
        <v>54.1</v>
      </c>
      <c r="CG120" s="890"/>
      <c r="CH120" s="890"/>
      <c r="CI120" s="890"/>
      <c r="CJ120" s="890"/>
      <c r="CK120" s="891" t="s">
        <v>459</v>
      </c>
      <c r="CL120" s="875"/>
      <c r="CM120" s="875"/>
      <c r="CN120" s="875"/>
      <c r="CO120" s="876"/>
      <c r="CP120" s="895" t="s">
        <v>398</v>
      </c>
      <c r="CQ120" s="896"/>
      <c r="CR120" s="896"/>
      <c r="CS120" s="896"/>
      <c r="CT120" s="896"/>
      <c r="CU120" s="896"/>
      <c r="CV120" s="896"/>
      <c r="CW120" s="896"/>
      <c r="CX120" s="896"/>
      <c r="CY120" s="896"/>
      <c r="CZ120" s="896"/>
      <c r="DA120" s="896"/>
      <c r="DB120" s="896"/>
      <c r="DC120" s="896"/>
      <c r="DD120" s="896"/>
      <c r="DE120" s="896"/>
      <c r="DF120" s="897"/>
      <c r="DG120" s="884">
        <v>2557688</v>
      </c>
      <c r="DH120" s="865"/>
      <c r="DI120" s="865"/>
      <c r="DJ120" s="865"/>
      <c r="DK120" s="865"/>
      <c r="DL120" s="865">
        <v>2610210</v>
      </c>
      <c r="DM120" s="865"/>
      <c r="DN120" s="865"/>
      <c r="DO120" s="865"/>
      <c r="DP120" s="865"/>
      <c r="DQ120" s="865">
        <v>2641965</v>
      </c>
      <c r="DR120" s="865"/>
      <c r="DS120" s="865"/>
      <c r="DT120" s="865"/>
      <c r="DU120" s="865"/>
      <c r="DV120" s="866">
        <v>130.5</v>
      </c>
      <c r="DW120" s="866"/>
      <c r="DX120" s="866"/>
      <c r="DY120" s="866"/>
      <c r="DZ120" s="867"/>
    </row>
    <row r="121" spans="1:130" s="226" customFormat="1" ht="26.25" customHeight="1">
      <c r="A121" s="840"/>
      <c r="B121" s="841"/>
      <c r="C121" s="886" t="s">
        <v>460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461</v>
      </c>
      <c r="BA121" s="770"/>
      <c r="BB121" s="770"/>
      <c r="BC121" s="770"/>
      <c r="BD121" s="770"/>
      <c r="BE121" s="770"/>
      <c r="BF121" s="770"/>
      <c r="BG121" s="770"/>
      <c r="BH121" s="770"/>
      <c r="BI121" s="770"/>
      <c r="BJ121" s="770"/>
      <c r="BK121" s="770"/>
      <c r="BL121" s="770"/>
      <c r="BM121" s="770"/>
      <c r="BN121" s="770"/>
      <c r="BO121" s="770"/>
      <c r="BP121" s="771"/>
      <c r="BQ121" s="836" t="s">
        <v>122</v>
      </c>
      <c r="BR121" s="837"/>
      <c r="BS121" s="837"/>
      <c r="BT121" s="837"/>
      <c r="BU121" s="837"/>
      <c r="BV121" s="837" t="s">
        <v>122</v>
      </c>
      <c r="BW121" s="837"/>
      <c r="BX121" s="837"/>
      <c r="BY121" s="837"/>
      <c r="BZ121" s="837"/>
      <c r="CA121" s="837" t="s">
        <v>122</v>
      </c>
      <c r="CB121" s="837"/>
      <c r="CC121" s="837"/>
      <c r="CD121" s="837"/>
      <c r="CE121" s="837"/>
      <c r="CF121" s="898" t="s">
        <v>122</v>
      </c>
      <c r="CG121" s="899"/>
      <c r="CH121" s="899"/>
      <c r="CI121" s="899"/>
      <c r="CJ121" s="899"/>
      <c r="CK121" s="892"/>
      <c r="CL121" s="878"/>
      <c r="CM121" s="878"/>
      <c r="CN121" s="878"/>
      <c r="CO121" s="879"/>
      <c r="CP121" s="858" t="s">
        <v>462</v>
      </c>
      <c r="CQ121" s="859"/>
      <c r="CR121" s="859"/>
      <c r="CS121" s="859"/>
      <c r="CT121" s="859"/>
      <c r="CU121" s="859"/>
      <c r="CV121" s="859"/>
      <c r="CW121" s="859"/>
      <c r="CX121" s="859"/>
      <c r="CY121" s="859"/>
      <c r="CZ121" s="859"/>
      <c r="DA121" s="859"/>
      <c r="DB121" s="859"/>
      <c r="DC121" s="859"/>
      <c r="DD121" s="859"/>
      <c r="DE121" s="859"/>
      <c r="DF121" s="860"/>
      <c r="DG121" s="836">
        <v>1733171</v>
      </c>
      <c r="DH121" s="837"/>
      <c r="DI121" s="837"/>
      <c r="DJ121" s="837"/>
      <c r="DK121" s="837"/>
      <c r="DL121" s="837">
        <v>1764192</v>
      </c>
      <c r="DM121" s="837"/>
      <c r="DN121" s="837"/>
      <c r="DO121" s="837"/>
      <c r="DP121" s="837"/>
      <c r="DQ121" s="837">
        <v>1705627</v>
      </c>
      <c r="DR121" s="837"/>
      <c r="DS121" s="837"/>
      <c r="DT121" s="837"/>
      <c r="DU121" s="837"/>
      <c r="DV121" s="814">
        <v>84.3</v>
      </c>
      <c r="DW121" s="814"/>
      <c r="DX121" s="814"/>
      <c r="DY121" s="814"/>
      <c r="DZ121" s="815"/>
    </row>
    <row r="122" spans="1:130" s="226" customFormat="1" ht="26.25" customHeight="1">
      <c r="A122" s="840"/>
      <c r="B122" s="841"/>
      <c r="C122" s="844" t="s">
        <v>441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463</v>
      </c>
      <c r="BA122" s="903"/>
      <c r="BB122" s="903"/>
      <c r="BC122" s="903"/>
      <c r="BD122" s="903"/>
      <c r="BE122" s="903"/>
      <c r="BF122" s="903"/>
      <c r="BG122" s="903"/>
      <c r="BH122" s="903"/>
      <c r="BI122" s="903"/>
      <c r="BJ122" s="903"/>
      <c r="BK122" s="903"/>
      <c r="BL122" s="903"/>
      <c r="BM122" s="903"/>
      <c r="BN122" s="903"/>
      <c r="BO122" s="903"/>
      <c r="BP122" s="904"/>
      <c r="BQ122" s="905">
        <v>5336373</v>
      </c>
      <c r="BR122" s="868"/>
      <c r="BS122" s="868"/>
      <c r="BT122" s="868"/>
      <c r="BU122" s="868"/>
      <c r="BV122" s="868">
        <v>5413349</v>
      </c>
      <c r="BW122" s="868"/>
      <c r="BX122" s="868"/>
      <c r="BY122" s="868"/>
      <c r="BZ122" s="868"/>
      <c r="CA122" s="868">
        <v>5377678</v>
      </c>
      <c r="CB122" s="868"/>
      <c r="CC122" s="868"/>
      <c r="CD122" s="868"/>
      <c r="CE122" s="868"/>
      <c r="CF122" s="869">
        <v>265.7</v>
      </c>
      <c r="CG122" s="870"/>
      <c r="CH122" s="870"/>
      <c r="CI122" s="870"/>
      <c r="CJ122" s="870"/>
      <c r="CK122" s="892"/>
      <c r="CL122" s="878"/>
      <c r="CM122" s="878"/>
      <c r="CN122" s="878"/>
      <c r="CO122" s="879"/>
      <c r="CP122" s="858" t="s">
        <v>396</v>
      </c>
      <c r="CQ122" s="859"/>
      <c r="CR122" s="859"/>
      <c r="CS122" s="859"/>
      <c r="CT122" s="859"/>
      <c r="CU122" s="859"/>
      <c r="CV122" s="859"/>
      <c r="CW122" s="859"/>
      <c r="CX122" s="859"/>
      <c r="CY122" s="859"/>
      <c r="CZ122" s="859"/>
      <c r="DA122" s="859"/>
      <c r="DB122" s="859"/>
      <c r="DC122" s="859"/>
      <c r="DD122" s="859"/>
      <c r="DE122" s="859"/>
      <c r="DF122" s="860"/>
      <c r="DG122" s="836">
        <v>2823</v>
      </c>
      <c r="DH122" s="837"/>
      <c r="DI122" s="837"/>
      <c r="DJ122" s="837"/>
      <c r="DK122" s="837"/>
      <c r="DL122" s="837">
        <v>3818</v>
      </c>
      <c r="DM122" s="837"/>
      <c r="DN122" s="837"/>
      <c r="DO122" s="837"/>
      <c r="DP122" s="837"/>
      <c r="DQ122" s="837">
        <v>4148</v>
      </c>
      <c r="DR122" s="837"/>
      <c r="DS122" s="837"/>
      <c r="DT122" s="837"/>
      <c r="DU122" s="837"/>
      <c r="DV122" s="814">
        <v>0.2</v>
      </c>
      <c r="DW122" s="814"/>
      <c r="DX122" s="814"/>
      <c r="DY122" s="814"/>
      <c r="DZ122" s="815"/>
    </row>
    <row r="123" spans="1:130" s="226" customFormat="1" ht="26.25" customHeight="1">
      <c r="A123" s="840"/>
      <c r="B123" s="841"/>
      <c r="C123" s="844" t="s">
        <v>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456</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464</v>
      </c>
      <c r="BP123" s="901"/>
      <c r="BQ123" s="855">
        <v>6521497</v>
      </c>
      <c r="BR123" s="856"/>
      <c r="BS123" s="856"/>
      <c r="BT123" s="856"/>
      <c r="BU123" s="856"/>
      <c r="BV123" s="856">
        <v>6606526</v>
      </c>
      <c r="BW123" s="856"/>
      <c r="BX123" s="856"/>
      <c r="BY123" s="856"/>
      <c r="BZ123" s="856"/>
      <c r="CA123" s="856">
        <v>6472696</v>
      </c>
      <c r="CB123" s="856"/>
      <c r="CC123" s="856"/>
      <c r="CD123" s="856"/>
      <c r="CE123" s="856"/>
      <c r="CF123" s="766"/>
      <c r="CG123" s="767"/>
      <c r="CH123" s="767"/>
      <c r="CI123" s="767"/>
      <c r="CJ123" s="857"/>
      <c r="CK123" s="892"/>
      <c r="CL123" s="878"/>
      <c r="CM123" s="878"/>
      <c r="CN123" s="878"/>
      <c r="CO123" s="879"/>
      <c r="CP123" s="858" t="s">
        <v>465</v>
      </c>
      <c r="CQ123" s="859"/>
      <c r="CR123" s="859"/>
      <c r="CS123" s="859"/>
      <c r="CT123" s="859"/>
      <c r="CU123" s="859"/>
      <c r="CV123" s="859"/>
      <c r="CW123" s="859"/>
      <c r="CX123" s="859"/>
      <c r="CY123" s="859"/>
      <c r="CZ123" s="859"/>
      <c r="DA123" s="859"/>
      <c r="DB123" s="859"/>
      <c r="DC123" s="859"/>
      <c r="DD123" s="859"/>
      <c r="DE123" s="859"/>
      <c r="DF123" s="860"/>
      <c r="DG123" s="799" t="s">
        <v>456</v>
      </c>
      <c r="DH123" s="800"/>
      <c r="DI123" s="800"/>
      <c r="DJ123" s="800"/>
      <c r="DK123" s="801"/>
      <c r="DL123" s="802" t="s">
        <v>122</v>
      </c>
      <c r="DM123" s="800"/>
      <c r="DN123" s="800"/>
      <c r="DO123" s="800"/>
      <c r="DP123" s="801"/>
      <c r="DQ123" s="802" t="s">
        <v>122</v>
      </c>
      <c r="DR123" s="800"/>
      <c r="DS123" s="800"/>
      <c r="DT123" s="800"/>
      <c r="DU123" s="801"/>
      <c r="DV123" s="847" t="s">
        <v>452</v>
      </c>
      <c r="DW123" s="848"/>
      <c r="DX123" s="848"/>
      <c r="DY123" s="848"/>
      <c r="DZ123" s="849"/>
    </row>
    <row r="124" spans="1:130" s="226" customFormat="1" ht="26.25" customHeight="1" thickBot="1">
      <c r="A124" s="840"/>
      <c r="B124" s="841"/>
      <c r="C124" s="844" t="s">
        <v>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456</v>
      </c>
      <c r="AL124" s="800"/>
      <c r="AM124" s="800"/>
      <c r="AN124" s="800"/>
      <c r="AO124" s="801"/>
      <c r="AP124" s="847" t="s">
        <v>122</v>
      </c>
      <c r="AQ124" s="848"/>
      <c r="AR124" s="848"/>
      <c r="AS124" s="848"/>
      <c r="AT124" s="849"/>
      <c r="AU124" s="850" t="s">
        <v>466</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159.4</v>
      </c>
      <c r="BR124" s="854"/>
      <c r="BS124" s="854"/>
      <c r="BT124" s="854"/>
      <c r="BU124" s="854"/>
      <c r="BV124" s="854">
        <v>164.4</v>
      </c>
      <c r="BW124" s="854"/>
      <c r="BX124" s="854"/>
      <c r="BY124" s="854"/>
      <c r="BZ124" s="854"/>
      <c r="CA124" s="854">
        <v>170.9</v>
      </c>
      <c r="CB124" s="854"/>
      <c r="CC124" s="854"/>
      <c r="CD124" s="854"/>
      <c r="CE124" s="854"/>
      <c r="CF124" s="744"/>
      <c r="CG124" s="745"/>
      <c r="CH124" s="745"/>
      <c r="CI124" s="745"/>
      <c r="CJ124" s="885"/>
      <c r="CK124" s="893"/>
      <c r="CL124" s="893"/>
      <c r="CM124" s="893"/>
      <c r="CN124" s="893"/>
      <c r="CO124" s="894"/>
      <c r="CP124" s="858" t="s">
        <v>467</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122</v>
      </c>
      <c r="DM124" s="783"/>
      <c r="DN124" s="783"/>
      <c r="DO124" s="783"/>
      <c r="DP124" s="784"/>
      <c r="DQ124" s="785" t="s">
        <v>403</v>
      </c>
      <c r="DR124" s="783"/>
      <c r="DS124" s="783"/>
      <c r="DT124" s="783"/>
      <c r="DU124" s="784"/>
      <c r="DV124" s="871" t="s">
        <v>122</v>
      </c>
      <c r="DW124" s="872"/>
      <c r="DX124" s="872"/>
      <c r="DY124" s="872"/>
      <c r="DZ124" s="873"/>
    </row>
    <row r="125" spans="1:130" s="226" customFormat="1" ht="26.25" customHeight="1">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468</v>
      </c>
      <c r="CL125" s="875"/>
      <c r="CM125" s="875"/>
      <c r="CN125" s="875"/>
      <c r="CO125" s="876"/>
      <c r="CP125" s="883" t="s">
        <v>469</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c r="A126" s="840"/>
      <c r="B126" s="841"/>
      <c r="C126" s="844" t="s">
        <v>455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122</v>
      </c>
      <c r="AG126" s="800"/>
      <c r="AH126" s="800"/>
      <c r="AI126" s="800"/>
      <c r="AJ126" s="801"/>
      <c r="AK126" s="802" t="s">
        <v>456</v>
      </c>
      <c r="AL126" s="800"/>
      <c r="AM126" s="800"/>
      <c r="AN126" s="800"/>
      <c r="AO126" s="801"/>
      <c r="AP126" s="847" t="s">
        <v>452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470</v>
      </c>
      <c r="CQ126" s="770"/>
      <c r="CR126" s="770"/>
      <c r="CS126" s="770"/>
      <c r="CT126" s="770"/>
      <c r="CU126" s="770"/>
      <c r="CV126" s="770"/>
      <c r="CW126" s="770"/>
      <c r="CX126" s="770"/>
      <c r="CY126" s="770"/>
      <c r="CZ126" s="770"/>
      <c r="DA126" s="770"/>
      <c r="DB126" s="770"/>
      <c r="DC126" s="770"/>
      <c r="DD126" s="770"/>
      <c r="DE126" s="770"/>
      <c r="DF126" s="771"/>
      <c r="DG126" s="836" t="s">
        <v>452</v>
      </c>
      <c r="DH126" s="837"/>
      <c r="DI126" s="837"/>
      <c r="DJ126" s="837"/>
      <c r="DK126" s="837"/>
      <c r="DL126" s="837" t="s">
        <v>122</v>
      </c>
      <c r="DM126" s="837"/>
      <c r="DN126" s="837"/>
      <c r="DO126" s="837"/>
      <c r="DP126" s="837"/>
      <c r="DQ126" s="837" t="s">
        <v>122</v>
      </c>
      <c r="DR126" s="837"/>
      <c r="DS126" s="837"/>
      <c r="DT126" s="837"/>
      <c r="DU126" s="837"/>
      <c r="DV126" s="814" t="s">
        <v>122</v>
      </c>
      <c r="DW126" s="814"/>
      <c r="DX126" s="814"/>
      <c r="DY126" s="814"/>
      <c r="DZ126" s="815"/>
    </row>
    <row r="127" spans="1:130" s="226" customFormat="1" ht="26.25" customHeight="1">
      <c r="A127" s="842"/>
      <c r="B127" s="843"/>
      <c r="C127" s="861" t="s">
        <v>471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122</v>
      </c>
      <c r="AB127" s="800"/>
      <c r="AC127" s="800"/>
      <c r="AD127" s="800"/>
      <c r="AE127" s="801"/>
      <c r="AF127" s="802" t="s">
        <v>122</v>
      </c>
      <c r="AG127" s="800"/>
      <c r="AH127" s="800"/>
      <c r="AI127" s="800"/>
      <c r="AJ127" s="801"/>
      <c r="AK127" s="802" t="s">
        <v>122</v>
      </c>
      <c r="AL127" s="800"/>
      <c r="AM127" s="800"/>
      <c r="AN127" s="800"/>
      <c r="AO127" s="801"/>
      <c r="AP127" s="847" t="s">
        <v>122</v>
      </c>
      <c r="AQ127" s="848"/>
      <c r="AR127" s="848"/>
      <c r="AS127" s="848"/>
      <c r="AT127" s="849"/>
      <c r="AU127" s="262"/>
      <c r="AV127" s="262"/>
      <c r="AW127" s="262"/>
      <c r="AX127" s="864" t="s">
        <v>472</v>
      </c>
      <c r="AY127" s="832"/>
      <c r="AZ127" s="832"/>
      <c r="BA127" s="832"/>
      <c r="BB127" s="832"/>
      <c r="BC127" s="832"/>
      <c r="BD127" s="832"/>
      <c r="BE127" s="833"/>
      <c r="BF127" s="831" t="s">
        <v>473</v>
      </c>
      <c r="BG127" s="832"/>
      <c r="BH127" s="832"/>
      <c r="BI127" s="832"/>
      <c r="BJ127" s="832"/>
      <c r="BK127" s="832"/>
      <c r="BL127" s="833"/>
      <c r="BM127" s="831" t="s">
        <v>474</v>
      </c>
      <c r="BN127" s="832"/>
      <c r="BO127" s="832"/>
      <c r="BP127" s="832"/>
      <c r="BQ127" s="832"/>
      <c r="BR127" s="832"/>
      <c r="BS127" s="833"/>
      <c r="BT127" s="831" t="s">
        <v>475</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476</v>
      </c>
      <c r="CQ127" s="770"/>
      <c r="CR127" s="770"/>
      <c r="CS127" s="770"/>
      <c r="CT127" s="770"/>
      <c r="CU127" s="770"/>
      <c r="CV127" s="770"/>
      <c r="CW127" s="770"/>
      <c r="CX127" s="770"/>
      <c r="CY127" s="770"/>
      <c r="CZ127" s="770"/>
      <c r="DA127" s="770"/>
      <c r="DB127" s="770"/>
      <c r="DC127" s="770"/>
      <c r="DD127" s="770"/>
      <c r="DE127" s="770"/>
      <c r="DF127" s="771"/>
      <c r="DG127" s="836" t="s">
        <v>456</v>
      </c>
      <c r="DH127" s="837"/>
      <c r="DI127" s="837"/>
      <c r="DJ127" s="837"/>
      <c r="DK127" s="837"/>
      <c r="DL127" s="837" t="s">
        <v>456</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477</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478</v>
      </c>
      <c r="X128" s="818"/>
      <c r="Y128" s="818"/>
      <c r="Z128" s="819"/>
      <c r="AA128" s="820">
        <v>805</v>
      </c>
      <c r="AB128" s="821"/>
      <c r="AC128" s="821"/>
      <c r="AD128" s="821"/>
      <c r="AE128" s="822"/>
      <c r="AF128" s="823">
        <v>360</v>
      </c>
      <c r="AG128" s="821"/>
      <c r="AH128" s="821"/>
      <c r="AI128" s="821"/>
      <c r="AJ128" s="822"/>
      <c r="AK128" s="823">
        <v>310</v>
      </c>
      <c r="AL128" s="821"/>
      <c r="AM128" s="821"/>
      <c r="AN128" s="821"/>
      <c r="AO128" s="822"/>
      <c r="AP128" s="824"/>
      <c r="AQ128" s="825"/>
      <c r="AR128" s="825"/>
      <c r="AS128" s="825"/>
      <c r="AT128" s="826"/>
      <c r="AU128" s="262"/>
      <c r="AV128" s="262"/>
      <c r="AW128" s="262"/>
      <c r="AX128" s="827" t="s">
        <v>479</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480</v>
      </c>
      <c r="CQ128" s="748"/>
      <c r="CR128" s="748"/>
      <c r="CS128" s="748"/>
      <c r="CT128" s="748"/>
      <c r="CU128" s="748"/>
      <c r="CV128" s="748"/>
      <c r="CW128" s="748"/>
      <c r="CX128" s="748"/>
      <c r="CY128" s="748"/>
      <c r="CZ128" s="748"/>
      <c r="DA128" s="748"/>
      <c r="DB128" s="748"/>
      <c r="DC128" s="748"/>
      <c r="DD128" s="748"/>
      <c r="DE128" s="748"/>
      <c r="DF128" s="749"/>
      <c r="DG128" s="810" t="s">
        <v>456</v>
      </c>
      <c r="DH128" s="811"/>
      <c r="DI128" s="811"/>
      <c r="DJ128" s="811"/>
      <c r="DK128" s="811"/>
      <c r="DL128" s="811" t="s">
        <v>122</v>
      </c>
      <c r="DM128" s="811"/>
      <c r="DN128" s="811"/>
      <c r="DO128" s="811"/>
      <c r="DP128" s="811"/>
      <c r="DQ128" s="811" t="s">
        <v>403</v>
      </c>
      <c r="DR128" s="811"/>
      <c r="DS128" s="811"/>
      <c r="DT128" s="811"/>
      <c r="DU128" s="811"/>
      <c r="DV128" s="812" t="s">
        <v>122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481</v>
      </c>
      <c r="X129" s="797"/>
      <c r="Y129" s="797"/>
      <c r="Z129" s="798"/>
      <c r="AA129" s="799">
        <v>2494166</v>
      </c>
      <c r="AB129" s="800"/>
      <c r="AC129" s="800"/>
      <c r="AD129" s="800"/>
      <c r="AE129" s="801"/>
      <c r="AF129" s="802">
        <v>2453101</v>
      </c>
      <c r="AG129" s="800"/>
      <c r="AH129" s="800"/>
      <c r="AI129" s="800"/>
      <c r="AJ129" s="801"/>
      <c r="AK129" s="802">
        <v>2438068</v>
      </c>
      <c r="AL129" s="800"/>
      <c r="AM129" s="800"/>
      <c r="AN129" s="800"/>
      <c r="AO129" s="801"/>
      <c r="AP129" s="803"/>
      <c r="AQ129" s="804"/>
      <c r="AR129" s="804"/>
      <c r="AS129" s="804"/>
      <c r="AT129" s="805"/>
      <c r="AU129" s="264"/>
      <c r="AV129" s="264"/>
      <c r="AW129" s="264"/>
      <c r="AX129" s="769" t="s">
        <v>482</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483</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484</v>
      </c>
      <c r="X130" s="797"/>
      <c r="Y130" s="797"/>
      <c r="Z130" s="798"/>
      <c r="AA130" s="799">
        <v>403413</v>
      </c>
      <c r="AB130" s="800"/>
      <c r="AC130" s="800"/>
      <c r="AD130" s="800"/>
      <c r="AE130" s="801"/>
      <c r="AF130" s="802">
        <v>401926</v>
      </c>
      <c r="AG130" s="800"/>
      <c r="AH130" s="800"/>
      <c r="AI130" s="800"/>
      <c r="AJ130" s="801"/>
      <c r="AK130" s="802">
        <v>413738</v>
      </c>
      <c r="AL130" s="800"/>
      <c r="AM130" s="800"/>
      <c r="AN130" s="800"/>
      <c r="AO130" s="801"/>
      <c r="AP130" s="803"/>
      <c r="AQ130" s="804"/>
      <c r="AR130" s="804"/>
      <c r="AS130" s="804"/>
      <c r="AT130" s="805"/>
      <c r="AU130" s="264"/>
      <c r="AV130" s="264"/>
      <c r="AW130" s="264"/>
      <c r="AX130" s="769" t="s">
        <v>485</v>
      </c>
      <c r="AY130" s="770"/>
      <c r="AZ130" s="770"/>
      <c r="BA130" s="770"/>
      <c r="BB130" s="770"/>
      <c r="BC130" s="770"/>
      <c r="BD130" s="770"/>
      <c r="BE130" s="771"/>
      <c r="BF130" s="772">
        <v>11.1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486</v>
      </c>
      <c r="X131" s="780"/>
      <c r="Y131" s="780"/>
      <c r="Z131" s="781"/>
      <c r="AA131" s="782">
        <v>2090753</v>
      </c>
      <c r="AB131" s="783"/>
      <c r="AC131" s="783"/>
      <c r="AD131" s="783"/>
      <c r="AE131" s="784"/>
      <c r="AF131" s="785">
        <v>2051175</v>
      </c>
      <c r="AG131" s="783"/>
      <c r="AH131" s="783"/>
      <c r="AI131" s="783"/>
      <c r="AJ131" s="784"/>
      <c r="AK131" s="785">
        <v>2024330</v>
      </c>
      <c r="AL131" s="783"/>
      <c r="AM131" s="783"/>
      <c r="AN131" s="783"/>
      <c r="AO131" s="784"/>
      <c r="AP131" s="786"/>
      <c r="AQ131" s="787"/>
      <c r="AR131" s="787"/>
      <c r="AS131" s="787"/>
      <c r="AT131" s="788"/>
      <c r="AU131" s="264"/>
      <c r="AV131" s="264"/>
      <c r="AW131" s="264"/>
      <c r="AX131" s="747" t="s">
        <v>487</v>
      </c>
      <c r="AY131" s="748"/>
      <c r="AZ131" s="748"/>
      <c r="BA131" s="748"/>
      <c r="BB131" s="748"/>
      <c r="BC131" s="748"/>
      <c r="BD131" s="748"/>
      <c r="BE131" s="749"/>
      <c r="BF131" s="750">
        <v>170.9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488</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489</v>
      </c>
      <c r="W132" s="760"/>
      <c r="X132" s="760"/>
      <c r="Y132" s="760"/>
      <c r="Z132" s="761"/>
      <c r="AA132" s="762">
        <v>9.9754012070000009</v>
      </c>
      <c r="AB132" s="763"/>
      <c r="AC132" s="763"/>
      <c r="AD132" s="763"/>
      <c r="AE132" s="764"/>
      <c r="AF132" s="765">
        <v>10.464782380000001</v>
      </c>
      <c r="AG132" s="763"/>
      <c r="AH132" s="763"/>
      <c r="AI132" s="763"/>
      <c r="AJ132" s="764"/>
      <c r="AK132" s="765">
        <v>12.9440358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490</v>
      </c>
      <c r="W133" s="739"/>
      <c r="X133" s="739"/>
      <c r="Y133" s="739"/>
      <c r="Z133" s="740"/>
      <c r="AA133" s="741">
        <v>10.6</v>
      </c>
      <c r="AB133" s="742"/>
      <c r="AC133" s="742"/>
      <c r="AD133" s="742"/>
      <c r="AE133" s="743"/>
      <c r="AF133" s="741">
        <v>10.9</v>
      </c>
      <c r="AG133" s="742"/>
      <c r="AH133" s="742"/>
      <c r="AI133" s="742"/>
      <c r="AJ133" s="743"/>
      <c r="AK133" s="741">
        <v>11.1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b4T4LkuBvYvsqXCn/lc1rKubfpKU3YEI80ExUD6o9DuAtNmzrwaN3gjIr0LXAVsNYwZOgADG51VtGIWLO+MmQ==" saltValue="H04cVP/FjxqYmA9sDw+J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R73" sqref="AR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qizQe0CMFuO/hJlC8c41fqCQTLbEr8XHTm0zzlkWHkm7zgvAJo+nEndTOodZJLeGLregj8wnOIaVr+sX01UJw==" saltValue="cczX9CQAL8uwDWWjNgMY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JWfkFx5s/xTmTsMURF5RGoL57TwWhiRBLSDZ026ZpTEEO54cog2rQdEFfSuNQ6AePoZN9GD8lYiN2Hiykp7Ig==" saltValue="/o4QvS2DAv3dYlCw4Sbb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499</v>
      </c>
      <c r="AL9" s="1169"/>
      <c r="AM9" s="1169"/>
      <c r="AN9" s="1170"/>
      <c r="AO9" s="292">
        <v>523023</v>
      </c>
      <c r="AP9" s="292">
        <v>87829</v>
      </c>
      <c r="AQ9" s="293">
        <v>107310</v>
      </c>
      <c r="AR9" s="294">
        <v>-18.2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500</v>
      </c>
      <c r="AL10" s="1169"/>
      <c r="AM10" s="1169"/>
      <c r="AN10" s="1170"/>
      <c r="AO10" s="295">
        <v>35280</v>
      </c>
      <c r="AP10" s="295">
        <v>5924</v>
      </c>
      <c r="AQ10" s="296">
        <v>12629</v>
      </c>
      <c r="AR10" s="297">
        <v>-53.1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501</v>
      </c>
      <c r="AL11" s="1169"/>
      <c r="AM11" s="1169"/>
      <c r="AN11" s="1170"/>
      <c r="AO11" s="295">
        <v>125882</v>
      </c>
      <c r="AP11" s="295">
        <v>21139</v>
      </c>
      <c r="AQ11" s="296">
        <v>13528</v>
      </c>
      <c r="AR11" s="297">
        <v>56.3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502</v>
      </c>
      <c r="AL12" s="1169"/>
      <c r="AM12" s="1169"/>
      <c r="AN12" s="1170"/>
      <c r="AO12" s="295">
        <v>42058</v>
      </c>
      <c r="AP12" s="295">
        <v>7063</v>
      </c>
      <c r="AQ12" s="296">
        <v>1569</v>
      </c>
      <c r="AR12" s="297">
        <v>350.2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503</v>
      </c>
      <c r="AL13" s="1169"/>
      <c r="AM13" s="1169"/>
      <c r="AN13" s="1170"/>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505</v>
      </c>
      <c r="AL14" s="1169"/>
      <c r="AM14" s="1169"/>
      <c r="AN14" s="1170"/>
      <c r="AO14" s="295">
        <v>27603</v>
      </c>
      <c r="AP14" s="295">
        <v>4635</v>
      </c>
      <c r="AQ14" s="296">
        <v>5788</v>
      </c>
      <c r="AR14" s="297">
        <v>-19.899999999999999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506</v>
      </c>
      <c r="AL15" s="1169"/>
      <c r="AM15" s="1169"/>
      <c r="AN15" s="1170"/>
      <c r="AO15" s="295">
        <v>15464</v>
      </c>
      <c r="AP15" s="295">
        <v>2597</v>
      </c>
      <c r="AQ15" s="296">
        <v>2674</v>
      </c>
      <c r="AR15" s="297">
        <v>-2.9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507</v>
      </c>
      <c r="AL16" s="1172"/>
      <c r="AM16" s="1172"/>
      <c r="AN16" s="1173"/>
      <c r="AO16" s="295">
        <v>-64252</v>
      </c>
      <c r="AP16" s="295">
        <v>-10790</v>
      </c>
      <c r="AQ16" s="296">
        <v>-10217</v>
      </c>
      <c r="AR16" s="297">
        <v>5.6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705058</v>
      </c>
      <c r="AP17" s="295">
        <v>118398</v>
      </c>
      <c r="AQ17" s="296">
        <v>133280</v>
      </c>
      <c r="AR17" s="297">
        <v>-11.2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512</v>
      </c>
      <c r="AL21" s="1166"/>
      <c r="AM21" s="1166"/>
      <c r="AN21" s="1167"/>
      <c r="AO21" s="307">
        <v>10.24</v>
      </c>
      <c r="AP21" s="308">
        <v>12.41</v>
      </c>
      <c r="AQ21" s="309">
        <v>-2.17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513</v>
      </c>
      <c r="AL22" s="1166"/>
      <c r="AM22" s="1166"/>
      <c r="AN22" s="1167"/>
      <c r="AO22" s="312">
        <v>96</v>
      </c>
      <c r="AP22" s="313">
        <v>96.1</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518</v>
      </c>
      <c r="AL32" s="1157"/>
      <c r="AM32" s="1157"/>
      <c r="AN32" s="1158"/>
      <c r="AO32" s="322">
        <v>382953</v>
      </c>
      <c r="AP32" s="322">
        <v>64308</v>
      </c>
      <c r="AQ32" s="323">
        <v>65207</v>
      </c>
      <c r="AR32" s="324">
        <v>-1.4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519</v>
      </c>
      <c r="AL33" s="1157"/>
      <c r="AM33" s="1157"/>
      <c r="AN33" s="1158"/>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520</v>
      </c>
      <c r="AL34" s="1157"/>
      <c r="AM34" s="1157"/>
      <c r="AN34" s="1158"/>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521</v>
      </c>
      <c r="AL35" s="1157"/>
      <c r="AM35" s="1157"/>
      <c r="AN35" s="1158"/>
      <c r="AO35" s="322">
        <v>250435</v>
      </c>
      <c r="AP35" s="322">
        <v>42055</v>
      </c>
      <c r="AQ35" s="323">
        <v>23731</v>
      </c>
      <c r="AR35" s="324">
        <v>77.2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522</v>
      </c>
      <c r="AL36" s="1157"/>
      <c r="AM36" s="1157"/>
      <c r="AN36" s="1158"/>
      <c r="AO36" s="322">
        <v>42690</v>
      </c>
      <c r="AP36" s="322">
        <v>7169</v>
      </c>
      <c r="AQ36" s="323">
        <v>4111</v>
      </c>
      <c r="AR36" s="324">
        <v>74.400000000000006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523</v>
      </c>
      <c r="AL37" s="1157"/>
      <c r="AM37" s="1157"/>
      <c r="AN37" s="1158"/>
      <c r="AO37" s="322" t="s">
        <v>504</v>
      </c>
      <c r="AP37" s="322" t="s">
        <v>504</v>
      </c>
      <c r="AQ37" s="323">
        <v>745</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524</v>
      </c>
      <c r="AL38" s="1160"/>
      <c r="AM38" s="1160"/>
      <c r="AN38" s="1161"/>
      <c r="AO38" s="325" t="s">
        <v>504</v>
      </c>
      <c r="AP38" s="325" t="s">
        <v>504</v>
      </c>
      <c r="AQ38" s="326">
        <v>5</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525</v>
      </c>
      <c r="AL39" s="1160"/>
      <c r="AM39" s="1160"/>
      <c r="AN39" s="1161"/>
      <c r="AO39" s="322">
        <v>-310</v>
      </c>
      <c r="AP39" s="322">
        <v>-52</v>
      </c>
      <c r="AQ39" s="323">
        <v>-2298</v>
      </c>
      <c r="AR39" s="324">
        <v>-97.7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526</v>
      </c>
      <c r="AL40" s="1157"/>
      <c r="AM40" s="1157"/>
      <c r="AN40" s="1158"/>
      <c r="AO40" s="322">
        <v>-413738</v>
      </c>
      <c r="AP40" s="322">
        <v>-69477</v>
      </c>
      <c r="AQ40" s="323">
        <v>-66358</v>
      </c>
      <c r="AR40" s="324">
        <v>4.7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262030</v>
      </c>
      <c r="AP41" s="322">
        <v>44002</v>
      </c>
      <c r="AQ41" s="323">
        <v>25144</v>
      </c>
      <c r="AR41" s="324">
        <v>75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494</v>
      </c>
      <c r="AN49" s="1151" t="s">
        <v>530</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1207136</v>
      </c>
      <c r="AN51" s="344">
        <v>187298</v>
      </c>
      <c r="AO51" s="345">
        <v>185</v>
      </c>
      <c r="AP51" s="346">
        <v>119674</v>
      </c>
      <c r="AQ51" s="347">
        <v>26.2</v>
      </c>
      <c r="AR51" s="348">
        <v>158.80000000000001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783590</v>
      </c>
      <c r="AN52" s="352">
        <v>121581</v>
      </c>
      <c r="AO52" s="353">
        <v>178.3</v>
      </c>
      <c r="AP52" s="354">
        <v>57803</v>
      </c>
      <c r="AQ52" s="355">
        <v>4.8</v>
      </c>
      <c r="AR52" s="356">
        <v>173.5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581600</v>
      </c>
      <c r="AN53" s="344">
        <v>91764</v>
      </c>
      <c r="AO53" s="345">
        <v>-51</v>
      </c>
      <c r="AP53" s="346">
        <v>119685</v>
      </c>
      <c r="AQ53" s="347">
        <v>0</v>
      </c>
      <c r="AR53" s="348">
        <v>-51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226356</v>
      </c>
      <c r="AN54" s="352">
        <v>35714</v>
      </c>
      <c r="AO54" s="353">
        <v>-70.599999999999994</v>
      </c>
      <c r="AP54" s="354">
        <v>68464</v>
      </c>
      <c r="AQ54" s="355">
        <v>18.399999999999999</v>
      </c>
      <c r="AR54" s="356">
        <v>-89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476635</v>
      </c>
      <c r="AN55" s="344">
        <v>76852</v>
      </c>
      <c r="AO55" s="345">
        <v>-16.3</v>
      </c>
      <c r="AP55" s="346">
        <v>128611</v>
      </c>
      <c r="AQ55" s="347">
        <v>7.5</v>
      </c>
      <c r="AR55" s="348">
        <v>-23.8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278170</v>
      </c>
      <c r="AN56" s="352">
        <v>44852</v>
      </c>
      <c r="AO56" s="353">
        <v>25.6</v>
      </c>
      <c r="AP56" s="354">
        <v>61552</v>
      </c>
      <c r="AQ56" s="355">
        <v>-10.1</v>
      </c>
      <c r="AR56" s="356">
        <v>35.700000000000003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444187</v>
      </c>
      <c r="AN57" s="344">
        <v>72651</v>
      </c>
      <c r="AO57" s="345">
        <v>-5.5</v>
      </c>
      <c r="AP57" s="346">
        <v>138651</v>
      </c>
      <c r="AQ57" s="347">
        <v>7.8</v>
      </c>
      <c r="AR57" s="348">
        <v>-13.3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324244</v>
      </c>
      <c r="AN58" s="352">
        <v>53033</v>
      </c>
      <c r="AO58" s="353">
        <v>18.2</v>
      </c>
      <c r="AP58" s="354">
        <v>71211</v>
      </c>
      <c r="AQ58" s="355">
        <v>15.7</v>
      </c>
      <c r="AR58" s="356">
        <v>2.5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418560</v>
      </c>
      <c r="AN59" s="344">
        <v>70287</v>
      </c>
      <c r="AO59" s="345">
        <v>-3.3</v>
      </c>
      <c r="AP59" s="346">
        <v>122882</v>
      </c>
      <c r="AQ59" s="347">
        <v>-11.4</v>
      </c>
      <c r="AR59" s="348">
        <v>8.1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346610</v>
      </c>
      <c r="AN60" s="352">
        <v>58205</v>
      </c>
      <c r="AO60" s="353">
        <v>9.8000000000000007</v>
      </c>
      <c r="AP60" s="354">
        <v>65785</v>
      </c>
      <c r="AQ60" s="355">
        <v>-7.6</v>
      </c>
      <c r="AR60" s="356">
        <v>17.399999999999999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625624</v>
      </c>
      <c r="AN61" s="359">
        <v>99770</v>
      </c>
      <c r="AO61" s="360">
        <v>21.8</v>
      </c>
      <c r="AP61" s="361">
        <v>125901</v>
      </c>
      <c r="AQ61" s="362">
        <v>6</v>
      </c>
      <c r="AR61" s="348">
        <v>15.8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391794</v>
      </c>
      <c r="AN62" s="352">
        <v>62677</v>
      </c>
      <c r="AO62" s="353">
        <v>32.299999999999997</v>
      </c>
      <c r="AP62" s="354">
        <v>64963</v>
      </c>
      <c r="AQ62" s="355">
        <v>4.2</v>
      </c>
      <c r="AR62" s="356">
        <v>28.1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ivBlPbxOxOti572vt0kSIzM2Kp+iGHqcZa9cJFJQXwGUMtNMvutg62r3FmvHA5FdhedFZbLi+C69dTDkJHshQ==" saltValue="jZnIy0AsSc9mJvBSuJgU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PqFbjPc2TNRR6iVKPCqmtWLIU8p/ZporsnzKQQdrz8RCohUCmcOLefU9gLR+MnJVSIh54svJczb6uA2e87kSA==" saltValue="CXx7ZK+eiH9/S+HPgrj5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8w7y3Uk+nCWOgK7zsL/aaRCMM3RPJdBLDxVhRcQtL7zmJyLCg28NkDGJeDrkU4Qjis3XmksbS0yOeninyQ4Qg==" saltValue="D7JUNsk0gfzb56Kq92NO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74" t="s">
        <v>3</v>
      </c>
      <c r="D47" s="1174"/>
      <c r="E47" s="1175"/>
      <c r="F47" s="11">
        <v>43.84</v>
      </c>
      <c r="G47" s="12">
        <v>43.34</v>
      </c>
      <c r="H47" s="12">
        <v>43.43</v>
      </c>
      <c r="I47" s="12">
        <v>44.45</v>
      </c>
      <c r="J47" s="13">
        <v>40.81</v>
      </c>
    </row>
    <row r="48" spans="2:10" ht="57.75" customHeight="1">
      <c r="B48" s="14"/>
      <c r="C48" s="1176" t="s">
        <v>4</v>
      </c>
      <c r="D48" s="1176"/>
      <c r="E48" s="1177"/>
      <c r="F48" s="15">
        <v>4.28</v>
      </c>
      <c r="G48" s="16">
        <v>4.1100000000000003</v>
      </c>
      <c r="H48" s="16">
        <v>5.21</v>
      </c>
      <c r="I48" s="16">
        <v>3.43</v>
      </c>
      <c r="J48" s="17">
        <v>2.4700000000000002</v>
      </c>
    </row>
    <row r="49" spans="2:10" ht="57.75" customHeight="1" thickBot="1">
      <c r="B49" s="18"/>
      <c r="C49" s="1178" t="s">
        <v>5</v>
      </c>
      <c r="D49" s="1178"/>
      <c r="E49" s="1179"/>
      <c r="F49" s="19" t="s">
        <v>551</v>
      </c>
      <c r="G49" s="20" t="s">
        <v>552</v>
      </c>
      <c r="H49" s="20">
        <v>1.35</v>
      </c>
      <c r="I49" s="20" t="s">
        <v>553</v>
      </c>
      <c r="J49" s="21" t="s">
        <v>554</v>
      </c>
    </row>
    <row r="50" spans="2:10" ht="13.5" customHeight="1"/>
    <row r="51" spans="2:10" ht="13.5" hidden="1" customHeight="1"/>
    <row r="52" spans="2:10" ht="13.5" hidden="1" customHeight="1"/>
    <row r="53" spans="2:10" ht="13.5" hidden="1" customHeight="1"/>
  </sheetData>
  <sheetProtection algorithmName="SHA-512" hashValue="7WRsbYmvrzH291p/N9PT/vdO8nz49xIGQi0YeubVaZQNBeghNseTiXgaBCqxfCzNjtwnkjCZeU5QNWYkE2+e0w==" saltValue="H5VNG4oUAn/HALgsraf+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2019-10-17T05:31:43Z</cp:lastPrinted>
  <dcterms:created xsi:type="dcterms:W3CDTF">2019-02-14T04:04:11Z</dcterms:created>
  <dcterms:modified xsi:type="dcterms:W3CDTF">2019-10-17T05:44:21Z</dcterms:modified>
  <cp:category/>
</cp:coreProperties>
</file>