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kr6982\Desktop\"/>
    </mc:Choice>
  </mc:AlternateContent>
  <xr:revisionPtr revIDLastSave="0" documentId="13_ncr:1_{50A564B4-10AA-4B15-940A-B9CFE0405288}" xr6:coauthVersionLast="44" xr6:coauthVersionMax="44" xr10:uidLastSave="{00000000-0000-0000-0000-000000000000}"/>
  <bookViews>
    <workbookView xWindow="-120" yWindow="-120" windowWidth="29040" windowHeight="15840" tabRatio="823" firstSheet="1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81029"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CO34"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<sst xmlns="http://schemas.openxmlformats.org/spreadsheetml/2006/main" count="1125" uniqueCount="610">
  <si>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</si>
  <si>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</si>
  <si>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</si>
  <si>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</si>
  <si>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</si>
  <si>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</si>
  <si>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</si>
  <si>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</si>
  <si>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</si>
  <si>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</si>
  <si>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</si>
  <si>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</si>
  <si>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</si>
  <si>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</si>
  <si>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</si>
  <si>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</si>
  <si>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</si>
  <si>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</si>
  <si>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</si>
  <si>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</si>
  <si>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</si>
  <si>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</si>
  <si>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</si>
  <si>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</si>
  <si>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</si>
  <si>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</si>
  <si>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</si>
  <si>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</si>
  <si>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</si>
  <si>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</si>
  <si>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</si>
  <si>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</si>
  <si>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</si>
  <si>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</si>
  <si>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</si>
  <si>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</si>
  <si>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</si>
  <si>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</si>
  <si>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</si>
  <si>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</si>
  <si>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</si>
  <si>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</si>
  <si>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</si>
  <si>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</si>
  <si>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</si>
  <si>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</si>
  <si>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</si>
  <si>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</si>
  <si>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</si>
  <si>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</si>
  <si>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</si>
  <si>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</si>
  <si>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</si>
  <si>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</si>
  <si>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</si>
  <si>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</si>
  <si>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</si>
  <si>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</si>
  <si>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</si>
  <si>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</si>
  <si>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</si>
  <si>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</si>
  <si>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</si>
  <si>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</si>
  <si>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</si>
  <si>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</si>
  <si>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</si>
  <si>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</si>
  <si>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</si>
  <si>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</si>
  <si>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</si>
  <si>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</si>
  <si>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</si>
  <si>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</si>
  <si>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</si>
  <si>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</si>
  <si>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</si>
  <si>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</si>
  <si>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</si>
  <si>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</si>
  <si>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</si>
  <si>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</si>
  <si>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</si>
  <si>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</si>
  <si>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</si>
  <si>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</si>
  <si>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</si>
  <si>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</si>
  <si>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</si>
  <si>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</si>
  <si>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</si>
  <si>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</si>
  <si>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</si>
  <si>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</si>
  <si>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</si>
  <si>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</si>
  <si>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</si>
  <si>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</si>
  <si>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</si>
  <si>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</si>
  <si>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</si>
  <si>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</si>
  <si>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</si>
  <si>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</si>
  <si>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</si>
  <si>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</si>
  <si>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</si>
  <si>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</si>
  <si>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</si>
  <si>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</si>
  <si>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</si>
  <si>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</si>
  <si>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</si>
  <si>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</si>
  <si>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</si>
  <si>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</si>
  <si>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</si>
  <si>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</si>
  <si>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</si>
  <si>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</si>
  <si>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</si>
  <si>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</si>
  <si>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</si>
  <si>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</si>
  <si>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</si>
  <si>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</si>
  <si>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</si>
  <si>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</si>
  <si>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</si>
  <si>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</si>
  <si>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</si>
  <si>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</si>
  <si>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</si>
  <si>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</si>
  <si>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</si>
  <si>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</si>
  <si>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</si>
  <si>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</si>
  <si>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</si>
  <si>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</si>
  <si>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</si>
  <si>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</si>
  <si>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</si>
  <si>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</si>
  <si>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</si>
  <si>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</si>
  <si>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</si>
  <si>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</si>
  <si>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</si>
  <si>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</si>
  <si>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</si>
  <si>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</si>
  <si>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</si>
  <si>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</si>
  <si>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</si>
  <si>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</si>
  <si>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</si>
  <si>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</si>
  <si>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</si>
  <si>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</si>
  <si>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</si>
  <si>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</si>
  <si>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</si>
  <si>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</si>
  <si>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</si>
  <si>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</si>
  <si>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</si>
  <si>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</si>
  <si>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</si>
  <si>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</si>
  <si>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</si>
  <si>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</si>
  <si>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</si>
  <si>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</si>
  <si>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</si>
  <si>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</si>
  <si>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</si>
  <si>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</si>
  <si>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</si>
  <si>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</si>
  <si>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</si>
  <si>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</si>
  <si>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</si>
  <si>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</si>
  <si>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</si>
  <si>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</si>
  <si>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</si>
  <si>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</si>
  <si>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</si>
  <si>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</si>
  <si>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</si>
  <si>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</si>
  <si>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</si>
  <si>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</si>
  <si>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</si>
  <si>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</si>
  <si>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</si>
  <si>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</si>
  <si>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</si>
  <si>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</si>
  <si>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</si>
  <si>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</si>
  <si>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</si>
  <si>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</si>
  <si>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</si>
  <si>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</si>
  <si>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</si>
  <si>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</si>
  <si>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和歌山県かつらぎ町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</si>
  <si>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</si>
  <si>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</si>
  <si>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</si>
  <si>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</si>
  <si>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</si>
  <si>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</si>
  <si>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</si>
  <si>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</si>
  <si>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</si>
  <si>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</si>
  <si>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</si>
  <si>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</si>
  <si>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</si>
  <si>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</si>
  <si>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</si>
  <si>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</si>
  <si>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</si>
  <si>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</si>
  <si>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</si>
  <si>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</si>
  <si>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</si>
  <si>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</si>
  <si>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</si>
  <si>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</si>
  <si>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</si>
  <si>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</si>
  <si>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</si>
  <si>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</si>
  <si>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</si>
  <si>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</si>
  <si>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</si>
  <si>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</si>
  <si>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</si>
  <si>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</si>
  <si>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</si>
  <si>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</si>
  <si>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</si>
  <si>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</si>
  <si>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</si>
  <si>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</si>
  <si>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</si>
  <si>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</si>
  <si>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</si>
  <si>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</si>
  <si>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</si>
  <si>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</si>
  <si>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</si>
  <si>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</si>
  <si>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</si>
  <si>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</si>
  <si>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</si>
  <si>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</si>
  <si>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</si>
  <si>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</si>
  <si>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</si>
  <si>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</si>
  <si>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</si>
  <si>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</si>
  <si>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</si>
  <si>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</si>
  <si>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</si>
  <si>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</si>
  <si>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</si>
  <si>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</si>
  <si>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</si>
  <si>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</si>
  <si>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</si>
  <si>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</si>
  <si>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</si>
  <si>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</si>
  <si>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</si>
  <si>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</si>
  <si>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</si>
  <si>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</si>
  <si>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</si>
  <si>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</si>
  <si>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</si>
  <si>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</si>
  <si>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</si>
  <si>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</si>
  <si>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</si>
  <si>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</si>
  <si>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</si>
  <si>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</si>
  <si>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</si>
  <si>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</si>
  <si>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</si>
  <si>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</si>
  <si>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</si>
  <si>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</si>
  <si>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</si>
  <si>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</si>
  <si>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</si>
  <si>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</si>
  <si>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</si>
  <si>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</si>
  <si>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</si>
  <si>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</si>
  <si>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</si>
  <si>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</si>
  <si>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</si>
  <si>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</si>
  <si>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</si>
  <si>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</si>
  <si>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</si>
  <si>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</si>
  <si>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</si>
  <si>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</si>
  <si>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</si>
  <si>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</si>
  <si>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</si>
  <si>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</si>
  <si>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</si>
  <si>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</si>
  <si>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</si>
  <si>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</si>
  <si>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</si>
  <si>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</si>
  <si>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</si>
  <si>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</si>
  <si>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</si>
  <si>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</si>
  <si>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</si>
  <si>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</si>
  <si>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</si>
  <si>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</si>
  <si>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</si>
  <si>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</si>
  <si>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</si>
  <si>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</si>
  <si>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</si>
  <si>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</si>
  <si>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</si>
  <si>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</si>
  <si>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</si>
  <si>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</si>
  <si>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</si>
  <si>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</si>
  <si>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</si>
  <si>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</si>
  <si>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</si>
  <si>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</si>
  <si>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</si>
  <si>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</si>
  <si>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</si>
  <si>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</si>
  <si>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</si>
  <si>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</si>
  <si>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</si>
  <si>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和歌山県かつらぎ町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</si>
  <si>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</si>
  <si>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</si>
  <si>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</si>
  <si>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</si>
  <si>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</si>
  <si>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</si>
  <si>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</si>
  <si>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</si>
  <si>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</si>
  <si>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</si>
  <si>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</si>
  <si>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</si>
  <si>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</si>
  <si>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</si>
  <si>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</si>
  <si>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</si>
  <si>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</si>
  <si>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</si>
  <si>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</si>
  <si>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</si>
  <si>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</si>
  <si>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</si>
  <si>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</si>
  <si>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</si>
  <si>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</si>
  <si>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</si>
  <si>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</si>
  <si>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</si>
  <si>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</si>
  <si>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</si>
  <si>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</si>
  <si>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</si>
  <si>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</si>
  <si>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</si>
  <si>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</si>
  <si>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</si>
  <si>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</si>
  <si>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</si>
  <si>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</si>
  <si>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</si>
  <si>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</si>
  <si>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</si>
  <si>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花園梁瀬簡易水道事業特別会計</t>
    <phoneticPr fontId="5"/>
  </si>
  <si>
    <t>法非適用企業</t>
    <phoneticPr fontId="5"/>
  </si>
  <si>
    <t>下水道事業特別会計</t>
    <phoneticPr fontId="5"/>
  </si>
  <si>
    <t>花園守口ふるさと村運営事業特別会計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</si>
  <si>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</si>
  <si>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</si>
  <si>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</si>
  <si>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</si>
  <si>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</si>
  <si>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</si>
  <si>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</si>
  <si>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</si>
  <si>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</si>
  <si>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</si>
  <si>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</si>
  <si>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</si>
  <si>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</si>
  <si>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</si>
  <si>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</si>
  <si>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</si>
  <si>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</si>
  <si>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</si>
  <si>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</si>
  <si>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</si>
  <si>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</si>
  <si>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</si>
  <si>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</si>
  <si>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</si>
  <si>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</si>
  <si>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</si>
  <si>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</si>
  <si>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</si>
  <si>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</si>
  <si>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</si>
  <si>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</si>
  <si>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</si>
  <si>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</si>
  <si>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</si>
  <si>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</si>
  <si>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</si>
  <si>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</si>
  <si>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</si>
  <si>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</si>
  <si>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</si>
  <si>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</si>
  <si>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</si>
  <si>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</si>
  <si>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</si>
  <si>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</si>
  <si>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</si>
  <si>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</si>
  <si>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</si>
  <si>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</si>
  <si>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</si>
  <si>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</si>
  <si>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</si>
  <si>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</si>
  <si>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</si>
  <si>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</si>
  <si>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</si>
  <si>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</si>
  <si>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</si>
  <si>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</si>
  <si>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</si>
  <si>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</si>
  <si>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</si>
  <si>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</si>
  <si>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</si>
  <si>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</si>
  <si>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</si>
  <si>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</si>
  <si>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</si>
  <si>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</si>
  <si>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</si>
  <si>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花園梁瀬簡易水道事業特別会計</t>
    <phoneticPr fontId="5"/>
  </si>
  <si>
    <t>(Ｆ)</t>
    <phoneticPr fontId="5"/>
  </si>
  <si>
    <t>花園守口ふるさと村運営事業特別会計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</si>
  <si>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</si>
  <si>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</si>
  <si>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</si>
  <si>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</si>
  <si>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</si>
  <si>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</si>
  <si>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</si>
  <si>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</si>
  <si>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</si>
  <si>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</si>
  <si>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</si>
  <si>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</si>
  <si>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</si>
  <si>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</si>
  <si>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</si>
  <si>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</si>
  <si>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</si>
  <si>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</si>
  <si>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</si>
  <si>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</si>
  <si>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</si>
  <si>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</si>
  <si>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</si>
  <si>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</si>
  <si>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</si>
  <si>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</si>
  <si>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</si>
  <si>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</si>
  <si>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</si>
  <si>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</si>
  <si>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</si>
  <si>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</si>
  <si>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</si>
  <si>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</si>
  <si>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</si>
  <si>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</si>
  <si>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</si>
  <si>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</si>
  <si>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</si>
  <si>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</si>
  <si>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</si>
  <si>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</si>
  <si>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</si>
  <si>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</si>
  <si>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</si>
  <si>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</si>
  <si>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</si>
  <si>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</si>
  <si>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</si>
  <si>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</si>
  <si>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</si>
  <si>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</si>
  <si>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</si>
  <si>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</si>
  <si>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</si>
  <si>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</si>
  <si>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</si>
  <si>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</si>
  <si>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</si>
  <si>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</si>
  <si>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</si>
  <si>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</si>
  <si>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</si>
  <si>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</si>
  <si>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</si>
  <si>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</si>
  <si>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</si>
  <si>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</si>
  <si>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</si>
  <si>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</si>
  <si>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</si>
  <si>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</si>
  <si>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</si>
  <si>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</si>
  <si>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</si>
  <si>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</si>
  <si>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</si>
  <si>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</si>
  <si>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</si>
  <si>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</si>
  <si>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</si>
  <si>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</si>
  <si>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</si>
  <si>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</si>
  <si>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</si>
  <si>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</si>
  <si>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</si>
  <si>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</si>
  <si>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</si>
  <si>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</si>
  <si>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0.43</t>
  </si>
  <si>
    <t>▲ 4.87</t>
  </si>
  <si>
    <t>▲ 2.36</t>
  </si>
  <si>
    <t>水道事業会計</t>
  </si>
  <si>
    <t>一般会計</t>
  </si>
  <si>
    <t>国民健康保険事業特別会計</t>
  </si>
  <si>
    <t>介護保険事業特別会計</t>
  </si>
  <si>
    <t>後期高齢者医療事業特別会計</t>
  </si>
  <si>
    <t>花園守口ふるさと村運営事業特別会計</t>
  </si>
  <si>
    <t>花園梁瀬簡易水道事業特別会計</t>
  </si>
  <si>
    <t>下水道事業特別会計</t>
  </si>
  <si>
    <t>その他会計（赤字）</t>
  </si>
  <si>
    <t>その他会計（黒字）</t>
  </si>
  <si>
    <t>まちづくり基金</t>
    <rPh sb="5" eb="7">
      <t>キキン</t>
    </rPh>
    <phoneticPr fontId="11"/>
  </si>
  <si>
    <t>庁舎建設基金</t>
    <rPh sb="0" eb="2">
      <t>チョウシャ</t>
    </rPh>
    <rPh sb="2" eb="4">
      <t>ケンセツ</t>
    </rPh>
    <rPh sb="4" eb="6">
      <t>キキン</t>
    </rPh>
    <phoneticPr fontId="11"/>
  </si>
  <si>
    <t>地域福祉基金</t>
    <rPh sb="0" eb="2">
      <t>チイキ</t>
    </rPh>
    <rPh sb="2" eb="4">
      <t>フクシ</t>
    </rPh>
    <rPh sb="4" eb="6">
      <t>キキン</t>
    </rPh>
    <phoneticPr fontId="11"/>
  </si>
  <si>
    <t>ふるさとかつらぎ基金</t>
    <rPh sb="8" eb="10">
      <t>キキン</t>
    </rPh>
    <phoneticPr fontId="11"/>
  </si>
  <si>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</si>
  <si>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</si>
  <si>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</si>
  <si>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</si>
  <si>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</si>
  <si>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</si>
  <si>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</si>
  <si>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</si>
  <si>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</si>
  <si>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</si>
  <si>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t>
    <phoneticPr fontId="2"/>
  </si>
  <si>
    <t>-</t>
    <phoneticPr fontId="2"/>
  </si>
  <si>
    <t>公立学校施設整備基金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</si>
  <si>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</si>
  <si>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</si>
  <si>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</si>
  <si>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</si>
  <si>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</si>
  <si>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</si>
  <si>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</si>
  <si>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</si>
  <si>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</si>
  <si>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</si>
  <si>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町は、類似団体と比べると、有形固定資産減価償却率は平均的であるが、将来負担比率が高くなっている。これは従来より、地方債を活用した施設整備を多く行ってきたためであり、今後も過疎対策債や合併特例債を活用した大規模事業が予定されていることから、地方債現在高が増加することが予想される。
歳入の推移や基金残高にも注視し、将来にわたる持続可能な財政運営のための安定的財政基盤の確立が必要と考えられる。</t>
    <phoneticPr fontId="5"/>
  </si>
  <si>
    <t>本町はインフラや施設整備に地方債を活用した事業を多く行ってきたため、将来負担比率・実質公債費比率ともに類似団体平均を大きく上回っている。
今後も合併特例事業債や過疎対策事業債を活用した事業が増加していくことから、将来負担比率及び実質公債費比率は依然高い状態が続くと予想される。</t>
    <rPh sb="0" eb="2">
      <t>ホンチョウ</t>
    </rPh>
    <rPh sb="8" eb="10">
      <t>シセツ</t>
    </rPh>
    <rPh sb="10" eb="12">
      <t>セイビ</t>
    </rPh>
    <rPh sb="13" eb="15">
      <t>チホウ</t>
    </rPh>
    <rPh sb="15" eb="16">
      <t>サイ</t>
    </rPh>
    <rPh sb="17" eb="19">
      <t>カツヨウ</t>
    </rPh>
    <rPh sb="21" eb="23">
      <t>ジギョウ</t>
    </rPh>
    <rPh sb="24" eb="25">
      <t>オオ</t>
    </rPh>
    <rPh sb="26" eb="27">
      <t>オコナ</t>
    </rPh>
    <rPh sb="34" eb="36">
      <t>ショウライ</t>
    </rPh>
    <rPh sb="36" eb="38">
      <t>フタン</t>
    </rPh>
    <rPh sb="38" eb="40">
      <t>ヒリツ</t>
    </rPh>
    <rPh sb="41" eb="43">
      <t>ジッシツ</t>
    </rPh>
    <rPh sb="43" eb="46">
      <t>コウサイヒ</t>
    </rPh>
    <rPh sb="46" eb="48">
      <t>ヒリツ</t>
    </rPh>
    <rPh sb="58" eb="59">
      <t>オオ</t>
    </rPh>
    <rPh sb="61" eb="63">
      <t>ウワマワ</t>
    </rPh>
    <rPh sb="69" eb="71">
      <t>コンゴ</t>
    </rPh>
    <rPh sb="72" eb="74">
      <t>ガッペイ</t>
    </rPh>
    <rPh sb="74" eb="76">
      <t>トクレイ</t>
    </rPh>
    <rPh sb="76" eb="78">
      <t>ジギョウ</t>
    </rPh>
    <rPh sb="78" eb="79">
      <t>サイ</t>
    </rPh>
    <rPh sb="82" eb="84">
      <t>タイサク</t>
    </rPh>
    <rPh sb="84" eb="86">
      <t>ジギョウ</t>
    </rPh>
    <rPh sb="88" eb="90">
      <t>カツヨウ</t>
    </rPh>
    <rPh sb="92" eb="94">
      <t>ジギョウ</t>
    </rPh>
    <rPh sb="95" eb="97">
      <t>ゾウカ</t>
    </rPh>
    <rPh sb="122" eb="124">
      <t>イゼン</t>
    </rPh>
    <rPh sb="124" eb="125">
      <t>タカ</t>
    </rPh>
    <rPh sb="126" eb="128">
      <t>ジョウタイ</t>
    </rPh>
    <rPh sb="129" eb="130">
      <t>ツヅ</t>
    </rPh>
    <rPh sb="132" eb="134">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</si>
</sst>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5" fillId="0" borderId="0">
      <alignment vertical="center"/>
    </xf>
    <xf numFmtId="0" fontId="1" fillId="0" borderId="0">
      <alignment vertical="center"/>
    </xf>
    <xf numFmtId="0" fontId="33" fillId="0" borderId="0">
      <alignment vertical="center"/>
    </xf>
    <xf numFmtId="0" fontId="12" fillId="0" borderId="0"/>
    <xf numFmtId="0" fontId="1" fillId="0" borderId="0">
      <alignment vertical="center"/>
    </xf>
    <xf numFmtId="0" fontId="1" fillId="0" borderId="0">
      <alignment vertical="center"/>
    </xf>
    <xf numFmtId="0" fontId="9" fillId="0" borderId="0">
      <alignment vertical="center"/>
    </xf>
    <xf numFmtId="0" fontId="12" fillId="0" borderId="0">
      <alignment vertical="center"/>
    </xf>
    <xf numFmtId="0" fontId="19" fillId="0" borderId="0"/>
    <xf numFmtId="0" fontId="9" fillId="0" borderId="0">
      <alignment vertical="center"/>
    </xf>
    <xf numFmtId="0" fontId="12" fillId="0" borderId="0"/>
    <xf numFmtId="0" fontId="1" fillId="0" borderId="0">
      <alignment vertical="center"/>
    </xf>
    <xf numFmtId="0" fontId="9" fillId="0" borderId="0">
      <alignment vertical="center"/>
    </xf>
    <xf numFmtId="0" fontId="34" fillId="0" borderId="0">
      <alignment vertical="center"/>
    </xf>
    <xf numFmtId="0" fontId="9"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43"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77" fontId="29" fillId="0" borderId="116"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cellXfs>
  <cellStyles count="45">
    <cellStyle name="パーセント 2" xfId="20" xr:uid="{00000000-0005-0000-0000-000000000000}"/>
    <cellStyle name="桁区切り 2" xfId="21" xr:uid="{00000000-0005-0000-0000-000001000000}"/>
    <cellStyle name="桁区切り 2 2" xfId="22" xr:uid="{00000000-0005-0000-0000-000002000000}"/>
    <cellStyle name="桁区切り 2 3" xfId="23" xr:uid="{00000000-0005-0000-0000-000003000000}"/>
    <cellStyle name="桁区切り 3" xfId="24" xr:uid="{00000000-0005-0000-0000-000004000000}"/>
    <cellStyle name="桁区切り 4" xfId="25" xr:uid="{00000000-0005-0000-0000-000005000000}"/>
    <cellStyle name="桁区切り 5" xfId="26" xr:uid="{00000000-0005-0000-0000-000006000000}"/>
    <cellStyle name="通貨 2" xfId="27" xr:uid="{00000000-0005-0000-0000-000007000000}"/>
    <cellStyle name="通貨 3" xfId="28" xr:uid="{00000000-0005-0000-0000-000008000000}"/>
    <cellStyle name="標準" xfId="0" builtinId="0"/>
    <cellStyle name="標準 10" xfId="36" xr:uid="{00000000-0005-0000-0000-00000A000000}"/>
    <cellStyle name="標準 2" xfId="6" xr:uid="{00000000-0005-0000-0000-00000B000000}"/>
    <cellStyle name="標準 2 2" xfId="7" xr:uid="{00000000-0005-0000-0000-00000C000000}"/>
    <cellStyle name="標準 2 3" xfId="10" xr:uid="{00000000-0005-0000-0000-00000D000000}"/>
    <cellStyle name="標準 2 3 2" xfId="29" xr:uid="{00000000-0005-0000-0000-00000E000000}"/>
    <cellStyle name="標準 2 4" xfId="30" xr:uid="{00000000-0005-0000-0000-00000F000000}"/>
    <cellStyle name="標準 2_2007AJAHO401600" xfId="31" xr:uid="{00000000-0005-0000-0000-000010000000}"/>
    <cellStyle name="標準 3" xfId="11" xr:uid="{00000000-0005-0000-0000-000011000000}"/>
    <cellStyle name="標準 3 2" xfId="33" xr:uid="{00000000-0005-0000-0000-000012000000}"/>
    <cellStyle name="標準 3 3" xfId="34" xr:uid="{00000000-0005-0000-0000-000013000000}"/>
    <cellStyle name="標準 3 4" xfId="32" xr:uid="{00000000-0005-0000-0000-000014000000}"/>
    <cellStyle name="標準 3_APAHO401000" xfId="35" xr:uid="{00000000-0005-0000-0000-000015000000}"/>
    <cellStyle name="標準 4" xfId="5" xr:uid="{00000000-0005-0000-0000-000016000000}"/>
    <cellStyle name="標準 4 2" xfId="37" xr:uid="{00000000-0005-0000-0000-000017000000}"/>
    <cellStyle name="標準 4_APAHO401000" xfId="38" xr:uid="{00000000-0005-0000-0000-000018000000}"/>
    <cellStyle name="標準 4_APAHO401600" xfId="1" xr:uid="{00000000-0005-0000-0000-000019000000}"/>
    <cellStyle name="標準 4_APAHO4019001" xfId="4" xr:uid="{00000000-0005-0000-0000-00001A000000}"/>
    <cellStyle name="標準 4_ZJ08_022012_青森市_2010" xfId="3" xr:uid="{00000000-0005-0000-0000-00001B000000}"/>
    <cellStyle name="標準 5" xfId="40" xr:uid="{00000000-0005-0000-0000-00001C000000}"/>
    <cellStyle name="標準 6" xfId="8" xr:uid="{00000000-0005-0000-0000-00001D000000}"/>
    <cellStyle name="標準 6 2" xfId="42" xr:uid="{00000000-0005-0000-0000-00001E000000}"/>
    <cellStyle name="標準 6 3" xfId="41" xr:uid="{00000000-0005-0000-0000-00001F000000}"/>
    <cellStyle name="標準 6_APAHO401000" xfId="9" xr:uid="{00000000-0005-0000-0000-000020000000}"/>
    <cellStyle name="標準 6_APAHO401200_O-JJ1016-001-3_財政状況資料集(決算状況カード(各会計・関係団体))(Rev2)2" xfId="15" xr:uid="{00000000-0005-0000-0000-000021000000}"/>
    <cellStyle name="標準 6_APAHO402200_O-JJ1016-001-3_財政状況資料集(決算状況カード(各会計・関係団体))(Rev2)2" xfId="12" xr:uid="{00000000-0005-0000-0000-000022000000}"/>
    <cellStyle name="標準 7" xfId="43" xr:uid="{00000000-0005-0000-0000-000023000000}"/>
    <cellStyle name="標準 8" xfId="39" xr:uid="{00000000-0005-0000-0000-000024000000}"/>
    <cellStyle name="標準 9" xfId="44" xr:uid="{00000000-0005-0000-0000-000025000000}"/>
    <cellStyle name="標準_【レイアウト】（県）資料３（Ｐ２）　歳出比較分析表" xfId="16" xr:uid="{00000000-0005-0000-0000-000026000000}"/>
    <cellStyle name="標準_【レイアウト】（市）資料３（Ｐ２）　歳出比較分析表" xfId="17" xr:uid="{00000000-0005-0000-0000-000027000000}"/>
    <cellStyle name="標準_APAHO251300" xfId="18" xr:uid="{00000000-0005-0000-0000-000028000000}"/>
    <cellStyle name="標準_APAHO252300" xfId="19" xr:uid="{00000000-0005-0000-0000-000029000000}"/>
    <cellStyle name="標準_Book1" xfId="13" xr:uid="{00000000-0005-0000-0000-00002A000000}"/>
    <cellStyle name="標準_O-JJ0722-001-3_決算状況カード(各会計・関係団体)_O-JJ1016-001-3_財政状況資料集(決算状況カード(各会計・関係団体))(Rev2)2" xfId="14" xr:uid="{00000000-0005-0000-0000-00002B000000}"/>
    <cellStyle name="標準_O-JJ0722-001-8_連結実質赤字比率に係る赤字・黒字の構成分析" xfId="2" xr:uid="{00000000-0005-0000-0000-00002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3A0F-47DB-8BCA-61D7DEFDDC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101776</c:v>
                </c:pt>
                <c:pt idx="1">
                  <c:v>95728</c:v>
                </c:pt>
                <c:pt idx="2">
                  <c:v>174538</c:v>
                </c:pt>
                <c:pt idx="3">
                  <c:v>116268</c:v>
                </c:pt>
                <c:pt idx="4">
                  <c:v>104098</c:v>
                </c:pt>
              </c:numCache>
            </c:numRef>
          </c:val>
          <c:smooth val="0"/>
          <c:extLst>
            <c:ext xmlns:c16="http://schemas.microsoft.com/office/drawing/2014/chart" uri="{C3380CC4-5D6E-409C-BE32-E72D297353CC}">
              <c16:uniqueId val="{00000001-3A0F-47DB-8BCA-61D7DEFDDC36}"/>
            </c:ext>
          </c:extLst>
        </c:ser>
        <c:dLbls>
          <c:showLegendKey val="0"/>
          <c:showVal val="0"/>
          <c:showCatName val="0"/>
          <c:showSerName val="0"/>
          <c:showPercent val="0"/>
          <c:showBubbleSize val="0"/>
        </c:dLbls>
        <c:marker val="1"/>
        <c:smooth val="0"/>
        <c:axId val="89058304"/>
        <c:axId val="103888000"/>
      </c:lineChart>
      <c:catAx>
        <c:axId val="89058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88000"/>
        <c:crosses val="autoZero"/>
        <c:auto val="1"/>
        <c:lblAlgn val="ctr"/>
        <c:lblOffset val="100"/>
        <c:tickLblSkip val="1"/>
        <c:tickMarkSkip val="1"/>
        <c:noMultiLvlLbl val="0"/>
      </c:catAx>
      <c:valAx>
        <c:axId val="1038880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5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4.28</c:v>
                </c:pt>
                <c:pt idx="1">
                  <c:v>5.23</c:v>
                </c:pt>
                <c:pt idx="2">
                  <c:v>6.25</c:v>
                </c:pt>
                <c:pt idx="3">
                  <c:v>4.3499999999999996</c:v>
                </c:pt>
                <c:pt idx="4">
                  <c:v>4.33</c:v>
                </c:pt>
              </c:numCache>
            </c:numRef>
          </c:val>
          <c:extLst>
            <c:ext xmlns:c16="http://schemas.microsoft.com/office/drawing/2014/chart" uri="{C3380CC4-5D6E-409C-BE32-E72D297353CC}">
              <c16:uniqueId val="{00000000-B2B3-48B3-930B-69B809E009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22.74</c:v>
                </c:pt>
                <c:pt idx="1">
                  <c:v>21.86</c:v>
                </c:pt>
                <c:pt idx="2">
                  <c:v>21.44</c:v>
                </c:pt>
                <c:pt idx="3">
                  <c:v>18.63</c:v>
                </c:pt>
                <c:pt idx="4">
                  <c:v>14.7</c:v>
                </c:pt>
              </c:numCache>
            </c:numRef>
          </c:val>
          <c:extLst>
            <c:ext xmlns:c16="http://schemas.microsoft.com/office/drawing/2014/chart" uri="{C3380CC4-5D6E-409C-BE32-E72D297353CC}">
              <c16:uniqueId val="{00000001-B2B3-48B3-930B-69B809E009E6}"/>
            </c:ext>
          </c:extLst>
        </c:ser>
        <c:dLbls>
          <c:showLegendKey val="0"/>
          <c:showVal val="0"/>
          <c:showCatName val="0"/>
          <c:showSerName val="0"/>
          <c:showPercent val="0"/>
          <c:showBubbleSize val="0"/>
        </c:dLbls>
        <c:gapWidth val="250"/>
        <c:overlap val="100"/>
        <c:axId val="112381952"/>
        <c:axId val="112383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2.16</c:v>
                </c:pt>
                <c:pt idx="1">
                  <c:v>-0.43</c:v>
                </c:pt>
                <c:pt idx="2">
                  <c:v>1.46</c:v>
                </c:pt>
                <c:pt idx="3">
                  <c:v>-4.87</c:v>
                </c:pt>
                <c:pt idx="4">
                  <c:v>-2.36</c:v>
                </c:pt>
              </c:numCache>
            </c:numRef>
          </c:val>
          <c:smooth val="0"/>
          <c:extLst>
            <c:ext xmlns:c16="http://schemas.microsoft.com/office/drawing/2014/chart" uri="{C3380CC4-5D6E-409C-BE32-E72D297353CC}">
              <c16:uniqueId val="{00000002-B2B3-48B3-930B-69B809E009E6}"/>
            </c:ext>
          </c:extLst>
        </c:ser>
        <c:dLbls>
          <c:showLegendKey val="0"/>
          <c:showVal val="0"/>
          <c:showCatName val="0"/>
          <c:showSerName val="0"/>
          <c:showPercent val="0"/>
          <c:showBubbleSize val="0"/>
        </c:dLbls>
        <c:marker val="1"/>
        <c:smooth val="0"/>
        <c:axId val="112381952"/>
        <c:axId val="112383872"/>
      </c:lineChart>
      <c:catAx>
        <c:axId val="11238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383872"/>
        <c:crosses val="autoZero"/>
        <c:auto val="1"/>
        <c:lblAlgn val="ctr"/>
        <c:lblOffset val="100"/>
        <c:tickLblSkip val="1"/>
        <c:tickMarkSkip val="1"/>
        <c:noMultiLvlLbl val="0"/>
      </c:catAx>
      <c:valAx>
        <c:axId val="11238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8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7.0000000000000007E-2</c:v>
                </c:pt>
                <c:pt idx="4">
                  <c:v>#N/A</c:v>
                </c:pt>
                <c:pt idx="5">
                  <c:v>0.08</c:v>
                </c:pt>
                <c:pt idx="6">
                  <c:v>#N/A</c:v>
                </c:pt>
                <c:pt idx="7">
                  <c:v>0.52</c:v>
                </c:pt>
                <c:pt idx="8">
                  <c:v>#N/A</c:v>
                </c:pt>
                <c:pt idx="9">
                  <c:v>0.01</c:v>
                </c:pt>
              </c:numCache>
            </c:numRef>
          </c:val>
          <c:extLst>
            <c:ext xmlns:c16="http://schemas.microsoft.com/office/drawing/2014/chart" uri="{C3380CC4-5D6E-409C-BE32-E72D297353CC}">
              <c16:uniqueId val="{00000000-0FD3-4AA9-828D-A3585F9561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D3-4AA9-828D-A3585F956151}"/>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FD3-4AA9-828D-A3585F956151}"/>
            </c:ext>
          </c:extLst>
        </c:ser>
        <c:ser>
          <c:idx val="3"/>
          <c:order val="3"/>
          <c:tx>
            <c:strRef>
              <c:f>データシート!$A$30</c:f>
              <c:strCache>
                <c:ptCount val="1"/>
                <c:pt idx="0">
                  <c:v>花園梁瀬簡易水道事業特別会計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0FD3-4AA9-828D-A3585F956151}"/>
            </c:ext>
          </c:extLst>
        </c:ser>
        <c:ser>
          <c:idx val="4"/>
          <c:order val="4"/>
          <c:tx>
            <c:strRef>
              <c:f>データシート!$A$31</c:f>
              <c:strCache>
                <c:ptCount val="1"/>
                <c:pt idx="0">
                  <c:v>花園守口ふるさと村運営事業特別会計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4-0FD3-4AA9-828D-A3585F95615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0.04</c:v>
                </c:pt>
                <c:pt idx="4">
                  <c:v>#N/A</c:v>
                </c:pt>
                <c:pt idx="5">
                  <c:v>0.05</c:v>
                </c:pt>
                <c:pt idx="6">
                  <c:v>#N/A</c:v>
                </c:pt>
                <c:pt idx="7">
                  <c:v>0.03</c:v>
                </c:pt>
                <c:pt idx="8">
                  <c:v>#N/A</c:v>
                </c:pt>
                <c:pt idx="9">
                  <c:v>0.06</c:v>
                </c:pt>
              </c:numCache>
            </c:numRef>
          </c:val>
          <c:extLst>
            <c:ext xmlns:c16="http://schemas.microsoft.com/office/drawing/2014/chart" uri="{C3380CC4-5D6E-409C-BE32-E72D297353CC}">
              <c16:uniqueId val="{00000005-0FD3-4AA9-828D-A3585F95615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c:v>
                </c:pt>
                <c:pt idx="4">
                  <c:v>#N/A</c:v>
                </c:pt>
                <c:pt idx="5">
                  <c:v>0.27</c:v>
                </c:pt>
                <c:pt idx="6">
                  <c:v>#N/A</c:v>
                </c:pt>
                <c:pt idx="7">
                  <c:v>1.2</c:v>
                </c:pt>
                <c:pt idx="8">
                  <c:v>#N/A</c:v>
                </c:pt>
                <c:pt idx="9">
                  <c:v>1.08</c:v>
                </c:pt>
              </c:numCache>
            </c:numRef>
          </c:val>
          <c:extLst>
            <c:ext xmlns:c16="http://schemas.microsoft.com/office/drawing/2014/chart" uri="{C3380CC4-5D6E-409C-BE32-E72D297353CC}">
              <c16:uniqueId val="{00000006-0FD3-4AA9-828D-A3585F95615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1.18</c:v>
                </c:pt>
                <c:pt idx="2">
                  <c:v>#N/A</c:v>
                </c:pt>
                <c:pt idx="3">
                  <c:v>0.12</c:v>
                </c:pt>
                <c:pt idx="4">
                  <c:v>#N/A</c:v>
                </c:pt>
                <c:pt idx="5">
                  <c:v>1.19</c:v>
                </c:pt>
                <c:pt idx="6">
                  <c:v>#N/A</c:v>
                </c:pt>
                <c:pt idx="7">
                  <c:v>1.24</c:v>
                </c:pt>
                <c:pt idx="8">
                  <c:v>#N/A</c:v>
                </c:pt>
                <c:pt idx="9">
                  <c:v>2.0499999999999998</c:v>
                </c:pt>
              </c:numCache>
            </c:numRef>
          </c:val>
          <c:extLst>
            <c:ext xmlns:c16="http://schemas.microsoft.com/office/drawing/2014/chart" uri="{C3380CC4-5D6E-409C-BE32-E72D297353CC}">
              <c16:uniqueId val="{00000007-0FD3-4AA9-828D-A3585F95615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4.1900000000000004</c:v>
                </c:pt>
                <c:pt idx="2">
                  <c:v>#N/A</c:v>
                </c:pt>
                <c:pt idx="3">
                  <c:v>5.15</c:v>
                </c:pt>
                <c:pt idx="4">
                  <c:v>#N/A</c:v>
                </c:pt>
                <c:pt idx="5">
                  <c:v>6.17</c:v>
                </c:pt>
                <c:pt idx="6">
                  <c:v>#N/A</c:v>
                </c:pt>
                <c:pt idx="7">
                  <c:v>3.83</c:v>
                </c:pt>
                <c:pt idx="8">
                  <c:v>#N/A</c:v>
                </c:pt>
                <c:pt idx="9">
                  <c:v>4.32</c:v>
                </c:pt>
              </c:numCache>
            </c:numRef>
          </c:val>
          <c:extLst>
            <c:ext xmlns:c16="http://schemas.microsoft.com/office/drawing/2014/chart" uri="{C3380CC4-5D6E-409C-BE32-E72D297353CC}">
              <c16:uniqueId val="{00000008-0FD3-4AA9-828D-A3585F95615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9.11</c:v>
                </c:pt>
                <c:pt idx="2">
                  <c:v>#N/A</c:v>
                </c:pt>
                <c:pt idx="3">
                  <c:v>10.99</c:v>
                </c:pt>
                <c:pt idx="4">
                  <c:v>#N/A</c:v>
                </c:pt>
                <c:pt idx="5">
                  <c:v>11.82</c:v>
                </c:pt>
                <c:pt idx="6">
                  <c:v>#N/A</c:v>
                </c:pt>
                <c:pt idx="7">
                  <c:v>13.32</c:v>
                </c:pt>
                <c:pt idx="8">
                  <c:v>#N/A</c:v>
                </c:pt>
                <c:pt idx="9">
                  <c:v>14.66</c:v>
                </c:pt>
              </c:numCache>
            </c:numRef>
          </c:val>
          <c:extLst>
            <c:ext xmlns:c16="http://schemas.microsoft.com/office/drawing/2014/chart" uri="{C3380CC4-5D6E-409C-BE32-E72D297353CC}">
              <c16:uniqueId val="{00000009-0FD3-4AA9-828D-A3585F956151}"/>
            </c:ext>
          </c:extLst>
        </c:ser>
        <c:dLbls>
          <c:showLegendKey val="0"/>
          <c:showVal val="0"/>
          <c:showCatName val="0"/>
          <c:showSerName val="0"/>
          <c:showPercent val="0"/>
          <c:showBubbleSize val="0"/>
        </c:dLbls>
        <c:gapWidth val="150"/>
        <c:overlap val="100"/>
        <c:axId val="112883200"/>
        <c:axId val="112884736"/>
      </c:barChart>
      <c:catAx>
        <c:axId val="1128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84736"/>
        <c:crosses val="autoZero"/>
        <c:auto val="1"/>
        <c:lblAlgn val="ctr"/>
        <c:lblOffset val="100"/>
        <c:tickLblSkip val="1"/>
        <c:tickMarkSkip val="1"/>
        <c:noMultiLvlLbl val="0"/>
      </c:catAx>
      <c:valAx>
        <c:axId val="11288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8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1177</c:v>
                </c:pt>
                <c:pt idx="5">
                  <c:v>1205</c:v>
                </c:pt>
                <c:pt idx="8">
                  <c:v>1203</c:v>
                </c:pt>
                <c:pt idx="11">
                  <c:v>1189</c:v>
                </c:pt>
                <c:pt idx="14">
                  <c:v>1227</c:v>
                </c:pt>
              </c:numCache>
            </c:numRef>
          </c:val>
          <c:extLst>
            <c:ext xmlns:c16="http://schemas.microsoft.com/office/drawing/2014/chart" uri="{C3380CC4-5D6E-409C-BE32-E72D297353CC}">
              <c16:uniqueId val="{00000000-0F8C-4F9D-A8A5-329EAE79B0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8C-4F9D-A8A5-329EAE79B0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8C-4F9D-A8A5-329EAE79B0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c:v>
                </c:pt>
                <c:pt idx="3">
                  <c:v>49</c:v>
                </c:pt>
                <c:pt idx="6">
                  <c:v>53</c:v>
                </c:pt>
                <c:pt idx="9">
                  <c:v>62</c:v>
                </c:pt>
                <c:pt idx="12">
                  <c:v>71</c:v>
                </c:pt>
              </c:numCache>
            </c:numRef>
          </c:val>
          <c:extLst>
            <c:ext xmlns:c16="http://schemas.microsoft.com/office/drawing/2014/chart" uri="{C3380CC4-5D6E-409C-BE32-E72D297353CC}">
              <c16:uniqueId val="{00000003-0F8C-4F9D-A8A5-329EAE79B0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210</c:v>
                </c:pt>
                <c:pt idx="3">
                  <c:v>171</c:v>
                </c:pt>
                <c:pt idx="6">
                  <c:v>166</c:v>
                </c:pt>
                <c:pt idx="9">
                  <c:v>189</c:v>
                </c:pt>
                <c:pt idx="12">
                  <c:v>258</c:v>
                </c:pt>
              </c:numCache>
            </c:numRef>
          </c:val>
          <c:extLst>
            <c:ext xmlns:c16="http://schemas.microsoft.com/office/drawing/2014/chart" uri="{C3380CC4-5D6E-409C-BE32-E72D297353CC}">
              <c16:uniqueId val="{00000004-0F8C-4F9D-A8A5-329EAE79B0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8C-4F9D-A8A5-329EAE79B0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8C-4F9D-A8A5-329EAE79B0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1486</c:v>
                </c:pt>
                <c:pt idx="3">
                  <c:v>1505</c:v>
                </c:pt>
                <c:pt idx="6">
                  <c:v>1470</c:v>
                </c:pt>
                <c:pt idx="9">
                  <c:v>1520</c:v>
                </c:pt>
                <c:pt idx="12">
                  <c:v>1511</c:v>
                </c:pt>
              </c:numCache>
            </c:numRef>
          </c:val>
          <c:extLst>
            <c:ext xmlns:c16="http://schemas.microsoft.com/office/drawing/2014/chart" uri="{C3380CC4-5D6E-409C-BE32-E72D297353CC}">
              <c16:uniqueId val="{00000007-0F8C-4F9D-A8A5-329EAE79B07E}"/>
            </c:ext>
          </c:extLst>
        </c:ser>
        <c:dLbls>
          <c:showLegendKey val="0"/>
          <c:showVal val="0"/>
          <c:showCatName val="0"/>
          <c:showSerName val="0"/>
          <c:showPercent val="0"/>
          <c:showBubbleSize val="0"/>
        </c:dLbls>
        <c:gapWidth val="100"/>
        <c:overlap val="100"/>
        <c:axId val="88867584"/>
        <c:axId val="88869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568</c:v>
                </c:pt>
                <c:pt idx="2">
                  <c:v>#N/A</c:v>
                </c:pt>
                <c:pt idx="3">
                  <c:v>#N/A</c:v>
                </c:pt>
                <c:pt idx="4">
                  <c:v>520</c:v>
                </c:pt>
                <c:pt idx="5">
                  <c:v>#N/A</c:v>
                </c:pt>
                <c:pt idx="6">
                  <c:v>#N/A</c:v>
                </c:pt>
                <c:pt idx="7">
                  <c:v>486</c:v>
                </c:pt>
                <c:pt idx="8">
                  <c:v>#N/A</c:v>
                </c:pt>
                <c:pt idx="9">
                  <c:v>#N/A</c:v>
                </c:pt>
                <c:pt idx="10">
                  <c:v>582</c:v>
                </c:pt>
                <c:pt idx="11">
                  <c:v>#N/A</c:v>
                </c:pt>
                <c:pt idx="12">
                  <c:v>#N/A</c:v>
                </c:pt>
                <c:pt idx="13">
                  <c:v>613</c:v>
                </c:pt>
                <c:pt idx="14">
                  <c:v>#N/A</c:v>
                </c:pt>
              </c:numCache>
            </c:numRef>
          </c:val>
          <c:smooth val="0"/>
          <c:extLst>
            <c:ext xmlns:c16="http://schemas.microsoft.com/office/drawing/2014/chart" uri="{C3380CC4-5D6E-409C-BE32-E72D297353CC}">
              <c16:uniqueId val="{00000008-0F8C-4F9D-A8A5-329EAE79B07E}"/>
            </c:ext>
          </c:extLst>
        </c:ser>
        <c:dLbls>
          <c:showLegendKey val="0"/>
          <c:showVal val="0"/>
          <c:showCatName val="0"/>
          <c:showSerName val="0"/>
          <c:showPercent val="0"/>
          <c:showBubbleSize val="0"/>
        </c:dLbls>
        <c:marker val="1"/>
        <c:smooth val="0"/>
        <c:axId val="88867584"/>
        <c:axId val="88869504"/>
      </c:lineChart>
      <c:catAx>
        <c:axId val="8886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69504"/>
        <c:crosses val="autoZero"/>
        <c:auto val="1"/>
        <c:lblAlgn val="ctr"/>
        <c:lblOffset val="100"/>
        <c:tickLblSkip val="1"/>
        <c:tickMarkSkip val="1"/>
        <c:noMultiLvlLbl val="0"/>
      </c:catAx>
      <c:valAx>
        <c:axId val="8886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6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11894</c:v>
                </c:pt>
                <c:pt idx="5">
                  <c:v>11986</c:v>
                </c:pt>
                <c:pt idx="8">
                  <c:v>12781</c:v>
                </c:pt>
                <c:pt idx="11">
                  <c:v>13146</c:v>
                </c:pt>
                <c:pt idx="14">
                  <c:v>13060</c:v>
                </c:pt>
              </c:numCache>
            </c:numRef>
          </c:val>
          <c:extLst>
            <c:ext xmlns:c16="http://schemas.microsoft.com/office/drawing/2014/chart" uri="{C3380CC4-5D6E-409C-BE32-E72D297353CC}">
              <c16:uniqueId val="{00000000-B324-4246-87D5-1183D1B625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1053</c:v>
                </c:pt>
                <c:pt idx="5">
                  <c:v>1068</c:v>
                </c:pt>
                <c:pt idx="8">
                  <c:v>1140</c:v>
                </c:pt>
                <c:pt idx="11">
                  <c:v>1145</c:v>
                </c:pt>
                <c:pt idx="14">
                  <c:v>1279</c:v>
                </c:pt>
              </c:numCache>
            </c:numRef>
          </c:val>
          <c:extLst>
            <c:ext xmlns:c16="http://schemas.microsoft.com/office/drawing/2014/chart" uri="{C3380CC4-5D6E-409C-BE32-E72D297353CC}">
              <c16:uniqueId val="{00000001-B324-4246-87D5-1183D1B625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2285</c:v>
                </c:pt>
                <c:pt idx="5">
                  <c:v>2258</c:v>
                </c:pt>
                <c:pt idx="8">
                  <c:v>2293</c:v>
                </c:pt>
                <c:pt idx="11">
                  <c:v>2168</c:v>
                </c:pt>
                <c:pt idx="14">
                  <c:v>1950</c:v>
                </c:pt>
              </c:numCache>
            </c:numRef>
          </c:val>
          <c:extLst>
            <c:ext xmlns:c16="http://schemas.microsoft.com/office/drawing/2014/chart" uri="{C3380CC4-5D6E-409C-BE32-E72D297353CC}">
              <c16:uniqueId val="{00000002-B324-4246-87D5-1183D1B625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24-4246-87D5-1183D1B625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24-4246-87D5-1183D1B625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24-4246-87D5-1183D1B625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2131</c:v>
                </c:pt>
                <c:pt idx="3">
                  <c:v>2042</c:v>
                </c:pt>
                <c:pt idx="6">
                  <c:v>1932</c:v>
                </c:pt>
                <c:pt idx="9">
                  <c:v>1821</c:v>
                </c:pt>
                <c:pt idx="12">
                  <c:v>1677</c:v>
                </c:pt>
              </c:numCache>
            </c:numRef>
          </c:val>
          <c:extLst>
            <c:ext xmlns:c16="http://schemas.microsoft.com/office/drawing/2014/chart" uri="{C3380CC4-5D6E-409C-BE32-E72D297353CC}">
              <c16:uniqueId val="{00000006-B324-4246-87D5-1183D1B625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517</c:v>
                </c:pt>
                <c:pt idx="3">
                  <c:v>550</c:v>
                </c:pt>
                <c:pt idx="6">
                  <c:v>556</c:v>
                </c:pt>
                <c:pt idx="9">
                  <c:v>504</c:v>
                </c:pt>
                <c:pt idx="12">
                  <c:v>443</c:v>
                </c:pt>
              </c:numCache>
            </c:numRef>
          </c:val>
          <c:extLst>
            <c:ext xmlns:c16="http://schemas.microsoft.com/office/drawing/2014/chart" uri="{C3380CC4-5D6E-409C-BE32-E72D297353CC}">
              <c16:uniqueId val="{00000007-B324-4246-87D5-1183D1B625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3499</c:v>
                </c:pt>
                <c:pt idx="3">
                  <c:v>3438</c:v>
                </c:pt>
                <c:pt idx="6">
                  <c:v>3171</c:v>
                </c:pt>
                <c:pt idx="9">
                  <c:v>2907</c:v>
                </c:pt>
                <c:pt idx="12">
                  <c:v>3285</c:v>
                </c:pt>
              </c:numCache>
            </c:numRef>
          </c:val>
          <c:extLst>
            <c:ext xmlns:c16="http://schemas.microsoft.com/office/drawing/2014/chart" uri="{C3380CC4-5D6E-409C-BE32-E72D297353CC}">
              <c16:uniqueId val="{00000008-B324-4246-87D5-1183D1B625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324-4246-87D5-1183D1B625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14710</c:v>
                </c:pt>
                <c:pt idx="3">
                  <c:v>14863</c:v>
                </c:pt>
                <c:pt idx="6">
                  <c:v>16236</c:v>
                </c:pt>
                <c:pt idx="9">
                  <c:v>16367</c:v>
                </c:pt>
                <c:pt idx="12">
                  <c:v>16177</c:v>
                </c:pt>
              </c:numCache>
            </c:numRef>
          </c:val>
          <c:extLst>
            <c:ext xmlns:c16="http://schemas.microsoft.com/office/drawing/2014/chart" uri="{C3380CC4-5D6E-409C-BE32-E72D297353CC}">
              <c16:uniqueId val="{0000000A-B324-4246-87D5-1183D1B6250B}"/>
            </c:ext>
          </c:extLst>
        </c:ser>
        <c:dLbls>
          <c:showLegendKey val="0"/>
          <c:showVal val="0"/>
          <c:showCatName val="0"/>
          <c:showSerName val="0"/>
          <c:showPercent val="0"/>
          <c:showBubbleSize val="0"/>
        </c:dLbls>
        <c:gapWidth val="100"/>
        <c:overlap val="100"/>
        <c:axId val="113538944"/>
        <c:axId val="11354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5625</c:v>
                </c:pt>
                <c:pt idx="2">
                  <c:v>#N/A</c:v>
                </c:pt>
                <c:pt idx="3">
                  <c:v>#N/A</c:v>
                </c:pt>
                <c:pt idx="4">
                  <c:v>5580</c:v>
                </c:pt>
                <c:pt idx="5">
                  <c:v>#N/A</c:v>
                </c:pt>
                <c:pt idx="6">
                  <c:v>#N/A</c:v>
                </c:pt>
                <c:pt idx="7">
                  <c:v>5680</c:v>
                </c:pt>
                <c:pt idx="8">
                  <c:v>#N/A</c:v>
                </c:pt>
                <c:pt idx="9">
                  <c:v>#N/A</c:v>
                </c:pt>
                <c:pt idx="10">
                  <c:v>5139</c:v>
                </c:pt>
                <c:pt idx="11">
                  <c:v>#N/A</c:v>
                </c:pt>
                <c:pt idx="12">
                  <c:v>#N/A</c:v>
                </c:pt>
                <c:pt idx="13">
                  <c:v>5293</c:v>
                </c:pt>
                <c:pt idx="14">
                  <c:v>#N/A</c:v>
                </c:pt>
              </c:numCache>
            </c:numRef>
          </c:val>
          <c:smooth val="0"/>
          <c:extLst>
            <c:ext xmlns:c16="http://schemas.microsoft.com/office/drawing/2014/chart" uri="{C3380CC4-5D6E-409C-BE32-E72D297353CC}">
              <c16:uniqueId val="{0000000B-B324-4246-87D5-1183D1B6250B}"/>
            </c:ext>
          </c:extLst>
        </c:ser>
        <c:dLbls>
          <c:showLegendKey val="0"/>
          <c:showVal val="0"/>
          <c:showCatName val="0"/>
          <c:showSerName val="0"/>
          <c:showPercent val="0"/>
          <c:showBubbleSize val="0"/>
        </c:dLbls>
        <c:marker val="1"/>
        <c:smooth val="0"/>
        <c:axId val="113538944"/>
        <c:axId val="113541120"/>
      </c:lineChart>
      <c:catAx>
        <c:axId val="11353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541120"/>
        <c:crosses val="autoZero"/>
        <c:auto val="1"/>
        <c:lblAlgn val="ctr"/>
        <c:lblOffset val="100"/>
        <c:tickLblSkip val="1"/>
        <c:tickMarkSkip val="1"/>
        <c:noMultiLvlLbl val="0"/>
      </c:catAx>
      <c:valAx>
        <c:axId val="11354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3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1316</c:v>
                </c:pt>
                <c:pt idx="1">
                  <c:v>1097</c:v>
                </c:pt>
                <c:pt idx="2">
                  <c:v>850</c:v>
                </c:pt>
              </c:numCache>
            </c:numRef>
          </c:val>
          <c:extLst>
            <c:ext xmlns:c16="http://schemas.microsoft.com/office/drawing/2014/chart" uri="{C3380CC4-5D6E-409C-BE32-E72D297353CC}">
              <c16:uniqueId val="{00000000-4AAB-48DB-A436-98EC1F6E35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122</c:v>
                </c:pt>
                <c:pt idx="1">
                  <c:v>90</c:v>
                </c:pt>
                <c:pt idx="2">
                  <c:v>3</c:v>
                </c:pt>
              </c:numCache>
            </c:numRef>
          </c:val>
          <c:extLst>
            <c:ext xmlns:c16="http://schemas.microsoft.com/office/drawing/2014/chart" uri="{C3380CC4-5D6E-409C-BE32-E72D297353CC}">
              <c16:uniqueId val="{00000001-4AAB-48DB-A436-98EC1F6E35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1577</c:v>
                </c:pt>
                <c:pt idx="1">
                  <c:v>1578</c:v>
                </c:pt>
                <c:pt idx="2">
                  <c:v>1574</c:v>
                </c:pt>
              </c:numCache>
            </c:numRef>
          </c:val>
          <c:extLst>
            <c:ext xmlns:c16="http://schemas.microsoft.com/office/drawing/2014/chart" uri="{C3380CC4-5D6E-409C-BE32-E72D297353CC}">
              <c16:uniqueId val="{00000002-4AAB-48DB-A436-98EC1F6E357F}"/>
            </c:ext>
          </c:extLst>
        </c:ser>
        <c:dLbls>
          <c:showLegendKey val="0"/>
          <c:showVal val="0"/>
          <c:showCatName val="0"/>
          <c:showSerName val="0"/>
          <c:showPercent val="0"/>
          <c:showBubbleSize val="0"/>
        </c:dLbls>
        <c:gapWidth val="120"/>
        <c:overlap val="100"/>
        <c:axId val="113413120"/>
        <c:axId val="113427200"/>
      </c:barChart>
      <c:catAx>
        <c:axId val="11341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3427200"/>
        <c:crosses val="autoZero"/>
        <c:auto val="1"/>
        <c:lblAlgn val="ctr"/>
        <c:lblOffset val="100"/>
        <c:tickLblSkip val="1"/>
        <c:tickMarkSkip val="1"/>
        <c:noMultiLvlLbl val="0"/>
      </c:catAx>
      <c:valAx>
        <c:axId val="113427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341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{5C1B4155-B6F8-4E2C-8C6A-FEBD2728D6AA}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E48-465E-AFB8-B8659818A1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{4603021D-E598-4145-90AE-EAE3BEE1F1CF}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48-465E-AFB8-B8659818A1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{F83248DD-09E5-477A-B30F-671D6D6ABC8E}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48-465E-AFB8-B8659818A1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{DEF1C8E6-0B2D-45D8-BF79-9DB989E310B4}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48-465E-AFB8-B8659818A1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{8E136E20-6553-4473-88C5-30B761571414}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48-465E-AFB8-B8659818A1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{8672F262-6797-4C19-AE3F-20139D0FBB4A}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E48-465E-AFB8-B8659818A13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{C60E945A-6252-4C1A-B2F8-E98466E1591A}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E48-465E-AFB8-B8659818A13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{8DBE9C24-9621-4FEE-86D9-B9062436251E}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E48-465E-AFB8-B8659818A13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{FE115BEF-A16C-4B67-A904-789E98C32F10}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E48-465E-AFB8-B8659818A1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58.3</c:v>
                </c:pt>
                <c:pt idx="32">
                  <c:v>59.4</c:v>
                </c:pt>
              </c:numCache>
            </c:numRef>
          </c:xVal>
          <c:yVal>
            <c:numRef>
              <c:f>公会計指標分析・財政指標組合せ分析表!$BP$51:$DC$51</c:f>
              <c:numCache>
                <c:formatCode>#,##0.0;"▲ "#,##0.0</c:formatCode>
                <c:ptCount val="40"/>
                <c:pt idx="16">
                  <c:v>112.8</c:v>
                </c:pt>
                <c:pt idx="24">
                  <c:v>107.3</c:v>
                </c:pt>
                <c:pt idx="32">
                  <c:v>113.1</c:v>
                </c:pt>
              </c:numCache>
            </c:numRef>
          </c:yVal>
          <c:smooth val="0"/>
          <c:extLst>
            <c:ext xmlns:c16="http://schemas.microsoft.com/office/drawing/2014/chart" uri="{C3380CC4-5D6E-409C-BE32-E72D297353CC}">
              <c16:uniqueId val="{00000009-8E48-465E-AFB8-B8659818A1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{70172C96-6B69-46ED-BCEE-1099F7053D70}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E48-465E-AFB8-B8659818A1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{9C0325A4-FE9B-417C-8C69-8F5A0E419D40}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48-465E-AFB8-B8659818A1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{A9910980-6821-48B4-AAEC-F35DD8B9F07E}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48-465E-AFB8-B8659818A1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{48064EC2-30F8-461E-B15D-5B2A2D550E2B}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48-465E-AFB8-B8659818A1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{256DE762-69E9-4B4A-B9BB-5F4388D6F91C}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48-465E-AFB8-B8659818A1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{A6F9C3C8-5F6A-4576-B957-DDD7B4AC269E}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E48-465E-AFB8-B8659818A13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{1C566990-EE5D-4C06-9D1F-1948178E6F5E}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E48-465E-AFB8-B8659818A13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{893A374E-D999-47CC-9E87-8E2FC2C058A2}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E48-465E-AFB8-B8659818A13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{BDB53230-B34B-436E-AB98-3E553015A58F}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E48-465E-AFB8-B8659818A1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pt idx="32">
                  <c:v>58.8</c:v>
                </c:pt>
              </c:numCache>
            </c:numRef>
          </c:xVal>
          <c:yVal>
            <c:numRef>
              <c:f>公会計指標分析・財政指標組合せ分析表!$BP$55:$DC$55</c:f>
              <c:numCache>
                <c:formatCode>#,##0.0;"▲ "#,##0.0</c:formatCode>
                <c:ptCount val="40"/>
                <c:pt idx="16">
                  <c:v>37.200000000000003</c:v>
                </c:pt>
                <c:pt idx="24">
                  <c:v>24</c:v>
                </c:pt>
                <c:pt idx="32">
                  <c:v>19.8</c:v>
                </c:pt>
              </c:numCache>
            </c:numRef>
          </c:yVal>
          <c:smooth val="0"/>
          <c:extLst>
            <c:ext xmlns:c16="http://schemas.microsoft.com/office/drawing/2014/chart" uri="{C3380CC4-5D6E-409C-BE32-E72D297353CC}">
              <c16:uniqueId val="{00000013-8E48-465E-AFB8-B8659818A13E}"/>
            </c:ext>
          </c:extLst>
        </c:ser>
        <c:dLbls>
          <c:showLegendKey val="0"/>
          <c:showVal val="1"/>
          <c:showCatName val="0"/>
          <c:showSerName val="0"/>
          <c:showPercent val="0"/>
          <c:showBubbleSize val="0"/>
        </c:dLbls>
        <c:axId val="46179840"/>
        <c:axId val="46181760"/>
      </c:scatterChart>
      <c:valAx>
        <c:axId val="46179840"/>
        <c:scaling>
          <c:orientation val="minMax"/>
          <c:max val="59.7"/>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{84F55CF9-F47B-4537-AAD4-C57E30D77A78}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886-4AE3-82C4-0566450EE3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{A05FE350-5CA0-45AA-8EA2-7E1D04F7F464}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86-4AE3-82C4-0566450EE3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{5D335106-1208-42D1-80AD-B406B407DCD9}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86-4AE3-82C4-0566450EE3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{7B8E89DB-2701-430F-90B6-691C08C8B6A8}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86-4AE3-82C4-0566450EE3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{B29519F1-A8C1-4B9F-BF88-82FD4069063C}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86-4AE3-82C4-0566450EE311}"/>
                </c:ext>
              </c:extLst>
            </c:dLbl>
            <c:dLbl>
              <c:idx val="8"/>
              <c:layout>
                <c:manualLayout>
                  <c:x val="-4.516035515397127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{92CA671C-A634-492A-9072-6C0384A1DBF9}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886-4AE3-82C4-0566450EE31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{1317F5C3-8D5B-407C-B68C-B624AB971134}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886-4AE3-82C4-0566450EE31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{67B625C5-5617-4439-9B9B-BA5A3A7AD57B}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886-4AE3-82C4-0566450EE311}"/>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{D283A3CB-FCFE-48F9-ACC8-17DE0ED2E697}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886-4AE3-82C4-0566450EE3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11.6</c:v>
                </c:pt>
                <c:pt idx="16">
                  <c:v>10.6</c:v>
                </c:pt>
                <c:pt idx="24">
                  <c:v>10.8</c:v>
                </c:pt>
                <c:pt idx="32">
                  <c:v>11.6</c:v>
                </c:pt>
              </c:numCache>
            </c:numRef>
          </c:xVal>
          <c:yVal>
            <c:numRef>
              <c:f>公会計指標分析・財政指標組合せ分析表!$BP$73:$DC$73</c:f>
              <c:numCache>
                <c:formatCode>#,##0.0;"▲ "#,##0.0</c:formatCode>
                <c:ptCount val="40"/>
                <c:pt idx="0">
                  <c:v>113</c:v>
                </c:pt>
                <c:pt idx="8">
                  <c:v>115.2</c:v>
                </c:pt>
                <c:pt idx="16">
                  <c:v>112.8</c:v>
                </c:pt>
                <c:pt idx="24">
                  <c:v>107.3</c:v>
                </c:pt>
                <c:pt idx="32">
                  <c:v>113.1</c:v>
                </c:pt>
              </c:numCache>
            </c:numRef>
          </c:yVal>
          <c:smooth val="0"/>
          <c:extLst>
            <c:ext xmlns:c16="http://schemas.microsoft.com/office/drawing/2014/chart" uri="{C3380CC4-5D6E-409C-BE32-E72D297353CC}">
              <c16:uniqueId val="{00000009-5886-4AE3-82C4-0566450EE3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{740DDA1A-C896-4CCD-BF65-B1BA5492A5EA}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886-4AE3-82C4-0566450EE3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{26054C90-05AA-4AA3-9C8B-2FE0BF691B44}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86-4AE3-82C4-0566450EE3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{A09AE3E7-3EC1-4709-9C1E-CC9DF9F9F44B}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86-4AE3-82C4-0566450EE3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{1AB9A8B0-2673-4C15-9E85-4A15277BFB17}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86-4AE3-82C4-0566450EE3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{9282EDEC-E4D8-47AA-A3D7-0E69E31805D3}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86-4AE3-82C4-0566450EE31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{E525C1EA-9A1D-49B6-A979-72A67C1A8FBA}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886-4AE3-82C4-0566450EE31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{471147E2-3D5A-4145-8C22-6B73FF7CFF5D}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886-4AE3-82C4-0566450EE31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{9E3047C8-2851-4654-A337-EF9184F16953}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886-4AE3-82C4-0566450EE31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{FDDA8069-1ADC-4A6C-B7C7-8F9A86C982DD}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886-4AE3-82C4-0566450EE3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5886-4AE3-82C4-0566450EE311}"/>
            </c:ext>
          </c:extLst>
        </c:ser>
        <c:dLbls>
          <c:showLegendKey val="0"/>
          <c:showVal val="1"/>
          <c:showCatName val="0"/>
          <c:showSerName val="0"/>
          <c:showPercent val="0"/>
          <c:showBubbleSize val="0"/>
        </c:dLbls>
        <c:axId val="84219776"/>
        <c:axId val="84234240"/>
      </c:scatterChart>
      <c:valAx>
        <c:axId val="84219776"/>
        <c:scaling>
          <c:orientation val="minMax"/>
          <c:max val="12.8"/>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400">
              <a:solidFill>
                <a:sysClr val="windowText" lastClr="000000"/>
              </a:solidFill>
              <a:effectLst/>
              <a:latin typeface="ＭＳ Ｐゴシック" pitchFamily="50" charset="-128"/>
              <a:ea typeface="ＭＳ Ｐゴシック" pitchFamily="50" charset="-128"/>
              <a:cs typeface="+mn-cs"/>
            </a:rPr>
            <a:t>公債費の償還が</a:t>
          </a:r>
          <a:r>
            <a:rPr kumimoji="1" lang="en-US" altLang="ja-JP" sz="1400">
              <a:solidFill>
                <a:sysClr val="windowText" lastClr="000000"/>
              </a:solidFill>
              <a:effectLst/>
              <a:latin typeface="ＭＳ Ｐゴシック" pitchFamily="50" charset="-128"/>
              <a:ea typeface="ＭＳ Ｐゴシック" pitchFamily="50" charset="-128"/>
              <a:cs typeface="+mn-cs"/>
            </a:rPr>
            <a:t>H21</a:t>
          </a:r>
          <a:r>
            <a:rPr kumimoji="1" lang="ja-JP" altLang="ja-JP" sz="1400">
              <a:solidFill>
                <a:sysClr val="windowText" lastClr="000000"/>
              </a:solidFill>
              <a:effectLst/>
              <a:latin typeface="ＭＳ Ｐゴシック" pitchFamily="50" charset="-128"/>
              <a:ea typeface="ＭＳ Ｐゴシック" pitchFamily="50" charset="-128"/>
              <a:cs typeface="+mn-cs"/>
            </a:rPr>
            <a:t>をピークに減少</a:t>
          </a:r>
          <a:r>
            <a:rPr kumimoji="1" lang="ja-JP" altLang="en-US" sz="1400">
              <a:solidFill>
                <a:sysClr val="windowText" lastClr="000000"/>
              </a:solidFill>
              <a:effectLst/>
              <a:latin typeface="ＭＳ Ｐゴシック" pitchFamily="50" charset="-128"/>
              <a:ea typeface="ＭＳ Ｐゴシック" pitchFamily="50" charset="-128"/>
              <a:cs typeface="+mn-cs"/>
            </a:rPr>
            <a:t>傾向にあったが、</a:t>
          </a:r>
          <a:r>
            <a:rPr kumimoji="1" lang="en-US" altLang="ja-JP" sz="1400">
              <a:solidFill>
                <a:sysClr val="windowText" lastClr="000000"/>
              </a:solidFill>
              <a:effectLst/>
              <a:latin typeface="ＭＳ Ｐゴシック" pitchFamily="50" charset="-128"/>
              <a:ea typeface="ＭＳ Ｐゴシック" pitchFamily="50" charset="-128"/>
              <a:cs typeface="+mn-cs"/>
            </a:rPr>
            <a:t>H28</a:t>
          </a:r>
          <a:r>
            <a:rPr kumimoji="1" lang="ja-JP" altLang="en-US" sz="1400">
              <a:solidFill>
                <a:sysClr val="windowText" lastClr="000000"/>
              </a:solidFill>
              <a:effectLst/>
              <a:latin typeface="ＭＳ Ｐゴシック" pitchFamily="50" charset="-128"/>
              <a:ea typeface="ＭＳ Ｐゴシック" pitchFamily="50" charset="-128"/>
              <a:cs typeface="+mn-cs"/>
            </a:rPr>
            <a:t>は</a:t>
          </a:r>
          <a:r>
            <a:rPr kumimoji="1" lang="en-US" altLang="ja-JP" sz="1400">
              <a:solidFill>
                <a:sysClr val="windowText" lastClr="000000"/>
              </a:solidFill>
              <a:effectLst/>
              <a:latin typeface="ＭＳ Ｐゴシック" pitchFamily="50" charset="-128"/>
              <a:ea typeface="ＭＳ Ｐゴシック" pitchFamily="50" charset="-128"/>
              <a:cs typeface="+mn-cs"/>
            </a:rPr>
            <a:t>｢</a:t>
          </a:r>
          <a:r>
            <a:rPr kumimoji="1" lang="en-US" altLang="ja-JP" sz="1400" b="0" i="0" baseline="0">
              <a:solidFill>
                <a:sysClr val="windowText" lastClr="000000"/>
              </a:solidFill>
              <a:effectLst/>
              <a:latin typeface="ＭＳ Ｐゴシック" pitchFamily="50" charset="-128"/>
              <a:ea typeface="ＭＳ Ｐゴシック" pitchFamily="50" charset="-128"/>
              <a:cs typeface="+mn-cs"/>
            </a:rPr>
            <a:t>10.8%</a:t>
          </a:r>
          <a:r>
            <a:rPr kumimoji="1" lang="ja-JP" altLang="ja-JP" sz="1400" b="0" i="0" baseline="0">
              <a:solidFill>
                <a:sysClr val="windowText" lastClr="000000"/>
              </a:solidFill>
              <a:effectLst/>
              <a:latin typeface="ＭＳ Ｐゴシック" pitchFamily="50" charset="-128"/>
              <a:ea typeface="ＭＳ Ｐゴシック" pitchFamily="50" charset="-128"/>
              <a:cs typeface="+mn-cs"/>
            </a:rPr>
            <a:t>」</a:t>
          </a:r>
          <a:r>
            <a:rPr kumimoji="1" lang="ja-JP" altLang="en-US" sz="1400" b="0" i="0" baseline="0">
              <a:solidFill>
                <a:sysClr val="windowText" lastClr="000000"/>
              </a:solidFill>
              <a:effectLst/>
              <a:latin typeface="ＭＳ Ｐゴシック" pitchFamily="50" charset="-128"/>
              <a:ea typeface="ＭＳ Ｐゴシック" pitchFamily="50" charset="-128"/>
              <a:cs typeface="+mn-cs"/>
            </a:rPr>
            <a:t>と増加に転じた</a:t>
          </a:r>
          <a:r>
            <a:rPr kumimoji="1" lang="ja-JP" altLang="en-US" sz="1400">
              <a:solidFill>
                <a:sysClr val="windowText" lastClr="000000"/>
              </a:solidFill>
              <a:effectLst/>
              <a:latin typeface="ＭＳ Ｐゴシック" pitchFamily="50" charset="-128"/>
              <a:ea typeface="ＭＳ Ｐゴシック" pitchFamily="50" charset="-128"/>
              <a:cs typeface="+mn-cs"/>
            </a:rPr>
            <a:t>。</a:t>
          </a:r>
          <a:endParaRPr kumimoji="1" lang="en-US" altLang="ja-JP" sz="1400">
            <a:solidFill>
              <a:sysClr val="windowText" lastClr="000000"/>
            </a:solidFill>
            <a:effectLst/>
            <a:latin typeface="ＭＳ Ｐゴシック" pitchFamily="50" charset="-128"/>
            <a:ea typeface="ＭＳ Ｐゴシック" pitchFamily="50" charset="-128"/>
            <a:cs typeface="+mn-cs"/>
          </a:endParaRPr>
        </a:p>
        <a:p>
          <a:r>
            <a:rPr kumimoji="1" lang="ja-JP" altLang="en-US" sz="1400" b="0" i="0" baseline="0">
              <a:solidFill>
                <a:sysClr val="windowText" lastClr="000000"/>
              </a:solidFill>
              <a:effectLst/>
              <a:latin typeface="ＭＳ Ｐゴシック" pitchFamily="50" charset="-128"/>
              <a:ea typeface="ＭＳ Ｐゴシック" pitchFamily="50" charset="-128"/>
              <a:cs typeface="+mn-cs"/>
            </a:rPr>
            <a:t>　</a:t>
          </a:r>
          <a:r>
            <a:rPr kumimoji="1" lang="en-US" altLang="ja-JP" sz="1400" b="0" i="0" baseline="0">
              <a:solidFill>
                <a:sysClr val="windowText" lastClr="000000"/>
              </a:solidFill>
              <a:effectLst/>
              <a:latin typeface="ＭＳ Ｐゴシック" pitchFamily="50" charset="-128"/>
              <a:ea typeface="ＭＳ Ｐゴシック" pitchFamily="50" charset="-128"/>
              <a:cs typeface="+mn-cs"/>
            </a:rPr>
            <a:t>H29</a:t>
          </a:r>
          <a:r>
            <a:rPr kumimoji="1" lang="ja-JP" altLang="en-US" sz="1400" b="0" i="0" baseline="0">
              <a:solidFill>
                <a:sysClr val="windowText" lastClr="000000"/>
              </a:solidFill>
              <a:effectLst/>
              <a:latin typeface="ＭＳ Ｐゴシック" pitchFamily="50" charset="-128"/>
              <a:ea typeface="ＭＳ Ｐゴシック" pitchFamily="50" charset="-128"/>
              <a:cs typeface="+mn-cs"/>
            </a:rPr>
            <a:t>においては、下水道事業における繰出基準見直しにより繰出金が増加し、それによる準元利償還金の増加及び人口減による普通交付税の減収や臨時財政対策債発行可能額の減少が影響して標準財政規模が縮小したことにより「</a:t>
          </a:r>
          <a:r>
            <a:rPr kumimoji="1" lang="en-US" altLang="ja-JP" sz="1400" b="0" i="0" baseline="0">
              <a:solidFill>
                <a:sysClr val="windowText" lastClr="000000"/>
              </a:solidFill>
              <a:effectLst/>
              <a:latin typeface="ＭＳ Ｐゴシック" pitchFamily="50" charset="-128"/>
              <a:ea typeface="ＭＳ Ｐゴシック" pitchFamily="50" charset="-128"/>
              <a:cs typeface="+mn-cs"/>
            </a:rPr>
            <a:t>11.6%</a:t>
          </a:r>
          <a:r>
            <a:rPr kumimoji="1" lang="ja-JP" altLang="en-US" sz="1400" b="0" i="0" baseline="0">
              <a:solidFill>
                <a:sysClr val="windowText" lastClr="000000"/>
              </a:solidFill>
              <a:effectLst/>
              <a:latin typeface="ＭＳ Ｐゴシック" pitchFamily="50" charset="-128"/>
              <a:ea typeface="ＭＳ Ｐゴシック" pitchFamily="50" charset="-128"/>
              <a:cs typeface="+mn-cs"/>
            </a:rPr>
            <a:t>」に増加している。</a:t>
          </a:r>
          <a:endParaRPr kumimoji="1" lang="en-US" altLang="ja-JP" sz="1400" b="0" i="0" baseline="0">
            <a:solidFill>
              <a:sysClr val="windowText" lastClr="000000"/>
            </a:solidFill>
            <a:effectLst/>
            <a:latin typeface="ＭＳ Ｐゴシック" pitchFamily="50" charset="-128"/>
            <a:ea typeface="ＭＳ Ｐゴシック" pitchFamily="50" charset="-128"/>
            <a:cs typeface="+mn-cs"/>
          </a:endParaRPr>
        </a:p>
        <a:p>
          <a:r>
            <a:rPr kumimoji="1" lang="ja-JP" altLang="en-US" sz="1400" b="0" i="0" baseline="0">
              <a:solidFill>
                <a:sysClr val="windowText" lastClr="000000"/>
              </a:solidFill>
              <a:effectLst/>
              <a:latin typeface="ＭＳ Ｐゴシック" pitchFamily="50" charset="-128"/>
              <a:ea typeface="ＭＳ Ｐゴシック" pitchFamily="50" charset="-128"/>
              <a:cs typeface="+mn-cs"/>
            </a:rPr>
            <a:t>　</a:t>
          </a:r>
          <a:r>
            <a:rPr kumimoji="1" lang="ja-JP" altLang="ja-JP" sz="1400" b="0" i="0" baseline="0">
              <a:solidFill>
                <a:sysClr val="windowText" lastClr="000000"/>
              </a:solidFill>
              <a:effectLst/>
              <a:latin typeface="ＭＳ Ｐゴシック" pitchFamily="50" charset="-128"/>
              <a:ea typeface="ＭＳ Ｐゴシック" pitchFamily="50" charset="-128"/>
              <a:cs typeface="+mn-cs"/>
            </a:rPr>
            <a:t>今後も合併特例事業債や過疎対策事業債などを活用した事業が増加していくことから、実質公債費比率の分子の増加が見込まれる。</a:t>
          </a:r>
          <a:endParaRPr lang="ja-JP" altLang="ja-JP" sz="1400">
            <a:solidFill>
              <a:sysClr val="windowText" lastClr="000000"/>
            </a:solidFill>
            <a:effectLst/>
            <a:latin typeface="ＭＳ Ｐゴシック" pitchFamily="50" charset="-128"/>
            <a:ea typeface="ＭＳ Ｐゴシック"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baseline="0">
              <a:solidFill>
                <a:sysClr val="windowText" lastClr="000000"/>
              </a:solidFill>
              <a:effectLst/>
              <a:latin typeface="ＭＳ Ｐゴシック" pitchFamily="50" charset="-128"/>
              <a:ea typeface="ＭＳ Ｐゴシック" pitchFamily="50" charset="-128"/>
              <a:cs typeface="+mn-cs"/>
            </a:rPr>
            <a:t>　</a:t>
          </a:r>
          <a:r>
            <a:rPr kumimoji="1" lang="ja-JP" altLang="ja-JP" sz="1400" b="0" i="0" baseline="0">
              <a:solidFill>
                <a:sysClr val="windowText" lastClr="000000"/>
              </a:solidFill>
              <a:effectLst/>
              <a:latin typeface="ＭＳ Ｐゴシック" pitchFamily="50" charset="-128"/>
              <a:ea typeface="ＭＳ Ｐゴシック" pitchFamily="50" charset="-128"/>
              <a:cs typeface="+mn-cs"/>
            </a:rPr>
            <a:t>地方債の現在高について</a:t>
          </a:r>
          <a:r>
            <a:rPr kumimoji="1" lang="ja-JP" altLang="en-US" sz="1400" b="0" i="0" baseline="0">
              <a:solidFill>
                <a:sysClr val="windowText" lastClr="000000"/>
              </a:solidFill>
              <a:effectLst/>
              <a:latin typeface="ＭＳ Ｐゴシック" pitchFamily="50" charset="-128"/>
              <a:ea typeface="ＭＳ Ｐゴシック" pitchFamily="50" charset="-128"/>
              <a:cs typeface="+mn-cs"/>
            </a:rPr>
            <a:t>は、繰上償還の実施及び新規発行額を元金償還額以下に抑制したことにより減少している。</a:t>
          </a:r>
          <a:endParaRPr lang="ja-JP" altLang="ja-JP" sz="1400">
            <a:solidFill>
              <a:sysClr val="windowText" lastClr="000000"/>
            </a:solidFill>
            <a:effectLst/>
            <a:latin typeface="ＭＳ Ｐゴシック" pitchFamily="50" charset="-128"/>
            <a:ea typeface="ＭＳ Ｐゴシック" pitchFamily="50" charset="-128"/>
          </a:endParaRPr>
        </a:p>
        <a:p>
          <a:r>
            <a:rPr kumimoji="1" lang="ja-JP" altLang="ja-JP" sz="1400" b="0" i="0" baseline="0">
              <a:solidFill>
                <a:srgbClr val="FF0000"/>
              </a:solidFill>
              <a:effectLst/>
              <a:latin typeface="ＭＳ Ｐゴシック" pitchFamily="50" charset="-128"/>
              <a:ea typeface="ＭＳ Ｐゴシック" pitchFamily="50" charset="-128"/>
              <a:cs typeface="+mn-cs"/>
            </a:rPr>
            <a:t>　</a:t>
          </a:r>
          <a:r>
            <a:rPr kumimoji="1" lang="ja-JP" altLang="ja-JP" sz="1400" b="0" i="0" baseline="0">
              <a:solidFill>
                <a:sysClr val="windowText" lastClr="000000"/>
              </a:solidFill>
              <a:effectLst/>
              <a:latin typeface="ＭＳ Ｐゴシック" pitchFamily="50" charset="-128"/>
              <a:ea typeface="ＭＳ Ｐゴシック" pitchFamily="50" charset="-128"/>
              <a:cs typeface="+mn-cs"/>
            </a:rPr>
            <a:t>退職手当負担見込額については、職員数の削減に伴い年々減少している。</a:t>
          </a:r>
          <a:endParaRPr lang="ja-JP" altLang="ja-JP" sz="1400">
            <a:solidFill>
              <a:sysClr val="windowText" lastClr="000000"/>
            </a:solidFill>
            <a:effectLst/>
            <a:latin typeface="ＭＳ Ｐゴシック" pitchFamily="50" charset="-128"/>
            <a:ea typeface="ＭＳ Ｐゴシック" pitchFamily="50" charset="-128"/>
          </a:endParaRPr>
        </a:p>
        <a:p>
          <a:pPr eaLnBrk="1" fontAlgn="auto" latinLnBrk="0" hangingPunct="1"/>
          <a:r>
            <a:rPr kumimoji="1" lang="ja-JP" altLang="ja-JP" sz="1400" b="0" i="0" baseline="0">
              <a:solidFill>
                <a:srgbClr val="FF0000"/>
              </a:solidFill>
              <a:effectLst/>
              <a:latin typeface="ＭＳ Ｐゴシック" pitchFamily="50" charset="-128"/>
              <a:ea typeface="ＭＳ Ｐゴシック" pitchFamily="50" charset="-128"/>
              <a:cs typeface="+mn-cs"/>
            </a:rPr>
            <a:t>　</a:t>
          </a:r>
          <a:r>
            <a:rPr kumimoji="1" lang="ja-JP" altLang="ja-JP" sz="1400" b="0" i="0" baseline="0">
              <a:solidFill>
                <a:sysClr val="windowText" lastClr="000000"/>
              </a:solidFill>
              <a:effectLst/>
              <a:latin typeface="ＭＳ Ｐゴシック" pitchFamily="50" charset="-128"/>
              <a:ea typeface="ＭＳ Ｐゴシック" pitchFamily="50" charset="-128"/>
              <a:cs typeface="+mn-cs"/>
            </a:rPr>
            <a:t>充当可能基金については、地方交付税や一般財源収入の減少に対して財政調整基金を取り崩したため減少している。</a:t>
          </a:r>
          <a:endParaRPr lang="ja-JP" altLang="ja-JP" sz="14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和歌山県かつらぎ町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交付税等の経常一般財源の減少による財源補てんや事業実施に伴う充当により全体として減少している。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現在の収支状況において基金残高の減少は避けられない状況であり、現在高の減少をいかに減らすかについて目下の目標である。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400">
              <a:solidFill>
                <a:sysClr val="windowText" lastClr="000000"/>
              </a:solidFill>
              <a:effectLst/>
            </a:rPr>
            <a:t>地域の振興並びに町民の一体感の醸成。</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庁舎等の建設。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0" lang="ja-JP" altLang="en-US" sz="1400">
              <a:solidFill>
                <a:sysClr val="windowText" lastClr="000000"/>
              </a:solidFill>
              <a:effectLst/>
              <a:latin typeface="+mn-lt"/>
              <a:ea typeface="+mn-ea"/>
              <a:cs typeface="+mn-cs"/>
            </a:rPr>
            <a:t>在宅福祉の向上、健康づくり等の地域の実情に応じたきめ細かい福祉社会の促進</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ふるさとかつらぎ基金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effectLst/>
            </a:rPr>
            <a:t>施策に取り組むため寄附金を募り、環境保全・高齢者福祉の増進・教育の振興など必要な施策に充当。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公立学校施設整備基金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effectLst/>
            </a:rPr>
            <a:t>学校の新築、改築など、公立学校施設の計画的な整備に充当。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自治振興費、集会所維持費補助金等への充当したことによる減。</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庁舎等建設に備え、毎年度一定額積立していることによる</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「ひきこもり」者社会参加支援事業、地域医療体制整備促進事業等への充当したことによる減。</a:t>
          </a: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ふるさとかつらぎ基金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寄附額分積立による増。</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公立学校施設整備基金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学校施設用地の使用料収入分積立による増。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 各基金の目的に沿った事業の財源として充当を行う予定。</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交付税等の経常一般財源の減少による財源補てんによる減。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平成３４年までに収支の改善を行い、黒字分を積立。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合併特例事業債繰り上げ償還実施による減。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臨時財政対策債発行額の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％を積立。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F699E2-DF57-426D-92C6-684B3990F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C2DFB78-00CF-4603-A69B-0AE178B739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91C8DEE-901D-4502-A160-DA6A1460014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2F1C6DB-7798-487C-AF20-FA12E07EDF7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94A1D0B-6891-42A9-B8FD-AAF421D92C5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C39DC62-1822-4084-8247-77AC67EA847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4B6DA80-D8D2-45E6-8E64-94D61E2B4C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133D9BC-13CD-42B1-8007-334A31C4949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3C33A14-7046-4F0C-AD75-BDC7FC1CF8A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3F15AE2-997D-4930-A278-4C99235BBC1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766DB38-6F27-40D5-AAAA-F308A7D1836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C4343A1-BD73-4343-8317-FA6D22C04A0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17,178
17,103
151.69
10,814,764
10,510,328
250,363
5,780,140
15,911,479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97470E7-B7F8-4B3B-9DC9-5CAF6828F2F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E12A3EE-1A86-4985-8F26-77DCA9ABCA7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9811BDB-5E75-4A8F-B111-2E3576FBB66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C5B9DB1-6D6A-4425-B9B1-4B92A3C871D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96695DF-15DC-44CF-97F6-AEBE027C8FB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E3FE2F4-E95E-405E-B03D-2FAED1C8F27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21C6B2A-66AA-4785-9F84-53FD8810E9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F71F2E9-E543-4A99-88D3-BBA4658ED2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4244D46-DC59-46EE-A505-C29E87BD922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4981FCA-1BE4-4315-925E-765AB4789E9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938820D-641C-4922-872D-D76776B8420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40A1805-404F-47F2-9862-D15C9439D6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9221416-1220-4D00-B4FE-DAC56ABB85D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C1929A8-8E59-43FC-8F7E-CA9AEC3C3CD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A890408-E161-4AD1-9ED0-DADAE549949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998D853-A234-42D3-96FB-A4838DFDD46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4CDB6CC-022E-444E-B54F-AC2D8744B4A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7B677D02-4F0D-4A63-B685-2A16D2A01B6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ABA2D953-D8F7-440B-B8F7-C74FCCB1F41E}"/>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A8D2705-39DD-46FF-A653-A047468858E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B844ECE0-8377-45A9-AA42-795CB0DBFF8B}"/>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92E2D89-C3E6-41E7-909A-EF341B4D266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A5079A8-BEE6-4E57-8037-335BE388946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3F043B44-177A-4BFE-A26B-112F1FEB0A7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85D49D6-DDD8-484B-A578-857C682C9B6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F5A3EEA-3DDB-4953-86BC-512FE81A6C7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D4B31461-1BE8-47AC-AD5E-5B5D16A737A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5A6923EA-4B54-4323-91F8-4797FD865DA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D60F105-5CD6-42AC-976F-713D9735271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BE7F7534-2F1F-4658-A0D0-731C82341F8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4EFBD1A-9D02-41E4-800E-C93B15FB48C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A7DA13F-98A1-4ECB-AD4E-404EA3E67D7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09B01E0-E527-4424-A814-826EBA7AC1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8A6D8AE-BC96-486E-8963-4AC9E198378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本町は、南北に長い地形から、類似団体と比較して多くのインフラを整備しており、また、日本の経済成長に伴い、昭和４０年代半ばから昭和５０年代にかけて多くの公共施設を建設してきた。有形固定資産減価償却率は全国平均並みとなっているが、これは平成２２年以降に小学校の統廃合や幼保一元化のための施設を整備したことや、観光施設を新たに整備したために有形固定資産全体での減価償却率を押し下げている。一方で老朽化した施設も多く有していることから、有形固定資産減価償却率を用いた今後の更新費用の推計については、この点を考慮する必要がある</a:t>
          </a:r>
          <a:r>
            <a:rPr kumimoji="1" lang="ja-JP" altLang="ja-JP" sz="950">
              <a:solidFill>
                <a:schemeClr val="dk1"/>
              </a:solidFill>
              <a:effectLst/>
              <a:latin typeface="+mn-lt"/>
              <a:ea typeface="+mn-ea"/>
              <a:cs typeface="+mn-cs"/>
            </a:rPr>
            <a:t>。</a:t>
          </a:r>
          <a:endParaRPr lang="ja-JP" altLang="ja-JP" sz="95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8E1D74B-A45D-4534-A651-0411EC05260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A10F8CB6-3CD9-4E4B-A290-68FB29C35F8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3A813B8-E3AD-49AC-B574-63A798067E9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D2BE12C5-F569-4B4C-8CA5-D9E93DF1E49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3740D197-0197-451D-86B8-91CA0099991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970E6560-1738-4C3E-BFD6-189D8D9BD08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58A40155-EB8C-48C7-9AC1-184F518B7DA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A4F36C90-A0D7-4E55-9B82-FD57315D9FC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3E4F2DE5-5CEF-471B-90C7-134EA6F9DA7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8B8C9C7B-4ACA-4173-A81D-9E47B59CF44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98948D6A-0479-4E9D-8B3B-781FE7EC73C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D5592A72-7FA2-4497-8F91-FBF441A1395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D1374211-0293-4BAB-AF5F-A6C993438E4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F7C19EE0-9CB0-44AC-81BD-BE30711B799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B1550F98-DCAE-4A22-84A2-7E54DB2DA6F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B5D85E99-EBF4-4FD8-A7A1-FA6529E92F3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8B27E1EA-0782-4765-9628-DFB36CFC6D4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8DFB5BB4-4482-4EC2-BC79-0246BC695F0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6" name="直線コネクタ 65">
          <a:extLst>
            <a:ext uri="{FF2B5EF4-FFF2-40B4-BE49-F238E27FC236}">
              <a16:creationId xmlns:a16="http://schemas.microsoft.com/office/drawing/2014/main" id="{B5CC69B3-2EFA-46A4-951B-FEF97C82604D}"/>
            </a:ext>
          </a:extLst>
        </xdr:cNvPr>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67" name="有形固定資産減価償却率最小値テキスト">
          <a:extLst>
            <a:ext uri="{FF2B5EF4-FFF2-40B4-BE49-F238E27FC236}">
              <a16:creationId xmlns:a16="http://schemas.microsoft.com/office/drawing/2014/main" id="{3F23B754-246F-48B2-9AC2-D409CF610E12}"/>
            </a:ext>
          </a:extLst>
        </xdr:cNvPr>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68" name="直線コネクタ 67">
          <a:extLst>
            <a:ext uri="{FF2B5EF4-FFF2-40B4-BE49-F238E27FC236}">
              <a16:creationId xmlns:a16="http://schemas.microsoft.com/office/drawing/2014/main" id="{1908C1F9-47D3-4208-A1F0-F4B20DB42D9E}"/>
            </a:ext>
          </a:extLst>
        </xdr:cNvPr>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69" name="有形固定資産減価償却率最大値テキスト">
          <a:extLst>
            <a:ext uri="{FF2B5EF4-FFF2-40B4-BE49-F238E27FC236}">
              <a16:creationId xmlns:a16="http://schemas.microsoft.com/office/drawing/2014/main" id="{AF88FE2A-4D76-4F8F-ADEC-0E475020275D}"/>
            </a:ext>
          </a:extLst>
        </xdr:cNvPr>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0" name="直線コネクタ 69">
          <a:extLst>
            <a:ext uri="{FF2B5EF4-FFF2-40B4-BE49-F238E27FC236}">
              <a16:creationId xmlns:a16="http://schemas.microsoft.com/office/drawing/2014/main" id="{DCF7EFAA-DF14-4707-8A56-7C2DE49A11B9}"/>
            </a:ext>
          </a:extLst>
        </xdr:cNvPr>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1" name="有形固定資産減価償却率平均値テキスト">
          <a:extLst>
            <a:ext uri="{FF2B5EF4-FFF2-40B4-BE49-F238E27FC236}">
              <a16:creationId xmlns:a16="http://schemas.microsoft.com/office/drawing/2014/main" id="{BCE778E4-440E-44BD-8631-6C83D636BD1B}"/>
            </a:ext>
          </a:extLst>
        </xdr:cNvPr>
        <xdr:cNvSpPr txBox="1"/>
      </xdr:nvSpPr>
      <xdr:spPr>
        <a:xfrm>
          <a:off x="4813300" y="5620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2" name="フローチャート: 判断 71">
          <a:extLst>
            <a:ext uri="{FF2B5EF4-FFF2-40B4-BE49-F238E27FC236}">
              <a16:creationId xmlns:a16="http://schemas.microsoft.com/office/drawing/2014/main" id="{B52CC76E-C707-4033-A8BE-54E084C342C8}"/>
            </a:ext>
          </a:extLst>
        </xdr:cNvPr>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3" name="フローチャート: 判断 72">
          <a:extLst>
            <a:ext uri="{FF2B5EF4-FFF2-40B4-BE49-F238E27FC236}">
              <a16:creationId xmlns:a16="http://schemas.microsoft.com/office/drawing/2014/main" id="{F4F27AF3-88F9-4181-BF80-50C4CF4343BC}"/>
            </a:ext>
          </a:extLst>
        </xdr:cNvPr>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4" name="フローチャート: 判断 73">
          <a:extLst>
            <a:ext uri="{FF2B5EF4-FFF2-40B4-BE49-F238E27FC236}">
              <a16:creationId xmlns:a16="http://schemas.microsoft.com/office/drawing/2014/main" id="{7B40876F-0893-4032-9AE2-8139924038C9}"/>
            </a:ext>
          </a:extLst>
        </xdr:cNvPr>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00CBCC7-DEF3-4802-980B-487A79B71A6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D28CC5E-BCDD-490D-9F1A-00D4663FF0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A2E24C2-83C3-4F0E-AAB3-70465E757E2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E17AC4D-3ADC-4CC9-A44C-0BA8A1EC95C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E715181-AEE1-418D-8CD1-12D45C23B6D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8618</xdr:rowOff>
    </xdr:from>
    <xdr:to>
      <xdr:col>23</xdr:col>
      <xdr:colOff>136525</xdr:colOff>
      <xdr:row>28</xdr:row>
      <xdr:rowOff>110218</xdr:rowOff>
    </xdr:to>
    <xdr:sp macro="" textlink="">
      <xdr:nvSpPr>
        <xdr:cNvPr id="80" name="楕円 79">
          <a:extLst>
            <a:ext uri="{FF2B5EF4-FFF2-40B4-BE49-F238E27FC236}">
              <a16:creationId xmlns:a16="http://schemas.microsoft.com/office/drawing/2014/main" id="{ED94B19A-8A82-4060-8FD8-DF292DA821A7}"/>
            </a:ext>
          </a:extLst>
        </xdr:cNvPr>
        <xdr:cNvSpPr/>
      </xdr:nvSpPr>
      <xdr:spPr>
        <a:xfrm>
          <a:off x="47117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31495</xdr:rowOff>
    </xdr:from>
    <xdr:ext cx="405111" cy="259045"/>
    <xdr:sp macro="" textlink="">
      <xdr:nvSpPr>
        <xdr:cNvPr id="81" name="有形固定資産減価償却率該当値テキスト">
          <a:extLst>
            <a:ext uri="{FF2B5EF4-FFF2-40B4-BE49-F238E27FC236}">
              <a16:creationId xmlns:a16="http://schemas.microsoft.com/office/drawing/2014/main" id="{E66ABD65-1C67-4194-BF7D-3A77D413FFE2}"/>
            </a:ext>
          </a:extLst>
        </xdr:cNvPr>
        <xdr:cNvSpPr txBox="1"/>
      </xdr:nvSpPr>
      <xdr:spPr>
        <a:xfrm>
          <a:off x="4813300" y="5432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121708</xdr:rowOff>
    </xdr:from>
    <xdr:to>
      <xdr:col>19</xdr:col>
      <xdr:colOff>187325</xdr:colOff>
      <xdr:row>29</xdr:row>
      <xdr:rowOff>51858</xdr:rowOff>
    </xdr:to>
    <xdr:sp macro="" textlink="">
      <xdr:nvSpPr>
        <xdr:cNvPr id="82" name="楕円 81">
          <a:extLst>
            <a:ext uri="{FF2B5EF4-FFF2-40B4-BE49-F238E27FC236}">
              <a16:creationId xmlns:a16="http://schemas.microsoft.com/office/drawing/2014/main" id="{84ACDF94-B77A-4DB9-A9E8-821990BF0776}"/>
            </a:ext>
          </a:extLst>
        </xdr:cNvPr>
        <xdr:cNvSpPr/>
      </xdr:nvSpPr>
      <xdr:spPr>
        <a:xfrm>
          <a:off x="40005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59418</xdr:rowOff>
    </xdr:from>
    <xdr:to>
      <xdr:col>23</xdr:col>
      <xdr:colOff>85725</xdr:colOff>
      <xdr:row>29</xdr:row>
      <xdr:rowOff>1058</xdr:rowOff>
    </xdr:to>
    <xdr:cxnSp macro="">
      <xdr:nvCxnSpPr>
        <xdr:cNvPr id="83" name="直線コネクタ 82">
          <a:extLst>
            <a:ext uri="{FF2B5EF4-FFF2-40B4-BE49-F238E27FC236}">
              <a16:creationId xmlns:a16="http://schemas.microsoft.com/office/drawing/2014/main" id="{0F0017EE-565C-4E02-A94C-B02AD454195C}"/>
            </a:ext>
          </a:extLst>
        </xdr:cNvPr>
        <xdr:cNvCxnSpPr/>
      </xdr:nvCxnSpPr>
      <xdr:spPr>
        <a:xfrm flipV="1">
          <a:off x="4051300" y="5631543"/>
          <a:ext cx="7112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162832</xdr:rowOff>
    </xdr:from>
    <xdr:to>
      <xdr:col>15</xdr:col>
      <xdr:colOff>187325</xdr:colOff>
      <xdr:row>29</xdr:row>
      <xdr:rowOff>92982</xdr:rowOff>
    </xdr:to>
    <xdr:sp macro="" textlink="">
      <xdr:nvSpPr>
        <xdr:cNvPr id="84" name="楕円 83">
          <a:extLst>
            <a:ext uri="{FF2B5EF4-FFF2-40B4-BE49-F238E27FC236}">
              <a16:creationId xmlns:a16="http://schemas.microsoft.com/office/drawing/2014/main" id="{F775C548-9CE3-4C05-AD7D-3C73520FB875}"/>
            </a:ext>
          </a:extLst>
        </xdr:cNvPr>
        <xdr:cNvSpPr/>
      </xdr:nvSpPr>
      <xdr:spPr>
        <a:xfrm>
          <a:off x="3238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1058</xdr:rowOff>
    </xdr:from>
    <xdr:to>
      <xdr:col>19</xdr:col>
      <xdr:colOff>136525</xdr:colOff>
      <xdr:row>29</xdr:row>
      <xdr:rowOff>42182</xdr:rowOff>
    </xdr:to>
    <xdr:cxnSp macro="">
      <xdr:nvCxnSpPr>
        <xdr:cNvPr id="85" name="直線コネクタ 84">
          <a:extLst>
            <a:ext uri="{FF2B5EF4-FFF2-40B4-BE49-F238E27FC236}">
              <a16:creationId xmlns:a16="http://schemas.microsoft.com/office/drawing/2014/main" id="{CE237B7A-5188-4AC9-931B-EF12BB274B0B}"/>
            </a:ext>
          </a:extLst>
        </xdr:cNvPr>
        <xdr:cNvCxnSpPr/>
      </xdr:nvCxnSpPr>
      <xdr:spPr>
        <a:xfrm flipV="1">
          <a:off x="3289300" y="5744633"/>
          <a:ext cx="7620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97716</xdr:rowOff>
    </xdr:from>
    <xdr:ext cx="405111" cy="259045"/>
    <xdr:sp macro="" textlink="">
      <xdr:nvSpPr>
        <xdr:cNvPr id="86" name="n_1aveValue有形固定資産減価償却率">
          <a:extLst>
            <a:ext uri="{FF2B5EF4-FFF2-40B4-BE49-F238E27FC236}">
              <a16:creationId xmlns:a16="http://schemas.microsoft.com/office/drawing/2014/main" id="{CC2D535D-BA8F-44C1-BB8F-33DC497763A8}"/>
            </a:ext>
          </a:extLst>
        </xdr:cNvPr>
        <xdr:cNvSpPr txBox="1"/>
      </xdr:nvSpPr>
      <xdr:spPr>
        <a:xfrm>
          <a:off x="38360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87" name="n_2aveValue有形固定資産減価償却率">
          <a:extLst>
            <a:ext uri="{FF2B5EF4-FFF2-40B4-BE49-F238E27FC236}">
              <a16:creationId xmlns:a16="http://schemas.microsoft.com/office/drawing/2014/main" id="{3B6AF1A9-E119-4B44-A4AC-C5327B019A1D}"/>
            </a:ext>
          </a:extLst>
        </xdr:cNvPr>
        <xdr:cNvSpPr txBox="1"/>
      </xdr:nvSpPr>
      <xdr:spPr>
        <a:xfrm>
          <a:off x="3086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68385</xdr:rowOff>
    </xdr:from>
    <xdr:ext cx="405111" cy="259045"/>
    <xdr:sp macro="" textlink="">
      <xdr:nvSpPr>
        <xdr:cNvPr id="88" name="n_1mainValue有形固定資産減価償却率">
          <a:extLst>
            <a:ext uri="{FF2B5EF4-FFF2-40B4-BE49-F238E27FC236}">
              <a16:creationId xmlns:a16="http://schemas.microsoft.com/office/drawing/2014/main" id="{2304FC62-C398-4BE2-9F62-CBD7112E7BF1}"/>
            </a:ext>
          </a:extLst>
        </xdr:cNvPr>
        <xdr:cNvSpPr txBox="1"/>
      </xdr:nvSpPr>
      <xdr:spPr>
        <a:xfrm>
          <a:off x="3836044"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109509</xdr:rowOff>
    </xdr:from>
    <xdr:ext cx="405111" cy="259045"/>
    <xdr:sp macro="" textlink="">
      <xdr:nvSpPr>
        <xdr:cNvPr id="89" name="n_2mainValue有形固定資産減価償却率">
          <a:extLst>
            <a:ext uri="{FF2B5EF4-FFF2-40B4-BE49-F238E27FC236}">
              <a16:creationId xmlns:a16="http://schemas.microsoft.com/office/drawing/2014/main" id="{0B33A2E3-5A6E-4556-8B93-B854A4B407DC}"/>
            </a:ext>
          </a:extLst>
        </xdr:cNvPr>
        <xdr:cNvSpPr txBox="1"/>
      </xdr:nvSpPr>
      <xdr:spPr>
        <a:xfrm>
          <a:off x="3086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12EF6592-B5B0-4645-BCC5-D0B5EFA548B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FDD04A6E-6718-4D7E-8EAD-B075A85E3B92}"/>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a:extLst>
            <a:ext uri="{FF2B5EF4-FFF2-40B4-BE49-F238E27FC236}">
              <a16:creationId xmlns:a16="http://schemas.microsoft.com/office/drawing/2014/main" id="{6B826B71-C959-4969-8702-7DB7B29DBACE}"/>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A1AACF25-A284-4B48-93AC-48710567A06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7B119D8F-3FF0-42D1-A3E3-256E08AAC4B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D7CF7414-95CD-4657-BD9D-EED1B90CE8C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C8AA709F-A485-4671-A733-CF4C0F894D3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DBDB5D69-5573-4EED-8068-B373427C837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1164287D-6F98-48C5-8F14-43AB5076427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46D23E12-C085-4AA8-9627-FAAB025DFB6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38079D5B-061E-4437-BE5E-44A85EB0FDF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DE5B847F-B782-4895-806B-85B33BFB43E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B5296240-4889-4F8D-9741-D0D5B653C29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本町は、他の団体と比べて地方債残高が多く、償還可能年数も類似団体の平均を大きく上回る１２．１年となっており、地方債の負担が重い状況になっているといる。今後もかつらぎ西部公園整備や妙寺団地建替などの大規模事業による地方債の増加が予想されるが、過度な地方債残高とならないよう計画的に、世代間の負担の公平性に留意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35597104-DADA-4F03-8E41-37B11E1A90E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D1F449EC-BC32-4BD6-8FC9-F6C63D00B67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8C27B6D8-7804-42CD-A4BA-4619B3358C9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1357EA00-F9AB-47C2-B8B1-D3C821F1273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45D39949-7C27-45F2-970F-C2E30ECDFAB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062F7225-27FF-47D5-BE32-1A0EC1C25DE9}"/>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C3AE0222-8817-436D-A58B-282122EF559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id="{B4DDB1B4-0C41-4E80-A265-B97B3DDC885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F2129B21-30FB-4544-9025-58A59EEFC0D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id="{41DFC892-BD26-4F6A-A71A-3820891172AB}"/>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DE7D0776-1610-4892-848A-419AB2F9ED4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47367DDC-A422-4A2F-B91C-9E0D438EFFDC}"/>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9C1835B3-274B-44AD-AFE9-8544AF5EAA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1823C08F-BC05-458B-9072-4006FFFA4EE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AEDD2B82-5B45-4B75-8BC4-1880D4850A5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8" name="直線コネクタ 117">
          <a:extLst>
            <a:ext uri="{FF2B5EF4-FFF2-40B4-BE49-F238E27FC236}">
              <a16:creationId xmlns:a16="http://schemas.microsoft.com/office/drawing/2014/main" id="{608FFCE8-83CE-490D-858B-E58461110F11}"/>
            </a:ext>
          </a:extLst>
        </xdr:cNvPr>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9" name="債務償還可能年数最小値テキスト">
          <a:extLst>
            <a:ext uri="{FF2B5EF4-FFF2-40B4-BE49-F238E27FC236}">
              <a16:creationId xmlns:a16="http://schemas.microsoft.com/office/drawing/2014/main" id="{54817A75-5027-46D4-8D8E-228FE2272EDF}"/>
            </a:ext>
          </a:extLst>
        </xdr:cNvPr>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0" name="直線コネクタ 119">
          <a:extLst>
            <a:ext uri="{FF2B5EF4-FFF2-40B4-BE49-F238E27FC236}">
              <a16:creationId xmlns:a16="http://schemas.microsoft.com/office/drawing/2014/main" id="{BBBCCF0F-537B-4549-A509-D9A8DCB165FA}"/>
            </a:ext>
          </a:extLst>
        </xdr:cNvPr>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1" name="債務償還可能年数最大値テキスト">
          <a:extLst>
            <a:ext uri="{FF2B5EF4-FFF2-40B4-BE49-F238E27FC236}">
              <a16:creationId xmlns:a16="http://schemas.microsoft.com/office/drawing/2014/main" id="{53E45CC0-4A60-40D2-B5B8-87C9F8A43954}"/>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2" name="直線コネクタ 121">
          <a:extLst>
            <a:ext uri="{FF2B5EF4-FFF2-40B4-BE49-F238E27FC236}">
              <a16:creationId xmlns:a16="http://schemas.microsoft.com/office/drawing/2014/main" id="{1FAEBCCA-0341-46F4-9880-8741725E033C}"/>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23" name="債務償還可能年数平均値テキスト">
          <a:extLst>
            <a:ext uri="{FF2B5EF4-FFF2-40B4-BE49-F238E27FC236}">
              <a16:creationId xmlns:a16="http://schemas.microsoft.com/office/drawing/2014/main" id="{E5647F25-2C25-4FA8-B5B0-E6733629F54D}"/>
            </a:ext>
          </a:extLst>
        </xdr:cNvPr>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4" name="フローチャート: 判断 123">
          <a:extLst>
            <a:ext uri="{FF2B5EF4-FFF2-40B4-BE49-F238E27FC236}">
              <a16:creationId xmlns:a16="http://schemas.microsoft.com/office/drawing/2014/main" id="{025353A3-1267-4568-A270-B7AEB5D728DA}"/>
            </a:ext>
          </a:extLst>
        </xdr:cNvPr>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EC265456-7236-4162-AB63-BA071039162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673D6BF2-9788-4C4B-8268-05111854E4E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FE02E576-CAAB-4957-9E58-E37CE6DE250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6E26F18B-64C9-4E2E-A32D-CE4A913E99F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7F9DC6C-36BA-4ABF-82B0-0357FEF0D35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20814</xdr:rowOff>
    </xdr:from>
    <xdr:to>
      <xdr:col>76</xdr:col>
      <xdr:colOff>73025</xdr:colOff>
      <xdr:row>26</xdr:row>
      <xdr:rowOff>122414</xdr:rowOff>
    </xdr:to>
    <xdr:sp macro="" textlink="">
      <xdr:nvSpPr>
        <xdr:cNvPr id="130" name="楕円 129">
          <a:extLst>
            <a:ext uri="{FF2B5EF4-FFF2-40B4-BE49-F238E27FC236}">
              <a16:creationId xmlns:a16="http://schemas.microsoft.com/office/drawing/2014/main" id="{83FA73B0-982B-4170-9006-E4CA8565EDA5}"/>
            </a:ext>
          </a:extLst>
        </xdr:cNvPr>
        <xdr:cNvSpPr/>
      </xdr:nvSpPr>
      <xdr:spPr>
        <a:xfrm>
          <a:off x="14744700" y="52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145291</xdr:rowOff>
    </xdr:from>
    <xdr:ext cx="405111" cy="259045"/>
    <xdr:sp macro="" textlink="">
      <xdr:nvSpPr>
        <xdr:cNvPr id="131" name="債務償還可能年数該当値テキスト">
          <a:extLst>
            <a:ext uri="{FF2B5EF4-FFF2-40B4-BE49-F238E27FC236}">
              <a16:creationId xmlns:a16="http://schemas.microsoft.com/office/drawing/2014/main" id="{B7C6B0DB-CFD1-4E08-BACF-520FBF4BE16D}"/>
            </a:ext>
          </a:extLst>
        </xdr:cNvPr>
        <xdr:cNvSpPr txBox="1"/>
      </xdr:nvSpPr>
      <xdr:spPr>
        <a:xfrm>
          <a:off x="14846300" y="520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6F987596-DEE8-4F12-BD2C-D3B9A1B260F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D9A5CB2C-0E37-45F3-B398-B86EB0ADC2C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D98808F0-0AB3-4ED7-8ADC-E7A158135F2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5149014E-63C2-4D45-A9FC-3C502F4EE29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1D31B96B-9E9D-43A2-AF07-4ED016F929C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15E0441E-0129-4218-8620-73A59EA745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212B23B-7FE1-492B-B4E3-CBA67D3AFC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50E36F6-A942-4D7B-A4AF-AF09D3BA60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8C19BA-BFDE-4490-B195-EF60A312742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4EF4C7-4542-401B-8CEC-683F13920C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C14486-BCF1-4AAD-BE81-EE503DD065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E1726A-A43C-4B14-BD73-C20C36CE59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6EEA59-EDD6-4798-8379-E56A6ACA36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63FB80-0DE5-4087-BD90-CC3E8D89CF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674574-D346-4202-BBCE-D350E9AA28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CAA3BC-F934-4985-9C8A-B5A61BCE4CC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17,178
17,103
151.69
10,814,764
10,510,328
250,363
5,780,140
15,911,479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6E1967-4692-4CCA-96E1-C1782A0A6F2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58A53B-6C08-458B-9B22-966329D844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30D8EF6-BC4A-48B5-BF3B-A5545E5710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CD0B5A-3701-4176-943F-4F7D56BDDF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54160E-C404-41D0-8BAD-EF92BE5583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62D526-B6E4-4D5D-BA88-8CDB9170093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61FE64-FEDA-4D0C-B03F-389C299CC0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03643E-4C1D-4C7D-B28C-DD60C35BDD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463ADC-D602-4768-B2A9-696EEBAECC2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6D6742-0DDE-4EF1-84E9-889F0B5A9C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893F322-DFDF-4687-B75B-26AAD0BD7E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4E075B-34E8-43D0-B05D-5C25B53F91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67804F-9652-4D53-BB94-88AB0D0D71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9CDB2E-65B0-4B37-94D9-8A794098D3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555625-0F69-4E45-BE26-1CD6163AE0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300228-D626-4749-B573-866470A3A2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71EE59-2B4C-47A3-8F8A-CD01EEF20B7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E5D9CF-6B83-4A61-81E3-ED2477C2C7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F74D91D-EC40-42A4-BAA0-C3F01C49818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AA66172-23EC-4A16-898D-0ED4E9A0F58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FE1330A-5395-4C57-8096-338A305D19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56B88E8-3967-475F-B8B8-19A168119C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A2B814F-8C08-41E4-A76D-B3B61869DE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D49E74F-8563-4629-B830-EE6BE71E87E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2440036-C0ED-41C1-9291-B83CEA54A96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07BAFC7-D75E-48D2-BB64-1DEF0EC9E0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174CC45-0194-46AE-B0D1-A27CFF4986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6785397-F0D2-4DD9-8CC8-6B254A57152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6920955-9890-445F-8242-CB3C7EC45DA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137B441-2998-49D4-89F4-B269840F8E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9794CDB0-E279-4DEA-84DE-3A0B2849365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9636BCBE-8C05-4C17-B56A-4F365CB54E9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2D5590F-9D9C-488C-B671-7CE88F3672B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9D73BB2-2C93-4573-B1B0-5C184BA7F9A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9E78647-D2DE-4984-8D3E-17AD94A4650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6F34DE5-3D48-400F-85F6-20428365152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A69168E-88BF-43C8-A92D-9BDF69008EF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690AEE1-33BF-4E70-8376-40F3483F3B4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C760E08-8884-420F-8196-C41F07D6686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F9B40B1-9CD8-4F25-BB1C-970D136DF75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4A54B826-650B-4191-8D63-E4A418A3622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731CAD2-7D8D-4B30-B7AE-E26B200C3E6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476832C9-AB14-4C99-89CB-FDE95D2DBAD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CCBE5DC-DF1A-40B0-81E0-7326D86119C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a:extLst>
            <a:ext uri="{FF2B5EF4-FFF2-40B4-BE49-F238E27FC236}">
              <a16:creationId xmlns:a16="http://schemas.microsoft.com/office/drawing/2014/main" id="{70AB1AE4-CCFB-4EAC-AEBE-0DFE6F9569A0}"/>
            </a:ext>
          </a:extLst>
        </xdr:cNvPr>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a:extLst>
            <a:ext uri="{FF2B5EF4-FFF2-40B4-BE49-F238E27FC236}">
              <a16:creationId xmlns:a16="http://schemas.microsoft.com/office/drawing/2014/main" id="{9ACCF6A5-6D62-4442-B2A5-2B8AD81EBF50}"/>
            </a:ext>
          </a:extLst>
        </xdr:cNvPr>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a:extLst>
            <a:ext uri="{FF2B5EF4-FFF2-40B4-BE49-F238E27FC236}">
              <a16:creationId xmlns:a16="http://schemas.microsoft.com/office/drawing/2014/main" id="{A9344557-B507-4C3B-B658-3A36CCB8B131}"/>
            </a:ext>
          </a:extLst>
        </xdr:cNvPr>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a:extLst>
            <a:ext uri="{FF2B5EF4-FFF2-40B4-BE49-F238E27FC236}">
              <a16:creationId xmlns:a16="http://schemas.microsoft.com/office/drawing/2014/main" id="{47EE1578-7479-4F93-BEEF-653E4A204269}"/>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a:extLst>
            <a:ext uri="{FF2B5EF4-FFF2-40B4-BE49-F238E27FC236}">
              <a16:creationId xmlns:a16="http://schemas.microsoft.com/office/drawing/2014/main" id="{B8A6B68B-F468-431C-ADFF-4C6FD25E1B55}"/>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a:extLst>
            <a:ext uri="{FF2B5EF4-FFF2-40B4-BE49-F238E27FC236}">
              <a16:creationId xmlns:a16="http://schemas.microsoft.com/office/drawing/2014/main" id="{4B322A65-B489-48DA-9792-420DD35C905B}"/>
            </a:ext>
          </a:extLst>
        </xdr:cNvPr>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a:extLst>
            <a:ext uri="{FF2B5EF4-FFF2-40B4-BE49-F238E27FC236}">
              <a16:creationId xmlns:a16="http://schemas.microsoft.com/office/drawing/2014/main" id="{6F452D7D-B01E-4A99-B804-8C7EE783172D}"/>
            </a:ext>
          </a:extLst>
        </xdr:cNvPr>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a:extLst>
            <a:ext uri="{FF2B5EF4-FFF2-40B4-BE49-F238E27FC236}">
              <a16:creationId xmlns:a16="http://schemas.microsoft.com/office/drawing/2014/main" id="{593D0C21-D006-4C04-9F34-D6D72DAEDF15}"/>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a:extLst>
            <a:ext uri="{FF2B5EF4-FFF2-40B4-BE49-F238E27FC236}">
              <a16:creationId xmlns:a16="http://schemas.microsoft.com/office/drawing/2014/main" id="{F747A1AC-5EF3-4CF0-B292-2A288A3F8AA0}"/>
            </a:ext>
          </a:extLst>
        </xdr:cNvPr>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FDC385D6-9E31-4283-B7DB-478622146BB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3C9AF52-BC81-4170-97A8-C68E452E08F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639F855-F1FA-4E06-8ABD-FCF84A8441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85F31CD-C769-4193-BD5D-8C9EE8D9E8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B7C0ACA-E731-45C2-96B3-B94FEF2A1A5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70" name="楕円 69">
          <a:extLst>
            <a:ext uri="{FF2B5EF4-FFF2-40B4-BE49-F238E27FC236}">
              <a16:creationId xmlns:a16="http://schemas.microsoft.com/office/drawing/2014/main" id="{FB3EDB29-150D-42AB-8874-1A71993FACAA}"/>
            </a:ext>
          </a:extLst>
        </xdr:cNvPr>
        <xdr:cNvSpPr/>
      </xdr:nvSpPr>
      <xdr:spPr>
        <a:xfrm>
          <a:off x="45847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5097</xdr:rowOff>
    </xdr:from>
    <xdr:ext cx="405111" cy="259045"/>
    <xdr:sp macro="" textlink="">
      <xdr:nvSpPr>
        <xdr:cNvPr id="71" name="【道路】&#10;有形固定資産減価償却率該当値テキスト">
          <a:extLst>
            <a:ext uri="{FF2B5EF4-FFF2-40B4-BE49-F238E27FC236}">
              <a16:creationId xmlns:a16="http://schemas.microsoft.com/office/drawing/2014/main" id="{1324E985-4CBE-4D4E-B17F-EECB5D58D9C0}"/>
            </a:ext>
          </a:extLst>
        </xdr:cNvPr>
        <xdr:cNvSpPr txBox="1"/>
      </xdr:nvSpPr>
      <xdr:spPr>
        <a:xfrm>
          <a:off x="4673600" y="583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120650</xdr:rowOff>
    </xdr:from>
    <xdr:to>
      <xdr:col>20</xdr:col>
      <xdr:colOff>38100</xdr:colOff>
      <xdr:row>35</xdr:row>
      <xdr:rowOff>50800</xdr:rowOff>
    </xdr:to>
    <xdr:sp macro="" textlink="">
      <xdr:nvSpPr>
        <xdr:cNvPr id="72" name="楕円 71">
          <a:extLst>
            <a:ext uri="{FF2B5EF4-FFF2-40B4-BE49-F238E27FC236}">
              <a16:creationId xmlns:a16="http://schemas.microsoft.com/office/drawing/2014/main" id="{38A7928C-34A3-4DE8-B5EC-D165D80B34CA}"/>
            </a:ext>
          </a:extLst>
        </xdr:cNvPr>
        <xdr:cNvSpPr/>
      </xdr:nvSpPr>
      <xdr:spPr>
        <a:xfrm>
          <a:off x="3746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102870</xdr:rowOff>
    </xdr:from>
    <xdr:to>
      <xdr:col>24</xdr:col>
      <xdr:colOff>63500</xdr:colOff>
      <xdr:row>35</xdr:row>
      <xdr:rowOff>0</xdr:rowOff>
    </xdr:to>
    <xdr:cxnSp macro="">
      <xdr:nvCxnSpPr>
        <xdr:cNvPr id="73" name="直線コネクタ 72">
          <a:extLst>
            <a:ext uri="{FF2B5EF4-FFF2-40B4-BE49-F238E27FC236}">
              <a16:creationId xmlns:a16="http://schemas.microsoft.com/office/drawing/2014/main" id="{5DF30ED1-FEE3-4C63-8E5F-4C81D62D36E9}"/>
            </a:ext>
          </a:extLst>
        </xdr:cNvPr>
        <xdr:cNvCxnSpPr/>
      </xdr:nvCxnSpPr>
      <xdr:spPr>
        <a:xfrm flipV="1">
          <a:off x="3797300" y="59321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xdr:rowOff>
    </xdr:from>
    <xdr:to>
      <xdr:col>15</xdr:col>
      <xdr:colOff>101600</xdr:colOff>
      <xdr:row>35</xdr:row>
      <xdr:rowOff>111760</xdr:rowOff>
    </xdr:to>
    <xdr:sp macro="" textlink="">
      <xdr:nvSpPr>
        <xdr:cNvPr id="74" name="楕円 73">
          <a:extLst>
            <a:ext uri="{FF2B5EF4-FFF2-40B4-BE49-F238E27FC236}">
              <a16:creationId xmlns:a16="http://schemas.microsoft.com/office/drawing/2014/main" id="{DEE4C7E3-295D-4DDC-9AD1-D64385C94618}"/>
            </a:ext>
          </a:extLst>
        </xdr:cNvPr>
        <xdr:cNvSpPr/>
      </xdr:nvSpPr>
      <xdr:spPr>
        <a:xfrm>
          <a:off x="2857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0</xdr:rowOff>
    </xdr:from>
    <xdr:to>
      <xdr:col>19</xdr:col>
      <xdr:colOff>177800</xdr:colOff>
      <xdr:row>35</xdr:row>
      <xdr:rowOff>60960</xdr:rowOff>
    </xdr:to>
    <xdr:cxnSp macro="">
      <xdr:nvCxnSpPr>
        <xdr:cNvPr id="75" name="直線コネクタ 74">
          <a:extLst>
            <a:ext uri="{FF2B5EF4-FFF2-40B4-BE49-F238E27FC236}">
              <a16:creationId xmlns:a16="http://schemas.microsoft.com/office/drawing/2014/main" id="{C68B70BD-D826-45BD-9724-14DF8767AE04}"/>
            </a:ext>
          </a:extLst>
        </xdr:cNvPr>
        <xdr:cNvCxnSpPr/>
      </xdr:nvCxnSpPr>
      <xdr:spPr>
        <a:xfrm flipV="1">
          <a:off x="2908300" y="60007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76" name="n_1aveValue【道路】&#10;有形固定資産減価償却率">
          <a:extLst>
            <a:ext uri="{FF2B5EF4-FFF2-40B4-BE49-F238E27FC236}">
              <a16:creationId xmlns:a16="http://schemas.microsoft.com/office/drawing/2014/main" id="{B3CEBAE3-85DE-425E-ABA7-F0AF99BB1808}"/>
            </a:ext>
          </a:extLst>
        </xdr:cNvPr>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102887</xdr:rowOff>
    </xdr:from>
    <xdr:ext cx="405111" cy="259045"/>
    <xdr:sp macro="" textlink="">
      <xdr:nvSpPr>
        <xdr:cNvPr id="77" name="n_2aveValue【道路】&#10;有形固定資産減価償却率">
          <a:extLst>
            <a:ext uri="{FF2B5EF4-FFF2-40B4-BE49-F238E27FC236}">
              <a16:creationId xmlns:a16="http://schemas.microsoft.com/office/drawing/2014/main" id="{BDB9B68F-13BB-4A5D-A453-826445055434}"/>
            </a:ext>
          </a:extLst>
        </xdr:cNvPr>
        <xdr:cNvSpPr txBox="1"/>
      </xdr:nvSpPr>
      <xdr:spPr>
        <a:xfrm>
          <a:off x="2705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67327</xdr:rowOff>
    </xdr:from>
    <xdr:ext cx="405111" cy="259045"/>
    <xdr:sp macro="" textlink="">
      <xdr:nvSpPr>
        <xdr:cNvPr id="78" name="n_1mainValue【道路】&#10;有形固定資産減価償却率">
          <a:extLst>
            <a:ext uri="{FF2B5EF4-FFF2-40B4-BE49-F238E27FC236}">
              <a16:creationId xmlns:a16="http://schemas.microsoft.com/office/drawing/2014/main" id="{75B7C3D6-8701-40AA-81C6-7B6E77485CAB}"/>
            </a:ext>
          </a:extLst>
        </xdr:cNvPr>
        <xdr:cNvSpPr txBox="1"/>
      </xdr:nvSpPr>
      <xdr:spPr>
        <a:xfrm>
          <a:off x="35820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128287</xdr:rowOff>
    </xdr:from>
    <xdr:ext cx="405111" cy="259045"/>
    <xdr:sp macro="" textlink="">
      <xdr:nvSpPr>
        <xdr:cNvPr id="79" name="n_2mainValue【道路】&#10;有形固定資産減価償却率">
          <a:extLst>
            <a:ext uri="{FF2B5EF4-FFF2-40B4-BE49-F238E27FC236}">
              <a16:creationId xmlns:a16="http://schemas.microsoft.com/office/drawing/2014/main" id="{E92809FF-A9E3-4F62-BAEA-28B39FE825F8}"/>
            </a:ext>
          </a:extLst>
        </xdr:cNvPr>
        <xdr:cNvSpPr txBox="1"/>
      </xdr:nvSpPr>
      <xdr:spPr>
        <a:xfrm>
          <a:off x="2705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3294CAA3-2A2B-41D9-826F-0FC48DE82C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EF062EFE-8AD9-4D86-86BB-34A925E45F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B9B10A1D-D3E7-47FE-A268-233BDDF325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C6CFA67D-E61E-4F51-9503-8591CFFB712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B5DDF4AB-FFD4-4D8B-AE02-F8BE316626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F27E4121-80AC-42E8-9215-529025B681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47ADAFF9-E492-4101-8646-9F4CC33A0E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C6D42B88-9BC8-4C5E-A9C4-19B0DF841D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A922345A-8AD9-4C80-9F9E-AA371EB79BB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DC486EEF-7E75-47B1-A7B9-DA3C85F3644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0" name="テキスト ボックス 89">
          <a:extLst>
            <a:ext uri="{FF2B5EF4-FFF2-40B4-BE49-F238E27FC236}">
              <a16:creationId xmlns:a16="http://schemas.microsoft.com/office/drawing/2014/main" id="{11229713-DEFB-40B4-A00F-5EA49B4B9C2D}"/>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91" name="直線コネクタ 90">
          <a:extLst>
            <a:ext uri="{FF2B5EF4-FFF2-40B4-BE49-F238E27FC236}">
              <a16:creationId xmlns:a16="http://schemas.microsoft.com/office/drawing/2014/main" id="{7EE49EBD-6403-4FA8-96DC-A74D03002186}"/>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92" name="テキスト ボックス 91">
          <a:extLst>
            <a:ext uri="{FF2B5EF4-FFF2-40B4-BE49-F238E27FC236}">
              <a16:creationId xmlns:a16="http://schemas.microsoft.com/office/drawing/2014/main" id="{9A72D1A6-E23C-4EC8-8B75-A2CADDE23C75}"/>
            </a:ext>
          </a:extLst>
        </xdr:cNvPr>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6316A093-D9D7-4888-8FDC-B5A9DA0BB87F}"/>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4" name="テキスト ボックス 93">
          <a:extLst>
            <a:ext uri="{FF2B5EF4-FFF2-40B4-BE49-F238E27FC236}">
              <a16:creationId xmlns:a16="http://schemas.microsoft.com/office/drawing/2014/main" id="{62E4F1E9-2FAE-4204-8663-442E049C1B5D}"/>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5" name="直線コネクタ 94">
          <a:extLst>
            <a:ext uri="{FF2B5EF4-FFF2-40B4-BE49-F238E27FC236}">
              <a16:creationId xmlns:a16="http://schemas.microsoft.com/office/drawing/2014/main" id="{68610E2A-1DB2-40F9-95CC-1CC24DA83261}"/>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6" name="テキスト ボックス 95">
          <a:extLst>
            <a:ext uri="{FF2B5EF4-FFF2-40B4-BE49-F238E27FC236}">
              <a16:creationId xmlns:a16="http://schemas.microsoft.com/office/drawing/2014/main" id="{04B0EEC8-A12B-47D9-ACCA-2FAE55E3C78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9E8C3111-70F0-49A9-ACBE-EBDCE011881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19B00B16-E404-4126-8D17-BC4DF171132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9" name="直線コネクタ 98">
          <a:extLst>
            <a:ext uri="{FF2B5EF4-FFF2-40B4-BE49-F238E27FC236}">
              <a16:creationId xmlns:a16="http://schemas.microsoft.com/office/drawing/2014/main" id="{D47DD12E-4A25-488B-98DF-F004A6214267}"/>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0" name="テキスト ボックス 99">
          <a:extLst>
            <a:ext uri="{FF2B5EF4-FFF2-40B4-BE49-F238E27FC236}">
              <a16:creationId xmlns:a16="http://schemas.microsoft.com/office/drawing/2014/main" id="{12D46666-25B6-41FF-9CC0-C75243D3B47A}"/>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a:extLst>
            <a:ext uri="{FF2B5EF4-FFF2-40B4-BE49-F238E27FC236}">
              <a16:creationId xmlns:a16="http://schemas.microsoft.com/office/drawing/2014/main" id="{ED6CC43D-5288-46C2-ADD4-2BE922110A03}"/>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2" name="テキスト ボックス 101">
          <a:extLst>
            <a:ext uri="{FF2B5EF4-FFF2-40B4-BE49-F238E27FC236}">
              <a16:creationId xmlns:a16="http://schemas.microsoft.com/office/drawing/2014/main" id="{0FF5AF0A-8202-4BED-A16F-A7E6D7375E91}"/>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3" name="直線コネクタ 102">
          <a:extLst>
            <a:ext uri="{FF2B5EF4-FFF2-40B4-BE49-F238E27FC236}">
              <a16:creationId xmlns:a16="http://schemas.microsoft.com/office/drawing/2014/main" id="{CD9B4DE2-68BC-4E08-9774-5808FC7F4B98}"/>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4" name="テキスト ボックス 103">
          <a:extLst>
            <a:ext uri="{FF2B5EF4-FFF2-40B4-BE49-F238E27FC236}">
              <a16:creationId xmlns:a16="http://schemas.microsoft.com/office/drawing/2014/main" id="{E4541746-B2B3-4613-828D-2BACE6262001}"/>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E7B559CD-C7C2-497A-8F75-17337294D97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103867F6-F86A-4F0F-B4BE-3869CD71742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28719F0A-3A5F-40E1-8F55-DA9CB09826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8" name="直線コネクタ 107">
          <a:extLst>
            <a:ext uri="{FF2B5EF4-FFF2-40B4-BE49-F238E27FC236}">
              <a16:creationId xmlns:a16="http://schemas.microsoft.com/office/drawing/2014/main" id="{B5AD685D-0F31-4835-A852-F016358E4431}"/>
            </a:ext>
          </a:extLst>
        </xdr:cNvPr>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9" name="【道路】&#10;一人当たり延長最小値テキスト">
          <a:extLst>
            <a:ext uri="{FF2B5EF4-FFF2-40B4-BE49-F238E27FC236}">
              <a16:creationId xmlns:a16="http://schemas.microsoft.com/office/drawing/2014/main" id="{516DE7B8-0F3D-4E43-A6F9-B02CF5BA9FAD}"/>
            </a:ext>
          </a:extLst>
        </xdr:cNvPr>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10" name="直線コネクタ 109">
          <a:extLst>
            <a:ext uri="{FF2B5EF4-FFF2-40B4-BE49-F238E27FC236}">
              <a16:creationId xmlns:a16="http://schemas.microsoft.com/office/drawing/2014/main" id="{301715B4-572F-4399-9856-730B4F838BC9}"/>
            </a:ext>
          </a:extLst>
        </xdr:cNvPr>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11" name="【道路】&#10;一人当たり延長最大値テキスト">
          <a:extLst>
            <a:ext uri="{FF2B5EF4-FFF2-40B4-BE49-F238E27FC236}">
              <a16:creationId xmlns:a16="http://schemas.microsoft.com/office/drawing/2014/main" id="{20319BBC-8814-498E-9391-CAE00A7D2201}"/>
            </a:ext>
          </a:extLst>
        </xdr:cNvPr>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12" name="直線コネクタ 111">
          <a:extLst>
            <a:ext uri="{FF2B5EF4-FFF2-40B4-BE49-F238E27FC236}">
              <a16:creationId xmlns:a16="http://schemas.microsoft.com/office/drawing/2014/main" id="{4772C906-20BF-4C8F-A3AA-288EDDB16247}"/>
            </a:ext>
          </a:extLst>
        </xdr:cNvPr>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159720</xdr:rowOff>
    </xdr:from>
    <xdr:ext cx="534377" cy="259045"/>
    <xdr:sp macro="" textlink="">
      <xdr:nvSpPr>
        <xdr:cNvPr id="113" name="【道路】&#10;一人当たり延長平均値テキスト">
          <a:extLst>
            <a:ext uri="{FF2B5EF4-FFF2-40B4-BE49-F238E27FC236}">
              <a16:creationId xmlns:a16="http://schemas.microsoft.com/office/drawing/2014/main" id="{7696C38F-88C2-4D0A-9888-3086B58BE3D9}"/>
            </a:ext>
          </a:extLst>
        </xdr:cNvPr>
        <xdr:cNvSpPr txBox="1"/>
      </xdr:nvSpPr>
      <xdr:spPr>
        <a:xfrm>
          <a:off x="10515600" y="6503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4" name="フローチャート: 判断 113">
          <a:extLst>
            <a:ext uri="{FF2B5EF4-FFF2-40B4-BE49-F238E27FC236}">
              <a16:creationId xmlns:a16="http://schemas.microsoft.com/office/drawing/2014/main" id="{6F7DCC4F-5108-4F30-84ED-DAA60A3C23CA}"/>
            </a:ext>
          </a:extLst>
        </xdr:cNvPr>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5" name="フローチャート: 判断 114">
          <a:extLst>
            <a:ext uri="{FF2B5EF4-FFF2-40B4-BE49-F238E27FC236}">
              <a16:creationId xmlns:a16="http://schemas.microsoft.com/office/drawing/2014/main" id="{B6C7990E-CAF2-4B1F-993C-ED5F221A7292}"/>
            </a:ext>
          </a:extLst>
        </xdr:cNvPr>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6" name="フローチャート: 判断 115">
          <a:extLst>
            <a:ext uri="{FF2B5EF4-FFF2-40B4-BE49-F238E27FC236}">
              <a16:creationId xmlns:a16="http://schemas.microsoft.com/office/drawing/2014/main" id="{EA168325-9B4E-4127-A326-9492C784870F}"/>
            </a:ext>
          </a:extLst>
        </xdr:cNvPr>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25AA00E-865E-461D-AF9A-91BE2B81B8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AF46261-DCF7-44BF-AE7D-F747A6B7CF6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7BCB17E-EBE7-48AB-81A2-6685E6730E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77C4C9B-1637-41CA-8B77-9DA572DE338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D439657-C16B-4E08-BB9A-68203FA86E9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51946</xdr:rowOff>
    </xdr:from>
    <xdr:to>
      <xdr:col>55</xdr:col>
      <xdr:colOff>50800</xdr:colOff>
      <xdr:row>39</xdr:row>
      <xdr:rowOff>153546</xdr:rowOff>
    </xdr:to>
    <xdr:sp macro="" textlink="">
      <xdr:nvSpPr>
        <xdr:cNvPr id="122" name="楕円 121">
          <a:extLst>
            <a:ext uri="{FF2B5EF4-FFF2-40B4-BE49-F238E27FC236}">
              <a16:creationId xmlns:a16="http://schemas.microsoft.com/office/drawing/2014/main" id="{9214E26C-17A2-43CB-8AE9-B65CA92CB587}"/>
            </a:ext>
          </a:extLst>
        </xdr:cNvPr>
        <xdr:cNvSpPr/>
      </xdr:nvSpPr>
      <xdr:spPr>
        <a:xfrm>
          <a:off x="10426700" y="67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30373</xdr:rowOff>
    </xdr:from>
    <xdr:ext cx="534377" cy="259045"/>
    <xdr:sp macro="" textlink="">
      <xdr:nvSpPr>
        <xdr:cNvPr id="123" name="【道路】&#10;一人当たり延長該当値テキスト">
          <a:extLst>
            <a:ext uri="{FF2B5EF4-FFF2-40B4-BE49-F238E27FC236}">
              <a16:creationId xmlns:a16="http://schemas.microsoft.com/office/drawing/2014/main" id="{EADF1099-CBC4-48EE-B429-DB109FADA32B}"/>
            </a:ext>
          </a:extLst>
        </xdr:cNvPr>
        <xdr:cNvSpPr txBox="1"/>
      </xdr:nvSpPr>
      <xdr:spPr>
        <a:xfrm>
          <a:off x="10515600" y="671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76006</xdr:rowOff>
    </xdr:from>
    <xdr:to>
      <xdr:col>50</xdr:col>
      <xdr:colOff>165100</xdr:colOff>
      <xdr:row>42</xdr:row>
      <xdr:rowOff>6156</xdr:rowOff>
    </xdr:to>
    <xdr:sp macro="" textlink="">
      <xdr:nvSpPr>
        <xdr:cNvPr id="124" name="楕円 123">
          <a:extLst>
            <a:ext uri="{FF2B5EF4-FFF2-40B4-BE49-F238E27FC236}">
              <a16:creationId xmlns:a16="http://schemas.microsoft.com/office/drawing/2014/main" id="{827394E0-996E-4601-AB5B-8AF65174EDBE}"/>
            </a:ext>
          </a:extLst>
        </xdr:cNvPr>
        <xdr:cNvSpPr/>
      </xdr:nvSpPr>
      <xdr:spPr>
        <a:xfrm>
          <a:off x="9588500" y="71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102746</xdr:rowOff>
    </xdr:from>
    <xdr:to>
      <xdr:col>55</xdr:col>
      <xdr:colOff>0</xdr:colOff>
      <xdr:row>41</xdr:row>
      <xdr:rowOff>126806</xdr:rowOff>
    </xdr:to>
    <xdr:cxnSp macro="">
      <xdr:nvCxnSpPr>
        <xdr:cNvPr id="125" name="直線コネクタ 124">
          <a:extLst>
            <a:ext uri="{FF2B5EF4-FFF2-40B4-BE49-F238E27FC236}">
              <a16:creationId xmlns:a16="http://schemas.microsoft.com/office/drawing/2014/main" id="{B3068F2E-3AC8-4FEB-B77C-7C1590302C02}"/>
            </a:ext>
          </a:extLst>
        </xdr:cNvPr>
        <xdr:cNvCxnSpPr/>
      </xdr:nvCxnSpPr>
      <xdr:spPr>
        <a:xfrm flipV="1">
          <a:off x="9639300" y="6789296"/>
          <a:ext cx="838200" cy="36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142072</xdr:rowOff>
    </xdr:from>
    <xdr:to>
      <xdr:col>46</xdr:col>
      <xdr:colOff>38100</xdr:colOff>
      <xdr:row>40</xdr:row>
      <xdr:rowOff>72222</xdr:rowOff>
    </xdr:to>
    <xdr:sp macro="" textlink="">
      <xdr:nvSpPr>
        <xdr:cNvPr id="126" name="楕円 125">
          <a:extLst>
            <a:ext uri="{FF2B5EF4-FFF2-40B4-BE49-F238E27FC236}">
              <a16:creationId xmlns:a16="http://schemas.microsoft.com/office/drawing/2014/main" id="{03550E20-FC1E-4D32-B02D-F9465B83DB24}"/>
            </a:ext>
          </a:extLst>
        </xdr:cNvPr>
        <xdr:cNvSpPr/>
      </xdr:nvSpPr>
      <xdr:spPr>
        <a:xfrm>
          <a:off x="8699500" y="68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21422</xdr:rowOff>
    </xdr:from>
    <xdr:to>
      <xdr:col>50</xdr:col>
      <xdr:colOff>114300</xdr:colOff>
      <xdr:row>41</xdr:row>
      <xdr:rowOff>126806</xdr:rowOff>
    </xdr:to>
    <xdr:cxnSp macro="">
      <xdr:nvCxnSpPr>
        <xdr:cNvPr id="127" name="直線コネクタ 126">
          <a:extLst>
            <a:ext uri="{FF2B5EF4-FFF2-40B4-BE49-F238E27FC236}">
              <a16:creationId xmlns:a16="http://schemas.microsoft.com/office/drawing/2014/main" id="{F0CE7ED6-30E6-4785-B823-4194B4F82DA0}"/>
            </a:ext>
          </a:extLst>
        </xdr:cNvPr>
        <xdr:cNvCxnSpPr/>
      </xdr:nvCxnSpPr>
      <xdr:spPr>
        <a:xfrm>
          <a:off x="8750300" y="6879422"/>
          <a:ext cx="889000" cy="2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3909</xdr:rowOff>
    </xdr:from>
    <xdr:ext cx="534377" cy="259045"/>
    <xdr:sp macro="" textlink="">
      <xdr:nvSpPr>
        <xdr:cNvPr id="128" name="n_1aveValue【道路】&#10;一人当たり延長">
          <a:extLst>
            <a:ext uri="{FF2B5EF4-FFF2-40B4-BE49-F238E27FC236}">
              <a16:creationId xmlns:a16="http://schemas.microsoft.com/office/drawing/2014/main" id="{C0DFE23F-05E9-4E57-8B25-77B948466F84}"/>
            </a:ext>
          </a:extLst>
        </xdr:cNvPr>
        <xdr:cNvSpPr txBox="1"/>
      </xdr:nvSpPr>
      <xdr:spPr>
        <a:xfrm>
          <a:off x="9359411" y="65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9" name="n_2aveValue【道路】&#10;一人当たり延長">
          <a:extLst>
            <a:ext uri="{FF2B5EF4-FFF2-40B4-BE49-F238E27FC236}">
              <a16:creationId xmlns:a16="http://schemas.microsoft.com/office/drawing/2014/main" id="{9736B474-0778-46FF-8228-7408856E9F8B}"/>
            </a:ext>
          </a:extLst>
        </xdr:cNvPr>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168733</xdr:rowOff>
    </xdr:from>
    <xdr:ext cx="534377" cy="259045"/>
    <xdr:sp macro="" textlink="">
      <xdr:nvSpPr>
        <xdr:cNvPr id="130" name="n_1mainValue【道路】&#10;一人当たり延長">
          <a:extLst>
            <a:ext uri="{FF2B5EF4-FFF2-40B4-BE49-F238E27FC236}">
              <a16:creationId xmlns:a16="http://schemas.microsoft.com/office/drawing/2014/main" id="{033AC86A-C1F0-43D6-B412-95FF64E0011D}"/>
            </a:ext>
          </a:extLst>
        </xdr:cNvPr>
        <xdr:cNvSpPr txBox="1"/>
      </xdr:nvSpPr>
      <xdr:spPr>
        <a:xfrm>
          <a:off x="9359411" y="71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63349</xdr:rowOff>
    </xdr:from>
    <xdr:ext cx="534377" cy="259045"/>
    <xdr:sp macro="" textlink="">
      <xdr:nvSpPr>
        <xdr:cNvPr id="131" name="n_2mainValue【道路】&#10;一人当たり延長">
          <a:extLst>
            <a:ext uri="{FF2B5EF4-FFF2-40B4-BE49-F238E27FC236}">
              <a16:creationId xmlns:a16="http://schemas.microsoft.com/office/drawing/2014/main" id="{0FF78E76-3C31-410D-B013-62A2B23829A5}"/>
            </a:ext>
          </a:extLst>
        </xdr:cNvPr>
        <xdr:cNvSpPr txBox="1"/>
      </xdr:nvSpPr>
      <xdr:spPr>
        <a:xfrm>
          <a:off x="8483111" y="69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3596E0F4-D912-468E-AFA3-B263089CBF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12E4DD52-8877-4CA7-AE4C-D51169CB27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C43169D-766C-4E1C-BDA7-C4FE0FD70C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CD78C946-3954-4289-8D34-FFCC4A0DAF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912687EF-1D86-4CE8-9430-AE03C914F10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C987905F-89FA-4A2F-9950-4A75ABC4B8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81C8EF6-F488-4322-833D-6D14FD8AE3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A9135B90-4760-4922-A871-A1A7983E12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A56D491F-31D5-4AE3-B523-804D8205309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8D1856F-E496-4EE3-8AFE-D1DCC76F22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a:extLst>
            <a:ext uri="{FF2B5EF4-FFF2-40B4-BE49-F238E27FC236}">
              <a16:creationId xmlns:a16="http://schemas.microsoft.com/office/drawing/2014/main" id="{6D329427-F24B-43E8-AA66-373A84E7936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3" name="直線コネクタ 142">
          <a:extLst>
            <a:ext uri="{FF2B5EF4-FFF2-40B4-BE49-F238E27FC236}">
              <a16:creationId xmlns:a16="http://schemas.microsoft.com/office/drawing/2014/main" id="{E9DF8731-167E-4ACC-9629-04F8E5F3C10A}"/>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4" name="テキスト ボックス 143">
          <a:extLst>
            <a:ext uri="{FF2B5EF4-FFF2-40B4-BE49-F238E27FC236}">
              <a16:creationId xmlns:a16="http://schemas.microsoft.com/office/drawing/2014/main" id="{7ABB5916-A40C-4E5B-85A6-ECBE9734FB35}"/>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E069AF45-0666-43C3-859E-1E478715D60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A2489161-ABBA-423B-A13A-34EC27F00C3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7" name="直線コネクタ 146">
          <a:extLst>
            <a:ext uri="{FF2B5EF4-FFF2-40B4-BE49-F238E27FC236}">
              <a16:creationId xmlns:a16="http://schemas.microsoft.com/office/drawing/2014/main" id="{5DE928C9-62AE-4BC3-81C0-82A2A285E627}"/>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8" name="テキスト ボックス 147">
          <a:extLst>
            <a:ext uri="{FF2B5EF4-FFF2-40B4-BE49-F238E27FC236}">
              <a16:creationId xmlns:a16="http://schemas.microsoft.com/office/drawing/2014/main" id="{CCB9950D-77A5-4056-8A17-B629C4E011C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5B2D031-E1F1-4689-9DD6-EF9876727A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a:extLst>
            <a:ext uri="{FF2B5EF4-FFF2-40B4-BE49-F238E27FC236}">
              <a16:creationId xmlns:a16="http://schemas.microsoft.com/office/drawing/2014/main" id="{65E34720-3E37-4ADA-AD63-D1FB40F0B5D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22087115-817C-4A1D-9B6D-6F62CFC9D8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52" name="直線コネクタ 151">
          <a:extLst>
            <a:ext uri="{FF2B5EF4-FFF2-40B4-BE49-F238E27FC236}">
              <a16:creationId xmlns:a16="http://schemas.microsoft.com/office/drawing/2014/main" id="{B5A4F239-5C1B-46C8-A4BB-13CF164D9FAA}"/>
            </a:ext>
          </a:extLst>
        </xdr:cNvPr>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165E4A1F-1094-48DA-AB89-8B8BD1FD07B4}"/>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4" name="直線コネクタ 153">
          <a:extLst>
            <a:ext uri="{FF2B5EF4-FFF2-40B4-BE49-F238E27FC236}">
              <a16:creationId xmlns:a16="http://schemas.microsoft.com/office/drawing/2014/main" id="{75315DF6-0BB5-4192-BF6C-D912C3629298}"/>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71B13056-1C9D-4502-BFB5-A1B24B8AE887}"/>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6" name="直線コネクタ 155">
          <a:extLst>
            <a:ext uri="{FF2B5EF4-FFF2-40B4-BE49-F238E27FC236}">
              <a16:creationId xmlns:a16="http://schemas.microsoft.com/office/drawing/2014/main" id="{6C236E78-C595-4558-AA6D-2902A7B9F985}"/>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ABDA9E1E-5FD3-4815-A339-5160A9254725}"/>
            </a:ext>
          </a:extLst>
        </xdr:cNvPr>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8" name="フローチャート: 判断 157">
          <a:extLst>
            <a:ext uri="{FF2B5EF4-FFF2-40B4-BE49-F238E27FC236}">
              <a16:creationId xmlns:a16="http://schemas.microsoft.com/office/drawing/2014/main" id="{DCF6768B-0E23-45B5-8983-6A9109B062DC}"/>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9" name="フローチャート: 判断 158">
          <a:extLst>
            <a:ext uri="{FF2B5EF4-FFF2-40B4-BE49-F238E27FC236}">
              <a16:creationId xmlns:a16="http://schemas.microsoft.com/office/drawing/2014/main" id="{1D178604-8786-4837-929D-C6AE75DF1FD4}"/>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0" name="フローチャート: 判断 159">
          <a:extLst>
            <a:ext uri="{FF2B5EF4-FFF2-40B4-BE49-F238E27FC236}">
              <a16:creationId xmlns:a16="http://schemas.microsoft.com/office/drawing/2014/main" id="{1E61A31F-5820-4EC7-A1AC-04307D88DB0F}"/>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77889688-95DB-4B92-94D2-D98B4F62A2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9FCE712F-FEC6-4B7C-BF84-DE300E3C46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EC5A9D7-5336-416A-A954-806AF970E05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B608F6B7-EB7A-48AE-BD9E-8E0083DE47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AEBCFD2A-0FDC-48F2-B0C1-D9AB4C04A14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80645</xdr:rowOff>
    </xdr:from>
    <xdr:to>
      <xdr:col>24</xdr:col>
      <xdr:colOff>114300</xdr:colOff>
      <xdr:row>61</xdr:row>
      <xdr:rowOff>10795</xdr:rowOff>
    </xdr:to>
    <xdr:sp macro="" textlink="">
      <xdr:nvSpPr>
        <xdr:cNvPr id="166" name="楕円 165">
          <a:extLst>
            <a:ext uri="{FF2B5EF4-FFF2-40B4-BE49-F238E27FC236}">
              <a16:creationId xmlns:a16="http://schemas.microsoft.com/office/drawing/2014/main" id="{EAB17E87-8A05-4612-BD29-9F7770514FEF}"/>
            </a:ext>
          </a:extLst>
        </xdr:cNvPr>
        <xdr:cNvSpPr/>
      </xdr:nvSpPr>
      <xdr:spPr>
        <a:xfrm>
          <a:off x="4584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59072</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9309C16A-D4A2-4872-B115-1EB18A64830C}"/>
            </a:ext>
          </a:extLst>
        </xdr:cNvPr>
        <xdr:cNvSpPr txBox="1"/>
      </xdr:nvSpPr>
      <xdr:spPr>
        <a:xfrm>
          <a:off x="4673600"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149225</xdr:rowOff>
    </xdr:from>
    <xdr:to>
      <xdr:col>20</xdr:col>
      <xdr:colOff>38100</xdr:colOff>
      <xdr:row>61</xdr:row>
      <xdr:rowOff>79375</xdr:rowOff>
    </xdr:to>
    <xdr:sp macro="" textlink="">
      <xdr:nvSpPr>
        <xdr:cNvPr id="168" name="楕円 167">
          <a:extLst>
            <a:ext uri="{FF2B5EF4-FFF2-40B4-BE49-F238E27FC236}">
              <a16:creationId xmlns:a16="http://schemas.microsoft.com/office/drawing/2014/main" id="{E3875CE6-90E5-4EA0-9695-4BAC1EBF40E9}"/>
            </a:ext>
          </a:extLst>
        </xdr:cNvPr>
        <xdr:cNvSpPr/>
      </xdr:nvSpPr>
      <xdr:spPr>
        <a:xfrm>
          <a:off x="3746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131445</xdr:rowOff>
    </xdr:from>
    <xdr:to>
      <xdr:col>24</xdr:col>
      <xdr:colOff>63500</xdr:colOff>
      <xdr:row>61</xdr:row>
      <xdr:rowOff>28575</xdr:rowOff>
    </xdr:to>
    <xdr:cxnSp macro="">
      <xdr:nvCxnSpPr>
        <xdr:cNvPr id="169" name="直線コネクタ 168">
          <a:extLst>
            <a:ext uri="{FF2B5EF4-FFF2-40B4-BE49-F238E27FC236}">
              <a16:creationId xmlns:a16="http://schemas.microsoft.com/office/drawing/2014/main" id="{A1393412-724A-4A38-9471-20D93D98F5C5}"/>
            </a:ext>
          </a:extLst>
        </xdr:cNvPr>
        <xdr:cNvCxnSpPr/>
      </xdr:nvCxnSpPr>
      <xdr:spPr>
        <a:xfrm flipV="1">
          <a:off x="3797300" y="104184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70" name="楕円 169">
          <a:extLst>
            <a:ext uri="{FF2B5EF4-FFF2-40B4-BE49-F238E27FC236}">
              <a16:creationId xmlns:a16="http://schemas.microsoft.com/office/drawing/2014/main" id="{04C98BE8-A8D5-4496-8C7B-39E572AB77C3}"/>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102870</xdr:rowOff>
    </xdr:to>
    <xdr:cxnSp macro="">
      <xdr:nvCxnSpPr>
        <xdr:cNvPr id="171" name="直線コネクタ 170">
          <a:extLst>
            <a:ext uri="{FF2B5EF4-FFF2-40B4-BE49-F238E27FC236}">
              <a16:creationId xmlns:a16="http://schemas.microsoft.com/office/drawing/2014/main" id="{C3E7C19D-6DCD-4F38-B9E0-DD44568F4E82}"/>
            </a:ext>
          </a:extLst>
        </xdr:cNvPr>
        <xdr:cNvCxnSpPr/>
      </xdr:nvCxnSpPr>
      <xdr:spPr>
        <a:xfrm flipV="1">
          <a:off x="2908300" y="104870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3BAC70CC-2735-4DEF-91F4-71D75B90E86A}"/>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4E26CE60-65F9-434C-82A2-2DF1B686BDCF}"/>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70502</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6120FB0E-7C11-402C-AC08-30710977BF76}"/>
            </a:ext>
          </a:extLst>
        </xdr:cNvPr>
        <xdr:cNvSpPr txBox="1"/>
      </xdr:nvSpPr>
      <xdr:spPr>
        <a:xfrm>
          <a:off x="3582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A6E635CE-73C7-4140-9C95-A118C5ABF29D}"/>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F1D9AE76-BC4D-42F5-A0CD-2DEED63F94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A512A043-76DC-49E9-984F-86658A5D691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B858E075-C744-4F8E-8B69-04C5D45C9E4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19FD4864-A4D1-4D12-B7BD-CB6CE9D8A43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278DDD84-BB1E-4EB2-8170-4B69D42F10D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C77DA869-1F99-4D05-82A8-433453BBB4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5C8F94A1-00D8-4CEF-8A19-047F95FBA89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68CF1B8B-248C-44B9-B5EE-DE5D2A080E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1E35CE90-733F-4927-8E7F-E9D30800EE1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FFDD1644-190F-464F-81A4-3FB384455F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a16="http://schemas.microsoft.com/office/drawing/2014/main" id="{3C6AECB6-E810-4D4F-8B50-5127889081E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a:extLst>
            <a:ext uri="{FF2B5EF4-FFF2-40B4-BE49-F238E27FC236}">
              <a16:creationId xmlns:a16="http://schemas.microsoft.com/office/drawing/2014/main" id="{5B6197F8-B169-46C7-A6B7-4930423B36D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a16="http://schemas.microsoft.com/office/drawing/2014/main" id="{05507935-C46F-4AC0-B542-63FE3F54AEC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a:extLst>
            <a:ext uri="{FF2B5EF4-FFF2-40B4-BE49-F238E27FC236}">
              <a16:creationId xmlns:a16="http://schemas.microsoft.com/office/drawing/2014/main" id="{24ECAA9A-34E9-4EF6-A660-117544C4552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a16="http://schemas.microsoft.com/office/drawing/2014/main" id="{D8AD53AD-17A4-4F3B-8241-0D722D641CA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a:extLst>
            <a:ext uri="{FF2B5EF4-FFF2-40B4-BE49-F238E27FC236}">
              <a16:creationId xmlns:a16="http://schemas.microsoft.com/office/drawing/2014/main" id="{B988B249-25DD-4BEE-83E2-301FCD01AAA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a16="http://schemas.microsoft.com/office/drawing/2014/main" id="{115AD14A-091C-4B21-A577-50FB3A9AE19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a:extLst>
            <a:ext uri="{FF2B5EF4-FFF2-40B4-BE49-F238E27FC236}">
              <a16:creationId xmlns:a16="http://schemas.microsoft.com/office/drawing/2014/main" id="{11192544-0C94-4C6D-A472-5E8C6DFBF87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a16="http://schemas.microsoft.com/office/drawing/2014/main" id="{C3ABD767-0702-4F0F-92AF-423A5A39564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a:extLst>
            <a:ext uri="{FF2B5EF4-FFF2-40B4-BE49-F238E27FC236}">
              <a16:creationId xmlns:a16="http://schemas.microsoft.com/office/drawing/2014/main" id="{5237121B-53F8-4456-9343-D6DEFE5D538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a16="http://schemas.microsoft.com/office/drawing/2014/main" id="{0C3CD63B-2BF2-45A2-8045-564689DC8A1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a:extLst>
            <a:ext uri="{FF2B5EF4-FFF2-40B4-BE49-F238E27FC236}">
              <a16:creationId xmlns:a16="http://schemas.microsoft.com/office/drawing/2014/main" id="{2D2CD947-FC99-430F-97EB-7F23904B56D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88182B0-3EEF-42EF-A83F-56F4773F77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3A5C49D5-DF8B-4792-8729-E8D752A4339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87AAEF14-0F53-4BA1-B2DD-9C47540C9D6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201" name="直線コネクタ 200">
          <a:extLst>
            <a:ext uri="{FF2B5EF4-FFF2-40B4-BE49-F238E27FC236}">
              <a16:creationId xmlns:a16="http://schemas.microsoft.com/office/drawing/2014/main" id="{0EC930D9-7398-42ED-8C2A-9F28DEAFF300}"/>
            </a:ext>
          </a:extLst>
        </xdr:cNvPr>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FA8636B5-6BDC-43BD-ACBC-82177D9B5F80}"/>
            </a:ext>
          </a:extLst>
        </xdr:cNvPr>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203" name="直線コネクタ 202">
          <a:extLst>
            <a:ext uri="{FF2B5EF4-FFF2-40B4-BE49-F238E27FC236}">
              <a16:creationId xmlns:a16="http://schemas.microsoft.com/office/drawing/2014/main" id="{52454211-B09C-48EF-9EE3-E66E3815FD38}"/>
            </a:ext>
          </a:extLst>
        </xdr:cNvPr>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04CFC5FE-4238-435A-9803-52473502E07F}"/>
            </a:ext>
          </a:extLst>
        </xdr:cNvPr>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205" name="直線コネクタ 204">
          <a:extLst>
            <a:ext uri="{FF2B5EF4-FFF2-40B4-BE49-F238E27FC236}">
              <a16:creationId xmlns:a16="http://schemas.microsoft.com/office/drawing/2014/main" id="{D3CAB90E-9CCC-4CD9-A4F9-09AFBA13DB63}"/>
            </a:ext>
          </a:extLst>
        </xdr:cNvPr>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B5C36635-A9D0-486F-A74A-F8778F05F52A}"/>
            </a:ext>
          </a:extLst>
        </xdr:cNvPr>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207" name="フローチャート: 判断 206">
          <a:extLst>
            <a:ext uri="{FF2B5EF4-FFF2-40B4-BE49-F238E27FC236}">
              <a16:creationId xmlns:a16="http://schemas.microsoft.com/office/drawing/2014/main" id="{BED3B1E9-5D5E-43CB-BFCD-2B0B3457368B}"/>
            </a:ext>
          </a:extLst>
        </xdr:cNvPr>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208" name="フローチャート: 判断 207">
          <a:extLst>
            <a:ext uri="{FF2B5EF4-FFF2-40B4-BE49-F238E27FC236}">
              <a16:creationId xmlns:a16="http://schemas.microsoft.com/office/drawing/2014/main" id="{D8A6FA68-56E8-4894-8A78-0C57DB0DA1D7}"/>
            </a:ext>
          </a:extLst>
        </xdr:cNvPr>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9" name="フローチャート: 判断 208">
          <a:extLst>
            <a:ext uri="{FF2B5EF4-FFF2-40B4-BE49-F238E27FC236}">
              <a16:creationId xmlns:a16="http://schemas.microsoft.com/office/drawing/2014/main" id="{9E0160C2-7F05-43BB-B994-6543356AF114}"/>
            </a:ext>
          </a:extLst>
        </xdr:cNvPr>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B4F3A0C3-4069-4EC4-B3AC-CE26E4F55F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2335047B-2DC8-48A9-A5E5-F5F28D5409A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64F8F1D8-5D7B-402B-82C0-150549934A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30CB004D-FA4E-4312-BC7E-64B4DF0BAB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D5366CA-7EA3-46D9-AE5F-F7BA4485E6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45926</xdr:rowOff>
    </xdr:from>
    <xdr:to>
      <xdr:col>55</xdr:col>
      <xdr:colOff>50800</xdr:colOff>
      <xdr:row>61</xdr:row>
      <xdr:rowOff>147526</xdr:rowOff>
    </xdr:to>
    <xdr:sp macro="" textlink="">
      <xdr:nvSpPr>
        <xdr:cNvPr id="215" name="楕円 214">
          <a:extLst>
            <a:ext uri="{FF2B5EF4-FFF2-40B4-BE49-F238E27FC236}">
              <a16:creationId xmlns:a16="http://schemas.microsoft.com/office/drawing/2014/main" id="{CB26E1DA-008F-4F58-AAEB-BD477D37D776}"/>
            </a:ext>
          </a:extLst>
        </xdr:cNvPr>
        <xdr:cNvSpPr/>
      </xdr:nvSpPr>
      <xdr:spPr>
        <a:xfrm>
          <a:off x="10426700" y="105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68803</xdr:rowOff>
    </xdr:from>
    <xdr:ext cx="599010" cy="259045"/>
    <xdr:sp macro="" textlink="">
      <xdr:nvSpPr>
        <xdr:cNvPr id="216" name="【橋りょう・トンネル】&#10;一人当たり有形固定資産（償却資産）額該当値テキスト">
          <a:extLst>
            <a:ext uri="{FF2B5EF4-FFF2-40B4-BE49-F238E27FC236}">
              <a16:creationId xmlns:a16="http://schemas.microsoft.com/office/drawing/2014/main" id="{6016A057-2143-4706-8859-2C1999F8CDB3}"/>
            </a:ext>
          </a:extLst>
        </xdr:cNvPr>
        <xdr:cNvSpPr txBox="1"/>
      </xdr:nvSpPr>
      <xdr:spPr>
        <a:xfrm>
          <a:off x="10515600" y="1035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54818</xdr:rowOff>
    </xdr:from>
    <xdr:to>
      <xdr:col>50</xdr:col>
      <xdr:colOff>165100</xdr:colOff>
      <xdr:row>61</xdr:row>
      <xdr:rowOff>156418</xdr:rowOff>
    </xdr:to>
    <xdr:sp macro="" textlink="">
      <xdr:nvSpPr>
        <xdr:cNvPr id="217" name="楕円 216">
          <a:extLst>
            <a:ext uri="{FF2B5EF4-FFF2-40B4-BE49-F238E27FC236}">
              <a16:creationId xmlns:a16="http://schemas.microsoft.com/office/drawing/2014/main" id="{3A99BAE8-6646-46E3-A5CB-6C7A209D2741}"/>
            </a:ext>
          </a:extLst>
        </xdr:cNvPr>
        <xdr:cNvSpPr/>
      </xdr:nvSpPr>
      <xdr:spPr>
        <a:xfrm>
          <a:off x="9588500" y="105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96726</xdr:rowOff>
    </xdr:from>
    <xdr:to>
      <xdr:col>55</xdr:col>
      <xdr:colOff>0</xdr:colOff>
      <xdr:row>61</xdr:row>
      <xdr:rowOff>105618</xdr:rowOff>
    </xdr:to>
    <xdr:cxnSp macro="">
      <xdr:nvCxnSpPr>
        <xdr:cNvPr id="218" name="直線コネクタ 217">
          <a:extLst>
            <a:ext uri="{FF2B5EF4-FFF2-40B4-BE49-F238E27FC236}">
              <a16:creationId xmlns:a16="http://schemas.microsoft.com/office/drawing/2014/main" id="{2E27448E-CFC0-40D3-9532-26A2F3C12E75}"/>
            </a:ext>
          </a:extLst>
        </xdr:cNvPr>
        <xdr:cNvCxnSpPr/>
      </xdr:nvCxnSpPr>
      <xdr:spPr>
        <a:xfrm flipV="1">
          <a:off x="9639300" y="10555176"/>
          <a:ext cx="8382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64626</xdr:rowOff>
    </xdr:from>
    <xdr:to>
      <xdr:col>46</xdr:col>
      <xdr:colOff>38100</xdr:colOff>
      <xdr:row>61</xdr:row>
      <xdr:rowOff>166226</xdr:rowOff>
    </xdr:to>
    <xdr:sp macro="" textlink="">
      <xdr:nvSpPr>
        <xdr:cNvPr id="219" name="楕円 218">
          <a:extLst>
            <a:ext uri="{FF2B5EF4-FFF2-40B4-BE49-F238E27FC236}">
              <a16:creationId xmlns:a16="http://schemas.microsoft.com/office/drawing/2014/main" id="{E0B40F3D-4D92-45DF-A788-BE58C644118E}"/>
            </a:ext>
          </a:extLst>
        </xdr:cNvPr>
        <xdr:cNvSpPr/>
      </xdr:nvSpPr>
      <xdr:spPr>
        <a:xfrm>
          <a:off x="8699500" y="105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105618</xdr:rowOff>
    </xdr:from>
    <xdr:to>
      <xdr:col>50</xdr:col>
      <xdr:colOff>114300</xdr:colOff>
      <xdr:row>61</xdr:row>
      <xdr:rowOff>115426</xdr:rowOff>
    </xdr:to>
    <xdr:cxnSp macro="">
      <xdr:nvCxnSpPr>
        <xdr:cNvPr id="220" name="直線コネクタ 219">
          <a:extLst>
            <a:ext uri="{FF2B5EF4-FFF2-40B4-BE49-F238E27FC236}">
              <a16:creationId xmlns:a16="http://schemas.microsoft.com/office/drawing/2014/main" id="{A5FEAE49-B8E0-41D2-A882-F616E1CE0FAD}"/>
            </a:ext>
          </a:extLst>
        </xdr:cNvPr>
        <xdr:cNvCxnSpPr/>
      </xdr:nvCxnSpPr>
      <xdr:spPr>
        <a:xfrm flipV="1">
          <a:off x="8750300" y="10564068"/>
          <a:ext cx="8890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93027</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376B4ACE-50BE-4E17-BCDD-65B5FF32A4D5}"/>
            </a:ext>
          </a:extLst>
        </xdr:cNvPr>
        <xdr:cNvSpPr txBox="1"/>
      </xdr:nvSpPr>
      <xdr:spPr>
        <a:xfrm>
          <a:off x="93270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63957</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302BB58D-E524-4BC8-8CF4-9D3D6741C71C}"/>
            </a:ext>
          </a:extLst>
        </xdr:cNvPr>
        <xdr:cNvSpPr txBox="1"/>
      </xdr:nvSpPr>
      <xdr:spPr>
        <a:xfrm>
          <a:off x="8450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1495</xdr:rowOff>
    </xdr:from>
    <xdr:ext cx="599010" cy="259045"/>
    <xdr:sp macro="" textlink="">
      <xdr:nvSpPr>
        <xdr:cNvPr id="223" name="n_1mainValue【橋りょう・トンネル】&#10;一人当たり有形固定資産（償却資産）額">
          <a:extLst>
            <a:ext uri="{FF2B5EF4-FFF2-40B4-BE49-F238E27FC236}">
              <a16:creationId xmlns:a16="http://schemas.microsoft.com/office/drawing/2014/main" id="{DD9D209B-BFAE-496F-A97E-FD25D33F92AC}"/>
            </a:ext>
          </a:extLst>
        </xdr:cNvPr>
        <xdr:cNvSpPr txBox="1"/>
      </xdr:nvSpPr>
      <xdr:spPr>
        <a:xfrm>
          <a:off x="9327095" y="1028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11303</xdr:rowOff>
    </xdr:from>
    <xdr:ext cx="599010" cy="259045"/>
    <xdr:sp macro="" textlink="">
      <xdr:nvSpPr>
        <xdr:cNvPr id="224" name="n_2mainValue【橋りょう・トンネル】&#10;一人当たり有形固定資産（償却資産）額">
          <a:extLst>
            <a:ext uri="{FF2B5EF4-FFF2-40B4-BE49-F238E27FC236}">
              <a16:creationId xmlns:a16="http://schemas.microsoft.com/office/drawing/2014/main" id="{8833C7CB-BE66-4A6D-B3AE-7A4ACB1C5A61}"/>
            </a:ext>
          </a:extLst>
        </xdr:cNvPr>
        <xdr:cNvSpPr txBox="1"/>
      </xdr:nvSpPr>
      <xdr:spPr>
        <a:xfrm>
          <a:off x="8450795" y="1029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F49D1398-631B-4605-969C-E9BC261CA49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EB4652AF-479F-4460-A803-1E4F7D58A02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7A8DBE97-E448-4FA8-8FAB-3BC4219A163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A446F9C8-D113-40FC-BE7C-D35D51E28BC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4CB74C66-7FFE-4C5F-B746-7274EA93058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747CEEB-CF6F-4880-BB54-6A9AF861D9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C85F96DB-078C-4533-BD3F-0DC9BDA825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CCCBC2DA-B8BA-419B-AACF-8AD04655DB4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F64B342F-2857-4A54-BC88-8CDA83B36CC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2DBEE92D-86F8-451F-AC1A-0F4857F178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a:extLst>
            <a:ext uri="{FF2B5EF4-FFF2-40B4-BE49-F238E27FC236}">
              <a16:creationId xmlns:a16="http://schemas.microsoft.com/office/drawing/2014/main" id="{2DCE2647-B706-4ECC-9194-AABC4300882F}"/>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a:extLst>
            <a:ext uri="{FF2B5EF4-FFF2-40B4-BE49-F238E27FC236}">
              <a16:creationId xmlns:a16="http://schemas.microsoft.com/office/drawing/2014/main" id="{D50B61DC-EB44-4403-B6E0-32831BA13A2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a:extLst>
            <a:ext uri="{FF2B5EF4-FFF2-40B4-BE49-F238E27FC236}">
              <a16:creationId xmlns:a16="http://schemas.microsoft.com/office/drawing/2014/main" id="{FE3BE471-6B12-4B4E-BFCD-1AE08ED1B87F}"/>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a:extLst>
            <a:ext uri="{FF2B5EF4-FFF2-40B4-BE49-F238E27FC236}">
              <a16:creationId xmlns:a16="http://schemas.microsoft.com/office/drawing/2014/main" id="{8F73C1FF-10B6-4B79-AC20-24899A1ED70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a:extLst>
            <a:ext uri="{FF2B5EF4-FFF2-40B4-BE49-F238E27FC236}">
              <a16:creationId xmlns:a16="http://schemas.microsoft.com/office/drawing/2014/main" id="{056609C3-EA73-4FD8-88C1-94435800DC0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a:extLst>
            <a:ext uri="{FF2B5EF4-FFF2-40B4-BE49-F238E27FC236}">
              <a16:creationId xmlns:a16="http://schemas.microsoft.com/office/drawing/2014/main" id="{27122955-05B5-4925-B09B-03F119FA870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a:extLst>
            <a:ext uri="{FF2B5EF4-FFF2-40B4-BE49-F238E27FC236}">
              <a16:creationId xmlns:a16="http://schemas.microsoft.com/office/drawing/2014/main" id="{5FE92E3F-05A5-4F10-BDAD-C44DBEFFB67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a:extLst>
            <a:ext uri="{FF2B5EF4-FFF2-40B4-BE49-F238E27FC236}">
              <a16:creationId xmlns:a16="http://schemas.microsoft.com/office/drawing/2014/main" id="{17BB2D7C-1775-4582-9A41-75BF975084E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3" name="テキスト ボックス 242">
          <a:extLst>
            <a:ext uri="{FF2B5EF4-FFF2-40B4-BE49-F238E27FC236}">
              <a16:creationId xmlns:a16="http://schemas.microsoft.com/office/drawing/2014/main" id="{CC204E68-B19F-40FE-9CBD-12F91672547F}"/>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C32B2470-4C08-4C11-BA6B-E9301BCD70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3D7B1716-F1AE-469C-A2E9-BB7D9D7DDB3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46E160A4-1697-4257-A424-8E2E6FE836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47" name="直線コネクタ 246">
          <a:extLst>
            <a:ext uri="{FF2B5EF4-FFF2-40B4-BE49-F238E27FC236}">
              <a16:creationId xmlns:a16="http://schemas.microsoft.com/office/drawing/2014/main" id="{2522E3A8-F92C-4B50-945A-9757FDFCA43D}"/>
            </a:ext>
          </a:extLst>
        </xdr:cNvPr>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EE9C442B-C9B0-496D-998D-64E74F3E4948}"/>
            </a:ext>
          </a:extLst>
        </xdr:cNvPr>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49" name="直線コネクタ 248">
          <a:extLst>
            <a:ext uri="{FF2B5EF4-FFF2-40B4-BE49-F238E27FC236}">
              <a16:creationId xmlns:a16="http://schemas.microsoft.com/office/drawing/2014/main" id="{AA0B070E-AD04-42CE-A8A6-5F99F7F3F206}"/>
            </a:ext>
          </a:extLst>
        </xdr:cNvPr>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0" name="【公営住宅】&#10;有形固定資産減価償却率最大値テキスト">
          <a:extLst>
            <a:ext uri="{FF2B5EF4-FFF2-40B4-BE49-F238E27FC236}">
              <a16:creationId xmlns:a16="http://schemas.microsoft.com/office/drawing/2014/main" id="{6170FCDA-73EB-4DB4-B419-BEC660222FED}"/>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1" name="直線コネクタ 250">
          <a:extLst>
            <a:ext uri="{FF2B5EF4-FFF2-40B4-BE49-F238E27FC236}">
              <a16:creationId xmlns:a16="http://schemas.microsoft.com/office/drawing/2014/main" id="{AD8B7F9E-04F5-4045-A949-B0732CB2A981}"/>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133621</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922815D0-74D4-4742-9BAA-BD359F1AF997}"/>
            </a:ext>
          </a:extLst>
        </xdr:cNvPr>
        <xdr:cNvSpPr txBox="1"/>
      </xdr:nvSpPr>
      <xdr:spPr>
        <a:xfrm>
          <a:off x="4673600" y="14021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53" name="フローチャート: 判断 252">
          <a:extLst>
            <a:ext uri="{FF2B5EF4-FFF2-40B4-BE49-F238E27FC236}">
              <a16:creationId xmlns:a16="http://schemas.microsoft.com/office/drawing/2014/main" id="{8FE229C9-F027-4379-9E21-ECF17DE81592}"/>
            </a:ext>
          </a:extLst>
        </xdr:cNvPr>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54" name="フローチャート: 判断 253">
          <a:extLst>
            <a:ext uri="{FF2B5EF4-FFF2-40B4-BE49-F238E27FC236}">
              <a16:creationId xmlns:a16="http://schemas.microsoft.com/office/drawing/2014/main" id="{E4C93092-3211-4BB7-8DC8-02D3BCA90DFF}"/>
            </a:ext>
          </a:extLst>
        </xdr:cNvPr>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55" name="フローチャート: 判断 254">
          <a:extLst>
            <a:ext uri="{FF2B5EF4-FFF2-40B4-BE49-F238E27FC236}">
              <a16:creationId xmlns:a16="http://schemas.microsoft.com/office/drawing/2014/main" id="{36023AA8-4037-44FC-8ABC-CEB6722290E0}"/>
            </a:ext>
          </a:extLst>
        </xdr:cNvPr>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919B807-CF56-405E-BB62-4E0915E7441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C7158C3-BF85-43B5-BBB1-6C4CCF437D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B465C29-0EEB-4E85-9FCC-84D33F64D4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E54C5D7-CF41-43E9-A082-13A70018523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DBB5EEE-CB44-4EC9-8EC9-8184BC8742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61" name="楕円 260">
          <a:extLst>
            <a:ext uri="{FF2B5EF4-FFF2-40B4-BE49-F238E27FC236}">
              <a16:creationId xmlns:a16="http://schemas.microsoft.com/office/drawing/2014/main" id="{D735ADBC-2557-401F-9C25-711B524EBD1D}"/>
            </a:ext>
          </a:extLst>
        </xdr:cNvPr>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7F2A28A8-6DFA-4BCA-96DE-A5350E7A0DCA}"/>
            </a:ext>
          </a:extLst>
        </xdr:cNvPr>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87885</xdr:rowOff>
    </xdr:from>
    <xdr:to>
      <xdr:col>20</xdr:col>
      <xdr:colOff>38100</xdr:colOff>
      <xdr:row>82</xdr:row>
      <xdr:rowOff>18035</xdr:rowOff>
    </xdr:to>
    <xdr:sp macro="" textlink="">
      <xdr:nvSpPr>
        <xdr:cNvPr id="263" name="楕円 262">
          <a:extLst>
            <a:ext uri="{FF2B5EF4-FFF2-40B4-BE49-F238E27FC236}">
              <a16:creationId xmlns:a16="http://schemas.microsoft.com/office/drawing/2014/main" id="{375D4796-5497-4E70-8892-0D337EA6AE14}"/>
            </a:ext>
          </a:extLst>
        </xdr:cNvPr>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138685</xdr:rowOff>
    </xdr:from>
    <xdr:to>
      <xdr:col>24</xdr:col>
      <xdr:colOff>63500</xdr:colOff>
      <xdr:row>82</xdr:row>
      <xdr:rowOff>163830</xdr:rowOff>
    </xdr:to>
    <xdr:cxnSp macro="">
      <xdr:nvCxnSpPr>
        <xdr:cNvPr id="264" name="直線コネクタ 263">
          <a:extLst>
            <a:ext uri="{FF2B5EF4-FFF2-40B4-BE49-F238E27FC236}">
              <a16:creationId xmlns:a16="http://schemas.microsoft.com/office/drawing/2014/main" id="{15B2EA50-F2CF-4D3A-A8A6-FFA71CF1F50E}"/>
            </a:ext>
          </a:extLst>
        </xdr:cNvPr>
        <xdr:cNvCxnSpPr/>
      </xdr:nvCxnSpPr>
      <xdr:spPr>
        <a:xfrm>
          <a:off x="3797300" y="14026135"/>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99313</xdr:rowOff>
    </xdr:from>
    <xdr:to>
      <xdr:col>15</xdr:col>
      <xdr:colOff>101600</xdr:colOff>
      <xdr:row>82</xdr:row>
      <xdr:rowOff>29463</xdr:rowOff>
    </xdr:to>
    <xdr:sp macro="" textlink="">
      <xdr:nvSpPr>
        <xdr:cNvPr id="265" name="楕円 264">
          <a:extLst>
            <a:ext uri="{FF2B5EF4-FFF2-40B4-BE49-F238E27FC236}">
              <a16:creationId xmlns:a16="http://schemas.microsoft.com/office/drawing/2014/main" id="{71C11A3E-D7CB-4493-8EC8-2E6F56547EF8}"/>
            </a:ext>
          </a:extLst>
        </xdr:cNvPr>
        <xdr:cNvSpPr/>
      </xdr:nvSpPr>
      <xdr:spPr>
        <a:xfrm>
          <a:off x="2857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138685</xdr:rowOff>
    </xdr:from>
    <xdr:to>
      <xdr:col>19</xdr:col>
      <xdr:colOff>177800</xdr:colOff>
      <xdr:row>81</xdr:row>
      <xdr:rowOff>150113</xdr:rowOff>
    </xdr:to>
    <xdr:cxnSp macro="">
      <xdr:nvCxnSpPr>
        <xdr:cNvPr id="266" name="直線コネクタ 265">
          <a:extLst>
            <a:ext uri="{FF2B5EF4-FFF2-40B4-BE49-F238E27FC236}">
              <a16:creationId xmlns:a16="http://schemas.microsoft.com/office/drawing/2014/main" id="{F9D368AF-6D8F-4E3A-8A07-EA2F1B8454C9}"/>
            </a:ext>
          </a:extLst>
        </xdr:cNvPr>
        <xdr:cNvCxnSpPr/>
      </xdr:nvCxnSpPr>
      <xdr:spPr>
        <a:xfrm flipV="1">
          <a:off x="2908300" y="14026135"/>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67" name="n_1aveValue【公営住宅】&#10;有形固定資産減価償却率">
          <a:extLst>
            <a:ext uri="{FF2B5EF4-FFF2-40B4-BE49-F238E27FC236}">
              <a16:creationId xmlns:a16="http://schemas.microsoft.com/office/drawing/2014/main" id="{82082D2D-0765-449F-863D-9B3E1BA86934}"/>
            </a:ext>
          </a:extLst>
        </xdr:cNvPr>
        <xdr:cNvSpPr txBox="1"/>
      </xdr:nvSpPr>
      <xdr:spPr>
        <a:xfrm>
          <a:off x="3582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68" name="n_2aveValue【公営住宅】&#10;有形固定資産減価償却率">
          <a:extLst>
            <a:ext uri="{FF2B5EF4-FFF2-40B4-BE49-F238E27FC236}">
              <a16:creationId xmlns:a16="http://schemas.microsoft.com/office/drawing/2014/main" id="{E7268154-06AC-4C99-AF5E-473D4CBBEC6E}"/>
            </a:ext>
          </a:extLst>
        </xdr:cNvPr>
        <xdr:cNvSpPr txBox="1"/>
      </xdr:nvSpPr>
      <xdr:spPr>
        <a:xfrm>
          <a:off x="2705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34562</xdr:rowOff>
    </xdr:from>
    <xdr:ext cx="405111" cy="259045"/>
    <xdr:sp macro="" textlink="">
      <xdr:nvSpPr>
        <xdr:cNvPr id="269" name="n_1mainValue【公営住宅】&#10;有形固定資産減価償却率">
          <a:extLst>
            <a:ext uri="{FF2B5EF4-FFF2-40B4-BE49-F238E27FC236}">
              <a16:creationId xmlns:a16="http://schemas.microsoft.com/office/drawing/2014/main" id="{5B56743E-FA4B-447C-B30D-4C44A8C564EA}"/>
            </a:ext>
          </a:extLst>
        </xdr:cNvPr>
        <xdr:cNvSpPr txBox="1"/>
      </xdr:nvSpPr>
      <xdr:spPr>
        <a:xfrm>
          <a:off x="3582044"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45990</xdr:rowOff>
    </xdr:from>
    <xdr:ext cx="405111" cy="259045"/>
    <xdr:sp macro="" textlink="">
      <xdr:nvSpPr>
        <xdr:cNvPr id="270" name="n_2mainValue【公営住宅】&#10;有形固定資産減価償却率">
          <a:extLst>
            <a:ext uri="{FF2B5EF4-FFF2-40B4-BE49-F238E27FC236}">
              <a16:creationId xmlns:a16="http://schemas.microsoft.com/office/drawing/2014/main" id="{F2B4EB15-8BBE-4D71-A889-4BA99A35422A}"/>
            </a:ext>
          </a:extLst>
        </xdr:cNvPr>
        <xdr:cNvSpPr txBox="1"/>
      </xdr:nvSpPr>
      <xdr:spPr>
        <a:xfrm>
          <a:off x="2705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6CEECD42-EFF0-480E-A707-78C1E88E18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1970C9AB-E522-414C-90B5-833C0D243EA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B0BA92D1-4069-4239-8529-951699F98D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FE52CF5F-ACB4-41B8-8C97-4D5E4642C84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1403EB89-92E9-4F39-9A2E-A0AAF605073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10A4107F-FFAC-466B-9819-D4647D8F28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DA5392F8-1EDB-402C-A1A7-6F6904FA8A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ABC2249E-FD7A-4FA4-8552-A85F8EAAF9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78919034-E022-46E6-B26C-D712996A14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20304535-C844-42B0-A832-C2AC29C9C5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DF5700D2-02E9-4689-B26E-CB6EA807F52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10C5E89F-F282-4CFA-8353-27A70CE5DBB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CA8C8B0E-29A9-4F4C-8D96-74533CC19BD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086B70F0-C5CA-4F37-A1A8-3E823FBBE65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A970678C-011A-4560-96B4-C5EC48ACCA1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BA835B1F-8830-47E1-A551-55146CE6C00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4219673D-35A3-4CA2-804A-D456F9EBC56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47A9E2EB-6868-4682-A9F6-62BAA8050CE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C946D2F6-CC9A-428B-8692-EF16D981262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8B558CE5-CD70-488A-9B93-2994EEACEFF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A0E6D250-C06D-4414-BAD3-3725AECB25F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8FC54B48-B4A0-44BA-B391-1D8CC80617D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49451D33-658E-4988-B6F4-E7A72A8521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94" name="直線コネクタ 293">
          <a:extLst>
            <a:ext uri="{FF2B5EF4-FFF2-40B4-BE49-F238E27FC236}">
              <a16:creationId xmlns:a16="http://schemas.microsoft.com/office/drawing/2014/main" id="{95EEF1E6-07C3-4A7D-BC0F-9E28E5A0E712}"/>
            </a:ext>
          </a:extLst>
        </xdr:cNvPr>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5" name="【公営住宅】&#10;一人当たり面積最小値テキスト">
          <a:extLst>
            <a:ext uri="{FF2B5EF4-FFF2-40B4-BE49-F238E27FC236}">
              <a16:creationId xmlns:a16="http://schemas.microsoft.com/office/drawing/2014/main" id="{AC107956-DEE2-4877-8947-E19D9D15ECF7}"/>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6" name="直線コネクタ 295">
          <a:extLst>
            <a:ext uri="{FF2B5EF4-FFF2-40B4-BE49-F238E27FC236}">
              <a16:creationId xmlns:a16="http://schemas.microsoft.com/office/drawing/2014/main" id="{29BDC688-2BA7-44C7-970F-B52BF4B29616}"/>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97" name="【公営住宅】&#10;一人当たり面積最大値テキスト">
          <a:extLst>
            <a:ext uri="{FF2B5EF4-FFF2-40B4-BE49-F238E27FC236}">
              <a16:creationId xmlns:a16="http://schemas.microsoft.com/office/drawing/2014/main" id="{6FC83624-11A7-41E5-8BC9-9C688D3ED8DC}"/>
            </a:ext>
          </a:extLst>
        </xdr:cNvPr>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98" name="直線コネクタ 297">
          <a:extLst>
            <a:ext uri="{FF2B5EF4-FFF2-40B4-BE49-F238E27FC236}">
              <a16:creationId xmlns:a16="http://schemas.microsoft.com/office/drawing/2014/main" id="{79AECD97-DA84-4BCF-B532-CFF90EF27F48}"/>
            </a:ext>
          </a:extLst>
        </xdr:cNvPr>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99" name="【公営住宅】&#10;一人当たり面積平均値テキスト">
          <a:extLst>
            <a:ext uri="{FF2B5EF4-FFF2-40B4-BE49-F238E27FC236}">
              <a16:creationId xmlns:a16="http://schemas.microsoft.com/office/drawing/2014/main" id="{073372FC-8F07-4A49-98CC-7FD198F1964D}"/>
            </a:ext>
          </a:extLst>
        </xdr:cNvPr>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300" name="フローチャート: 判断 299">
          <a:extLst>
            <a:ext uri="{FF2B5EF4-FFF2-40B4-BE49-F238E27FC236}">
              <a16:creationId xmlns:a16="http://schemas.microsoft.com/office/drawing/2014/main" id="{C19DB03E-73F1-4021-9C88-5BF7010D96D4}"/>
            </a:ext>
          </a:extLst>
        </xdr:cNvPr>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301" name="フローチャート: 判断 300">
          <a:extLst>
            <a:ext uri="{FF2B5EF4-FFF2-40B4-BE49-F238E27FC236}">
              <a16:creationId xmlns:a16="http://schemas.microsoft.com/office/drawing/2014/main" id="{138C9C7F-D6CF-45AC-80C5-31B2EC719774}"/>
            </a:ext>
          </a:extLst>
        </xdr:cNvPr>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302" name="フローチャート: 判断 301">
          <a:extLst>
            <a:ext uri="{FF2B5EF4-FFF2-40B4-BE49-F238E27FC236}">
              <a16:creationId xmlns:a16="http://schemas.microsoft.com/office/drawing/2014/main" id="{B5A88449-FA1B-4780-AE52-6C0EFEB49DE6}"/>
            </a:ext>
          </a:extLst>
        </xdr:cNvPr>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E6A743D-6D7A-4FD7-815E-B747799B819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399A73F-F36E-43F8-8929-225806DEDC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F36F5B9-ECFF-4A48-941C-A869F53FB0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1E89891-0B22-4ABA-9436-5599082EB7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1DB578A-3A9B-43F0-88D2-807E27B2A38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26924</xdr:rowOff>
    </xdr:from>
    <xdr:to>
      <xdr:col>55</xdr:col>
      <xdr:colOff>50800</xdr:colOff>
      <xdr:row>79</xdr:row>
      <xdr:rowOff>128524</xdr:rowOff>
    </xdr:to>
    <xdr:sp macro="" textlink="">
      <xdr:nvSpPr>
        <xdr:cNvPr id="308" name="楕円 307">
          <a:extLst>
            <a:ext uri="{FF2B5EF4-FFF2-40B4-BE49-F238E27FC236}">
              <a16:creationId xmlns:a16="http://schemas.microsoft.com/office/drawing/2014/main" id="{1309D12F-8EBC-4D56-A0A3-6534F1B2646A}"/>
            </a:ext>
          </a:extLst>
        </xdr:cNvPr>
        <xdr:cNvSpPr/>
      </xdr:nvSpPr>
      <xdr:spPr>
        <a:xfrm>
          <a:off x="10426700" y="135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49801</xdr:rowOff>
    </xdr:from>
    <xdr:ext cx="469744" cy="259045"/>
    <xdr:sp macro="" textlink="">
      <xdr:nvSpPr>
        <xdr:cNvPr id="309" name="【公営住宅】&#10;一人当たり面積該当値テキスト">
          <a:extLst>
            <a:ext uri="{FF2B5EF4-FFF2-40B4-BE49-F238E27FC236}">
              <a16:creationId xmlns:a16="http://schemas.microsoft.com/office/drawing/2014/main" id="{D8AB568E-C8AE-4F7E-8FDA-F552F5CAF12F}"/>
            </a:ext>
          </a:extLst>
        </xdr:cNvPr>
        <xdr:cNvSpPr txBox="1"/>
      </xdr:nvSpPr>
      <xdr:spPr>
        <a:xfrm>
          <a:off x="10515600" y="134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125985</xdr:rowOff>
    </xdr:from>
    <xdr:to>
      <xdr:col>50</xdr:col>
      <xdr:colOff>165100</xdr:colOff>
      <xdr:row>80</xdr:row>
      <xdr:rowOff>56135</xdr:rowOff>
    </xdr:to>
    <xdr:sp macro="" textlink="">
      <xdr:nvSpPr>
        <xdr:cNvPr id="310" name="楕円 309">
          <a:extLst>
            <a:ext uri="{FF2B5EF4-FFF2-40B4-BE49-F238E27FC236}">
              <a16:creationId xmlns:a16="http://schemas.microsoft.com/office/drawing/2014/main" id="{EAEA57B4-F21C-480F-BCFF-8B763386A683}"/>
            </a:ext>
          </a:extLst>
        </xdr:cNvPr>
        <xdr:cNvSpPr/>
      </xdr:nvSpPr>
      <xdr:spPr>
        <a:xfrm>
          <a:off x="9588500" y="13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77724</xdr:rowOff>
    </xdr:from>
    <xdr:to>
      <xdr:col>55</xdr:col>
      <xdr:colOff>0</xdr:colOff>
      <xdr:row>80</xdr:row>
      <xdr:rowOff>5335</xdr:rowOff>
    </xdr:to>
    <xdr:cxnSp macro="">
      <xdr:nvCxnSpPr>
        <xdr:cNvPr id="311" name="直線コネクタ 310">
          <a:extLst>
            <a:ext uri="{FF2B5EF4-FFF2-40B4-BE49-F238E27FC236}">
              <a16:creationId xmlns:a16="http://schemas.microsoft.com/office/drawing/2014/main" id="{6197B1A1-C0A2-4C6E-9CED-5B9D68F11FCF}"/>
            </a:ext>
          </a:extLst>
        </xdr:cNvPr>
        <xdr:cNvCxnSpPr/>
      </xdr:nvCxnSpPr>
      <xdr:spPr>
        <a:xfrm flipV="1">
          <a:off x="9639300" y="13622274"/>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145796</xdr:rowOff>
    </xdr:from>
    <xdr:to>
      <xdr:col>46</xdr:col>
      <xdr:colOff>38100</xdr:colOff>
      <xdr:row>80</xdr:row>
      <xdr:rowOff>75946</xdr:rowOff>
    </xdr:to>
    <xdr:sp macro="" textlink="">
      <xdr:nvSpPr>
        <xdr:cNvPr id="312" name="楕円 311">
          <a:extLst>
            <a:ext uri="{FF2B5EF4-FFF2-40B4-BE49-F238E27FC236}">
              <a16:creationId xmlns:a16="http://schemas.microsoft.com/office/drawing/2014/main" id="{CCAD1ED6-8823-48DB-8566-1F12BCE1C613}"/>
            </a:ext>
          </a:extLst>
        </xdr:cNvPr>
        <xdr:cNvSpPr/>
      </xdr:nvSpPr>
      <xdr:spPr>
        <a:xfrm>
          <a:off x="8699500" y="136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5335</xdr:rowOff>
    </xdr:from>
    <xdr:to>
      <xdr:col>50</xdr:col>
      <xdr:colOff>114300</xdr:colOff>
      <xdr:row>80</xdr:row>
      <xdr:rowOff>25146</xdr:rowOff>
    </xdr:to>
    <xdr:cxnSp macro="">
      <xdr:nvCxnSpPr>
        <xdr:cNvPr id="313" name="直線コネクタ 312">
          <a:extLst>
            <a:ext uri="{FF2B5EF4-FFF2-40B4-BE49-F238E27FC236}">
              <a16:creationId xmlns:a16="http://schemas.microsoft.com/office/drawing/2014/main" id="{FD206D38-A7B6-46A2-9288-588227FEC3D5}"/>
            </a:ext>
          </a:extLst>
        </xdr:cNvPr>
        <xdr:cNvCxnSpPr/>
      </xdr:nvCxnSpPr>
      <xdr:spPr>
        <a:xfrm flipV="1">
          <a:off x="8750300" y="13721335"/>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80027</xdr:rowOff>
    </xdr:from>
    <xdr:ext cx="469744" cy="259045"/>
    <xdr:sp macro="" textlink="">
      <xdr:nvSpPr>
        <xdr:cNvPr id="314" name="n_1aveValue【公営住宅】&#10;一人当たり面積">
          <a:extLst>
            <a:ext uri="{FF2B5EF4-FFF2-40B4-BE49-F238E27FC236}">
              <a16:creationId xmlns:a16="http://schemas.microsoft.com/office/drawing/2014/main" id="{6714BF27-FFD9-4223-B387-5EFEA9FDDE5D}"/>
            </a:ext>
          </a:extLst>
        </xdr:cNvPr>
        <xdr:cNvSpPr txBox="1"/>
      </xdr:nvSpPr>
      <xdr:spPr>
        <a:xfrm>
          <a:off x="9391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315" name="n_2aveValue【公営住宅】&#10;一人当たり面積">
          <a:extLst>
            <a:ext uri="{FF2B5EF4-FFF2-40B4-BE49-F238E27FC236}">
              <a16:creationId xmlns:a16="http://schemas.microsoft.com/office/drawing/2014/main" id="{8052C30B-6497-4ADD-BB78-E843F4C1985F}"/>
            </a:ext>
          </a:extLst>
        </xdr:cNvPr>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72662</xdr:rowOff>
    </xdr:from>
    <xdr:ext cx="469744" cy="259045"/>
    <xdr:sp macro="" textlink="">
      <xdr:nvSpPr>
        <xdr:cNvPr id="316" name="n_1mainValue【公営住宅】&#10;一人当たり面積">
          <a:extLst>
            <a:ext uri="{FF2B5EF4-FFF2-40B4-BE49-F238E27FC236}">
              <a16:creationId xmlns:a16="http://schemas.microsoft.com/office/drawing/2014/main" id="{DB90E092-2475-4E4F-97E4-CA6EC90900FE}"/>
            </a:ext>
          </a:extLst>
        </xdr:cNvPr>
        <xdr:cNvSpPr txBox="1"/>
      </xdr:nvSpPr>
      <xdr:spPr>
        <a:xfrm>
          <a:off x="9391727"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67073</xdr:rowOff>
    </xdr:from>
    <xdr:ext cx="469744" cy="259045"/>
    <xdr:sp macro="" textlink="">
      <xdr:nvSpPr>
        <xdr:cNvPr id="317" name="n_2mainValue【公営住宅】&#10;一人当たり面積">
          <a:extLst>
            <a:ext uri="{FF2B5EF4-FFF2-40B4-BE49-F238E27FC236}">
              <a16:creationId xmlns:a16="http://schemas.microsoft.com/office/drawing/2014/main" id="{9B1A71AA-E8A1-4B9B-AD98-A745052BE19F}"/>
            </a:ext>
          </a:extLst>
        </xdr:cNvPr>
        <xdr:cNvSpPr txBox="1"/>
      </xdr:nvSpPr>
      <xdr:spPr>
        <a:xfrm>
          <a:off x="8515427" y="13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1FFA0681-36C7-4680-84C9-3A83C9AB892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a:extLst>
            <a:ext uri="{FF2B5EF4-FFF2-40B4-BE49-F238E27FC236}">
              <a16:creationId xmlns:a16="http://schemas.microsoft.com/office/drawing/2014/main" id="{994E8CA3-A174-42C2-B6E2-CBFD29730A4A}"/>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a:extLst>
            <a:ext uri="{FF2B5EF4-FFF2-40B4-BE49-F238E27FC236}">
              <a16:creationId xmlns:a16="http://schemas.microsoft.com/office/drawing/2014/main" id="{94060A47-FFE5-43DC-A157-AF1D763C7EE9}"/>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a:extLst>
            <a:ext uri="{FF2B5EF4-FFF2-40B4-BE49-F238E27FC236}">
              <a16:creationId xmlns:a16="http://schemas.microsoft.com/office/drawing/2014/main" id="{0B3D69AF-E80D-4402-9901-378EBC54CC64}"/>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a:extLst>
            <a:ext uri="{FF2B5EF4-FFF2-40B4-BE49-F238E27FC236}">
              <a16:creationId xmlns:a16="http://schemas.microsoft.com/office/drawing/2014/main" id="{BE213977-2270-4948-894A-17A0DB7E0772}"/>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4768BEB7-4EFA-40AE-BC23-528E8E4A30F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F3413DFE-82C6-4242-8826-83E88A88D29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a:extLst>
            <a:ext uri="{FF2B5EF4-FFF2-40B4-BE49-F238E27FC236}">
              <a16:creationId xmlns:a16="http://schemas.microsoft.com/office/drawing/2014/main" id="{41DCCCA5-DE1C-4619-853B-6D06463CE03C}"/>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a:extLst>
            <a:ext uri="{FF2B5EF4-FFF2-40B4-BE49-F238E27FC236}">
              <a16:creationId xmlns:a16="http://schemas.microsoft.com/office/drawing/2014/main" id="{2FF89DAA-CF7D-4F47-91F7-48431141BC44}"/>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a:extLst>
            <a:ext uri="{FF2B5EF4-FFF2-40B4-BE49-F238E27FC236}">
              <a16:creationId xmlns:a16="http://schemas.microsoft.com/office/drawing/2014/main" id="{CCB63650-9183-4F3A-A64F-45B70D5B90DB}"/>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a:extLst>
            <a:ext uri="{FF2B5EF4-FFF2-40B4-BE49-F238E27FC236}">
              <a16:creationId xmlns:a16="http://schemas.microsoft.com/office/drawing/2014/main" id="{01D6163C-1A15-4C2E-9B24-895DBE2A9F3B}"/>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688E467F-0925-4B28-A8A9-14D8A31E29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3C80DEB8-3C3C-478C-AFB8-73931003C2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1D9EB53A-475C-4045-9D3A-721A29317E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E356C3DE-76DF-49FD-86A4-BD82E97182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0C255100-D970-4F7D-A6A1-42AC22231C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41722F26-FB4D-42E0-91DB-B37615CF6B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EB03917C-8703-44C6-9C9F-C5636D9384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52D295F7-9AC7-4326-AAC6-A3468E5431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39B20ECE-710A-45A3-94FD-E09D06E589B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4ACC2718-0015-4B58-85FD-C511933DCC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EE9FD104-F208-4137-8BC2-2E87903ED6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a:extLst>
            <a:ext uri="{FF2B5EF4-FFF2-40B4-BE49-F238E27FC236}">
              <a16:creationId xmlns:a16="http://schemas.microsoft.com/office/drawing/2014/main" id="{15D8AB90-D477-48D8-AF14-87F3FFB993B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a:extLst>
            <a:ext uri="{FF2B5EF4-FFF2-40B4-BE49-F238E27FC236}">
              <a16:creationId xmlns:a16="http://schemas.microsoft.com/office/drawing/2014/main" id="{341C261B-8D7C-4BE2-893B-BB37CFD7F02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a:extLst>
            <a:ext uri="{FF2B5EF4-FFF2-40B4-BE49-F238E27FC236}">
              <a16:creationId xmlns:a16="http://schemas.microsoft.com/office/drawing/2014/main" id="{7106B5E6-DC7E-484F-B74E-A0AEDF25D68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a:extLst>
            <a:ext uri="{FF2B5EF4-FFF2-40B4-BE49-F238E27FC236}">
              <a16:creationId xmlns:a16="http://schemas.microsoft.com/office/drawing/2014/main" id="{6263CE44-6C8A-4285-9947-6D5BAECE823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a:extLst>
            <a:ext uri="{FF2B5EF4-FFF2-40B4-BE49-F238E27FC236}">
              <a16:creationId xmlns:a16="http://schemas.microsoft.com/office/drawing/2014/main" id="{E8FA34BD-8AF4-484B-BB9F-C9846EAC885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a:extLst>
            <a:ext uri="{FF2B5EF4-FFF2-40B4-BE49-F238E27FC236}">
              <a16:creationId xmlns:a16="http://schemas.microsoft.com/office/drawing/2014/main" id="{B485A300-5D5D-4BC7-A5FD-1A2EE6066AC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a:extLst>
            <a:ext uri="{FF2B5EF4-FFF2-40B4-BE49-F238E27FC236}">
              <a16:creationId xmlns:a16="http://schemas.microsoft.com/office/drawing/2014/main" id="{63B8D83E-61C3-46D4-B893-BDE50B17546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a:extLst>
            <a:ext uri="{FF2B5EF4-FFF2-40B4-BE49-F238E27FC236}">
              <a16:creationId xmlns:a16="http://schemas.microsoft.com/office/drawing/2014/main" id="{2A852965-A092-4184-825E-451E904B414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a:extLst>
            <a:ext uri="{FF2B5EF4-FFF2-40B4-BE49-F238E27FC236}">
              <a16:creationId xmlns:a16="http://schemas.microsoft.com/office/drawing/2014/main" id="{F834A6D6-9343-4AB6-BEFD-911FAE0D39D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a:extLst>
            <a:ext uri="{FF2B5EF4-FFF2-40B4-BE49-F238E27FC236}">
              <a16:creationId xmlns:a16="http://schemas.microsoft.com/office/drawing/2014/main" id="{A7F66847-A201-4293-B7CE-587F024B99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a:extLst>
            <a:ext uri="{FF2B5EF4-FFF2-40B4-BE49-F238E27FC236}">
              <a16:creationId xmlns:a16="http://schemas.microsoft.com/office/drawing/2014/main" id="{9DC1DDE9-14E7-4557-BF1D-9F05A20EBFF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a:extLst>
            <a:ext uri="{FF2B5EF4-FFF2-40B4-BE49-F238E27FC236}">
              <a16:creationId xmlns:a16="http://schemas.microsoft.com/office/drawing/2014/main" id="{770F7FB6-E750-4201-84F1-8FC5A9B16BB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a:extLst>
            <a:ext uri="{FF2B5EF4-FFF2-40B4-BE49-F238E27FC236}">
              <a16:creationId xmlns:a16="http://schemas.microsoft.com/office/drawing/2014/main" id="{EAF940B9-D4FA-4EC1-B8E6-4B254A0859B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59FC9B86-A117-4491-B831-ADB2C92E335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a:extLst>
            <a:ext uri="{FF2B5EF4-FFF2-40B4-BE49-F238E27FC236}">
              <a16:creationId xmlns:a16="http://schemas.microsoft.com/office/drawing/2014/main" id="{B9F01446-BE1E-40CC-8D68-3A399848E27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17417</xdr:rowOff>
    </xdr:to>
    <xdr:cxnSp macro="">
      <xdr:nvCxnSpPr>
        <xdr:cNvPr id="355" name="直線コネクタ 354">
          <a:extLst>
            <a:ext uri="{FF2B5EF4-FFF2-40B4-BE49-F238E27FC236}">
              <a16:creationId xmlns:a16="http://schemas.microsoft.com/office/drawing/2014/main" id="{5D5300FB-9662-454D-9361-3D261B5B89E1}"/>
            </a:ext>
          </a:extLst>
        </xdr:cNvPr>
        <xdr:cNvCxnSpPr/>
      </xdr:nvCxnSpPr>
      <xdr:spPr>
        <a:xfrm flipV="1">
          <a:off x="16318864" y="5689963"/>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21244</xdr:rowOff>
    </xdr:from>
    <xdr:ext cx="405111" cy="259045"/>
    <xdr:sp macro="" textlink="">
      <xdr:nvSpPr>
        <xdr:cNvPr id="356" name="【認定こども園・幼稚園・保育所】&#10;有形固定資産減価償却率最小値テキスト">
          <a:extLst>
            <a:ext uri="{FF2B5EF4-FFF2-40B4-BE49-F238E27FC236}">
              <a16:creationId xmlns:a16="http://schemas.microsoft.com/office/drawing/2014/main" id="{1F152217-889C-4E77-8F0E-69B683477D56}"/>
            </a:ext>
          </a:extLst>
        </xdr:cNvPr>
        <xdr:cNvSpPr txBox="1"/>
      </xdr:nvSpPr>
      <xdr:spPr>
        <a:xfrm>
          <a:off x="16357600" y="705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17417</xdr:rowOff>
    </xdr:from>
    <xdr:to>
      <xdr:col>86</xdr:col>
      <xdr:colOff>25400</xdr:colOff>
      <xdr:row>41</xdr:row>
      <xdr:rowOff>17417</xdr:rowOff>
    </xdr:to>
    <xdr:cxnSp macro="">
      <xdr:nvCxnSpPr>
        <xdr:cNvPr id="357" name="直線コネクタ 356">
          <a:extLst>
            <a:ext uri="{FF2B5EF4-FFF2-40B4-BE49-F238E27FC236}">
              <a16:creationId xmlns:a16="http://schemas.microsoft.com/office/drawing/2014/main" id="{37C5FBFC-171B-4BD5-84E2-B8F179201497}"/>
            </a:ext>
          </a:extLst>
        </xdr:cNvPr>
        <xdr:cNvCxnSpPr/>
      </xdr:nvCxnSpPr>
      <xdr:spPr>
        <a:xfrm>
          <a:off x="16230600" y="704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58" name="【認定こども園・幼稚園・保育所】&#10;有形固定資産減価償却率最大値テキスト">
          <a:extLst>
            <a:ext uri="{FF2B5EF4-FFF2-40B4-BE49-F238E27FC236}">
              <a16:creationId xmlns:a16="http://schemas.microsoft.com/office/drawing/2014/main" id="{8E21E8FF-9D63-4F69-AAC5-33B3AE31F68B}"/>
            </a:ext>
          </a:extLst>
        </xdr:cNvPr>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59" name="直線コネクタ 358">
          <a:extLst>
            <a:ext uri="{FF2B5EF4-FFF2-40B4-BE49-F238E27FC236}">
              <a16:creationId xmlns:a16="http://schemas.microsoft.com/office/drawing/2014/main" id="{17321E4E-7D38-4FC3-BA4E-A2C02C90FDC9}"/>
            </a:ext>
          </a:extLst>
        </xdr:cNvPr>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157678</xdr:rowOff>
    </xdr:from>
    <xdr:ext cx="405111" cy="259045"/>
    <xdr:sp macro="" textlink="">
      <xdr:nvSpPr>
        <xdr:cNvPr id="360" name="【認定こども園・幼稚園・保育所】&#10;有形固定資産減価償却率平均値テキスト">
          <a:extLst>
            <a:ext uri="{FF2B5EF4-FFF2-40B4-BE49-F238E27FC236}">
              <a16:creationId xmlns:a16="http://schemas.microsoft.com/office/drawing/2014/main" id="{12912AFB-EAB8-4364-9586-EC81B55221D5}"/>
            </a:ext>
          </a:extLst>
        </xdr:cNvPr>
        <xdr:cNvSpPr txBox="1"/>
      </xdr:nvSpPr>
      <xdr:spPr>
        <a:xfrm>
          <a:off x="16357600" y="632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134801</xdr:rowOff>
    </xdr:from>
    <xdr:to>
      <xdr:col>85</xdr:col>
      <xdr:colOff>177800</xdr:colOff>
      <xdr:row>38</xdr:row>
      <xdr:rowOff>64951</xdr:rowOff>
    </xdr:to>
    <xdr:sp macro="" textlink="">
      <xdr:nvSpPr>
        <xdr:cNvPr id="361" name="フローチャート: 判断 360">
          <a:extLst>
            <a:ext uri="{FF2B5EF4-FFF2-40B4-BE49-F238E27FC236}">
              <a16:creationId xmlns:a16="http://schemas.microsoft.com/office/drawing/2014/main" id="{205E308F-7558-4DEC-AA56-7AD6F0DAED96}"/>
            </a:ext>
          </a:extLst>
        </xdr:cNvPr>
        <xdr:cNvSpPr/>
      </xdr:nvSpPr>
      <xdr:spPr>
        <a:xfrm>
          <a:off x="162687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170724</xdr:rowOff>
    </xdr:from>
    <xdr:to>
      <xdr:col>81</xdr:col>
      <xdr:colOff>101600</xdr:colOff>
      <xdr:row>37</xdr:row>
      <xdr:rowOff>100874</xdr:rowOff>
    </xdr:to>
    <xdr:sp macro="" textlink="">
      <xdr:nvSpPr>
        <xdr:cNvPr id="362" name="フローチャート: 判断 361">
          <a:extLst>
            <a:ext uri="{FF2B5EF4-FFF2-40B4-BE49-F238E27FC236}">
              <a16:creationId xmlns:a16="http://schemas.microsoft.com/office/drawing/2014/main" id="{0EC19FBB-912A-4A4E-B352-4772219D55AF}"/>
            </a:ext>
          </a:extLst>
        </xdr:cNvPr>
        <xdr:cNvSpPr/>
      </xdr:nvSpPr>
      <xdr:spPr>
        <a:xfrm>
          <a:off x="15430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15603</xdr:rowOff>
    </xdr:from>
    <xdr:to>
      <xdr:col>76</xdr:col>
      <xdr:colOff>165100</xdr:colOff>
      <xdr:row>36</xdr:row>
      <xdr:rowOff>117203</xdr:rowOff>
    </xdr:to>
    <xdr:sp macro="" textlink="">
      <xdr:nvSpPr>
        <xdr:cNvPr id="363" name="フローチャート: 判断 362">
          <a:extLst>
            <a:ext uri="{FF2B5EF4-FFF2-40B4-BE49-F238E27FC236}">
              <a16:creationId xmlns:a16="http://schemas.microsoft.com/office/drawing/2014/main" id="{19C70A08-1AFF-4560-8110-1384451066D4}"/>
            </a:ext>
          </a:extLst>
        </xdr:cNvPr>
        <xdr:cNvSpPr/>
      </xdr:nvSpPr>
      <xdr:spPr>
        <a:xfrm>
          <a:off x="14541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2425CB4E-4FB7-4EC7-A9D3-362897FCE2B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4C9AFB04-BF6E-48EC-A193-10D47729FA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3B8A71B6-F1D4-4EEB-9BEB-EED46290BC5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55910E9C-7858-4685-A75E-816FED5709B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FF164001-016D-4A97-B1A5-8C2C6E8B59B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138067</xdr:rowOff>
    </xdr:from>
    <xdr:to>
      <xdr:col>85</xdr:col>
      <xdr:colOff>177800</xdr:colOff>
      <xdr:row>41</xdr:row>
      <xdr:rowOff>68217</xdr:rowOff>
    </xdr:to>
    <xdr:sp macro="" textlink="">
      <xdr:nvSpPr>
        <xdr:cNvPr id="369" name="楕円 368">
          <a:extLst>
            <a:ext uri="{FF2B5EF4-FFF2-40B4-BE49-F238E27FC236}">
              <a16:creationId xmlns:a16="http://schemas.microsoft.com/office/drawing/2014/main" id="{2BF05B2D-AF2C-4226-912A-D4E3726BFAE2}"/>
            </a:ext>
          </a:extLst>
        </xdr:cNvPr>
        <xdr:cNvSpPr/>
      </xdr:nvSpPr>
      <xdr:spPr>
        <a:xfrm>
          <a:off x="16268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52994</xdr:rowOff>
    </xdr:from>
    <xdr:ext cx="405111" cy="259045"/>
    <xdr:sp macro="" textlink="">
      <xdr:nvSpPr>
        <xdr:cNvPr id="370" name="【認定こども園・幼稚園・保育所】&#10;有形固定資産減価償却率該当値テキスト">
          <a:extLst>
            <a:ext uri="{FF2B5EF4-FFF2-40B4-BE49-F238E27FC236}">
              <a16:creationId xmlns:a16="http://schemas.microsoft.com/office/drawing/2014/main" id="{C700AE28-BEB0-4BB9-8AA7-CFCE04588803}"/>
            </a:ext>
          </a:extLst>
        </xdr:cNvPr>
        <xdr:cNvSpPr txBox="1"/>
      </xdr:nvSpPr>
      <xdr:spPr>
        <a:xfrm>
          <a:off x="16357600" y="6910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10704</xdr:rowOff>
    </xdr:from>
    <xdr:to>
      <xdr:col>81</xdr:col>
      <xdr:colOff>101600</xdr:colOff>
      <xdr:row>41</xdr:row>
      <xdr:rowOff>112304</xdr:rowOff>
    </xdr:to>
    <xdr:sp macro="" textlink="">
      <xdr:nvSpPr>
        <xdr:cNvPr id="371" name="楕円 370">
          <a:extLst>
            <a:ext uri="{FF2B5EF4-FFF2-40B4-BE49-F238E27FC236}">
              <a16:creationId xmlns:a16="http://schemas.microsoft.com/office/drawing/2014/main" id="{B58FC6C2-6ADA-4EE9-B28D-5A685C64E946}"/>
            </a:ext>
          </a:extLst>
        </xdr:cNvPr>
        <xdr:cNvSpPr/>
      </xdr:nvSpPr>
      <xdr:spPr>
        <a:xfrm>
          <a:off x="15430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61504</xdr:rowOff>
    </xdr:to>
    <xdr:cxnSp macro="">
      <xdr:nvCxnSpPr>
        <xdr:cNvPr id="372" name="直線コネクタ 371">
          <a:extLst>
            <a:ext uri="{FF2B5EF4-FFF2-40B4-BE49-F238E27FC236}">
              <a16:creationId xmlns:a16="http://schemas.microsoft.com/office/drawing/2014/main" id="{003B1EA8-B8EE-4179-B2A3-902260A42226}"/>
            </a:ext>
          </a:extLst>
        </xdr:cNvPr>
        <xdr:cNvCxnSpPr/>
      </xdr:nvCxnSpPr>
      <xdr:spPr>
        <a:xfrm flipV="1">
          <a:off x="15481300" y="704686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100511</xdr:rowOff>
    </xdr:from>
    <xdr:to>
      <xdr:col>76</xdr:col>
      <xdr:colOff>165100</xdr:colOff>
      <xdr:row>38</xdr:row>
      <xdr:rowOff>30662</xdr:rowOff>
    </xdr:to>
    <xdr:sp macro="" textlink="">
      <xdr:nvSpPr>
        <xdr:cNvPr id="373" name="楕円 372">
          <a:extLst>
            <a:ext uri="{FF2B5EF4-FFF2-40B4-BE49-F238E27FC236}">
              <a16:creationId xmlns:a16="http://schemas.microsoft.com/office/drawing/2014/main" id="{646BA4B8-CE25-461E-A79C-E86A801007B2}"/>
            </a:ext>
          </a:extLst>
        </xdr:cNvPr>
        <xdr:cNvSpPr/>
      </xdr:nvSpPr>
      <xdr:spPr>
        <a:xfrm>
          <a:off x="14541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151311</xdr:rowOff>
    </xdr:from>
    <xdr:to>
      <xdr:col>81</xdr:col>
      <xdr:colOff>50800</xdr:colOff>
      <xdr:row>41</xdr:row>
      <xdr:rowOff>61504</xdr:rowOff>
    </xdr:to>
    <xdr:cxnSp macro="">
      <xdr:nvCxnSpPr>
        <xdr:cNvPr id="374" name="直線コネクタ 373">
          <a:extLst>
            <a:ext uri="{FF2B5EF4-FFF2-40B4-BE49-F238E27FC236}">
              <a16:creationId xmlns:a16="http://schemas.microsoft.com/office/drawing/2014/main" id="{31C9B5AD-5183-4BFF-AE80-ACEE8E0CC235}"/>
            </a:ext>
          </a:extLst>
        </xdr:cNvPr>
        <xdr:cNvCxnSpPr/>
      </xdr:nvCxnSpPr>
      <xdr:spPr>
        <a:xfrm>
          <a:off x="14592300" y="6494961"/>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117401</xdr:rowOff>
    </xdr:from>
    <xdr:ext cx="405111" cy="259045"/>
    <xdr:sp macro="" textlink="">
      <xdr:nvSpPr>
        <xdr:cNvPr id="375" name="n_1aveValue【認定こども園・幼稚園・保育所】&#10;有形固定資産減価償却率">
          <a:extLst>
            <a:ext uri="{FF2B5EF4-FFF2-40B4-BE49-F238E27FC236}">
              <a16:creationId xmlns:a16="http://schemas.microsoft.com/office/drawing/2014/main" id="{9E8A23DA-5DB3-4F0B-BD58-E4E36FFFFF9E}"/>
            </a:ext>
          </a:extLst>
        </xdr:cNvPr>
        <xdr:cNvSpPr txBox="1"/>
      </xdr:nvSpPr>
      <xdr:spPr>
        <a:xfrm>
          <a:off x="15266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133730</xdr:rowOff>
    </xdr:from>
    <xdr:ext cx="405111" cy="259045"/>
    <xdr:sp macro="" textlink="">
      <xdr:nvSpPr>
        <xdr:cNvPr id="376" name="n_2aveValue【認定こども園・幼稚園・保育所】&#10;有形固定資産減価償却率">
          <a:extLst>
            <a:ext uri="{FF2B5EF4-FFF2-40B4-BE49-F238E27FC236}">
              <a16:creationId xmlns:a16="http://schemas.microsoft.com/office/drawing/2014/main" id="{755D6BCB-91F1-4EBF-8FD2-D7408C52CA46}"/>
            </a:ext>
          </a:extLst>
        </xdr:cNvPr>
        <xdr:cNvSpPr txBox="1"/>
      </xdr:nvSpPr>
      <xdr:spPr>
        <a:xfrm>
          <a:off x="14389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103431</xdr:rowOff>
    </xdr:from>
    <xdr:ext cx="405111" cy="259045"/>
    <xdr:sp macro="" textlink="">
      <xdr:nvSpPr>
        <xdr:cNvPr id="377" name="n_1mainValue【認定こども園・幼稚園・保育所】&#10;有形固定資産減価償却率">
          <a:extLst>
            <a:ext uri="{FF2B5EF4-FFF2-40B4-BE49-F238E27FC236}">
              <a16:creationId xmlns:a16="http://schemas.microsoft.com/office/drawing/2014/main" id="{88B51B24-2FF2-42C6-A454-523D4AD5C95B}"/>
            </a:ext>
          </a:extLst>
        </xdr:cNvPr>
        <xdr:cNvSpPr txBox="1"/>
      </xdr:nvSpPr>
      <xdr:spPr>
        <a:xfrm>
          <a:off x="152660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21789</xdr:rowOff>
    </xdr:from>
    <xdr:ext cx="405111" cy="259045"/>
    <xdr:sp macro="" textlink="">
      <xdr:nvSpPr>
        <xdr:cNvPr id="378" name="n_2mainValue【認定こども園・幼稚園・保育所】&#10;有形固定資産減価償却率">
          <a:extLst>
            <a:ext uri="{FF2B5EF4-FFF2-40B4-BE49-F238E27FC236}">
              <a16:creationId xmlns:a16="http://schemas.microsoft.com/office/drawing/2014/main" id="{7E397268-C4EB-49B0-B6E1-8ADB3D97B216}"/>
            </a:ext>
          </a:extLst>
        </xdr:cNvPr>
        <xdr:cNvSpPr txBox="1"/>
      </xdr:nvSpPr>
      <xdr:spPr>
        <a:xfrm>
          <a:off x="14389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32F7DF0E-6743-432D-B2B3-4AFA1B1BAF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3720A4AE-A8DF-4089-BCD2-F735659BBF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2825C8DB-CF8B-40E9-8A1E-46644860C6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57FF8490-BB2F-482C-9DA0-3D89222C0A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D3E6A6A8-958F-4E89-B943-2BAF583351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2E68D063-F567-485A-9556-A9901CE490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44448471-2DE8-4A54-803E-55FC8A9A82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001F5701-86AE-4294-9D6B-A0104333BD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id="{D3BD463D-8F1E-4D05-AD5F-3A95CF77AEF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id="{10CD0C36-2A39-43E8-9038-67F691C9C5C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a:extLst>
            <a:ext uri="{FF2B5EF4-FFF2-40B4-BE49-F238E27FC236}">
              <a16:creationId xmlns:a16="http://schemas.microsoft.com/office/drawing/2014/main" id="{5B03B3D0-044B-4438-B07E-19088A66E5E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0" name="テキスト ボックス 389">
          <a:extLst>
            <a:ext uri="{FF2B5EF4-FFF2-40B4-BE49-F238E27FC236}">
              <a16:creationId xmlns:a16="http://schemas.microsoft.com/office/drawing/2014/main" id="{7EAECE84-138C-4998-80FF-EB29E8B8089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a:extLst>
            <a:ext uri="{FF2B5EF4-FFF2-40B4-BE49-F238E27FC236}">
              <a16:creationId xmlns:a16="http://schemas.microsoft.com/office/drawing/2014/main" id="{B301E70C-1392-40F1-BE5E-A55F1FF3C2B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2" name="テキスト ボックス 391">
          <a:extLst>
            <a:ext uri="{FF2B5EF4-FFF2-40B4-BE49-F238E27FC236}">
              <a16:creationId xmlns:a16="http://schemas.microsoft.com/office/drawing/2014/main" id="{44B009EE-6E10-42AE-ACFD-61C1F5E48AC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a:extLst>
            <a:ext uri="{FF2B5EF4-FFF2-40B4-BE49-F238E27FC236}">
              <a16:creationId xmlns:a16="http://schemas.microsoft.com/office/drawing/2014/main" id="{04527BF5-373C-4471-97B8-6CF8281EFC8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4" name="テキスト ボックス 393">
          <a:extLst>
            <a:ext uri="{FF2B5EF4-FFF2-40B4-BE49-F238E27FC236}">
              <a16:creationId xmlns:a16="http://schemas.microsoft.com/office/drawing/2014/main" id="{69F430ED-7E12-4434-94A2-9443202DE46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a:extLst>
            <a:ext uri="{FF2B5EF4-FFF2-40B4-BE49-F238E27FC236}">
              <a16:creationId xmlns:a16="http://schemas.microsoft.com/office/drawing/2014/main" id="{F960E6CD-2072-44B2-93DF-58B4D261F3F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6" name="テキスト ボックス 395">
          <a:extLst>
            <a:ext uri="{FF2B5EF4-FFF2-40B4-BE49-F238E27FC236}">
              <a16:creationId xmlns:a16="http://schemas.microsoft.com/office/drawing/2014/main" id="{893948E4-EBD9-4D90-93D7-AF3B79ABB73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id="{DB94816B-93C2-4099-A479-7C05DB13E5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a:extLst>
            <a:ext uri="{FF2B5EF4-FFF2-40B4-BE49-F238E27FC236}">
              <a16:creationId xmlns:a16="http://schemas.microsoft.com/office/drawing/2014/main" id="{7E94595A-3396-4DD0-BE0B-A2AE193A64A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a:extLst>
            <a:ext uri="{FF2B5EF4-FFF2-40B4-BE49-F238E27FC236}">
              <a16:creationId xmlns:a16="http://schemas.microsoft.com/office/drawing/2014/main" id="{B0DFF75C-1CF2-4734-8326-7EECE0EFEF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67056</xdr:rowOff>
    </xdr:from>
    <xdr:to>
      <xdr:col>116</xdr:col>
      <xdr:colOff>62864</xdr:colOff>
      <xdr:row>40</xdr:row>
      <xdr:rowOff>144780</xdr:rowOff>
    </xdr:to>
    <xdr:cxnSp macro="">
      <xdr:nvCxnSpPr>
        <xdr:cNvPr id="400" name="直線コネクタ 399">
          <a:extLst>
            <a:ext uri="{FF2B5EF4-FFF2-40B4-BE49-F238E27FC236}">
              <a16:creationId xmlns:a16="http://schemas.microsoft.com/office/drawing/2014/main" id="{708F20D5-05E9-41E8-B15A-4E545C36F9D2}"/>
            </a:ext>
          </a:extLst>
        </xdr:cNvPr>
        <xdr:cNvCxnSpPr/>
      </xdr:nvCxnSpPr>
      <xdr:spPr>
        <a:xfrm flipV="1">
          <a:off x="22160864" y="6239256"/>
          <a:ext cx="0" cy="763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148607</xdr:rowOff>
    </xdr:from>
    <xdr:ext cx="469744" cy="259045"/>
    <xdr:sp macro="" textlink="">
      <xdr:nvSpPr>
        <xdr:cNvPr id="401" name="【認定こども園・幼稚園・保育所】&#10;一人当たり面積最小値テキスト">
          <a:extLst>
            <a:ext uri="{FF2B5EF4-FFF2-40B4-BE49-F238E27FC236}">
              <a16:creationId xmlns:a16="http://schemas.microsoft.com/office/drawing/2014/main" id="{D595944A-C2DC-4BE1-8AA5-8D702E2CF183}"/>
            </a:ext>
          </a:extLst>
        </xdr:cNvPr>
        <xdr:cNvSpPr txBox="1"/>
      </xdr:nvSpPr>
      <xdr:spPr>
        <a:xfrm>
          <a:off x="22199600"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144780</xdr:rowOff>
    </xdr:from>
    <xdr:to>
      <xdr:col>116</xdr:col>
      <xdr:colOff>152400</xdr:colOff>
      <xdr:row>40</xdr:row>
      <xdr:rowOff>144780</xdr:rowOff>
    </xdr:to>
    <xdr:cxnSp macro="">
      <xdr:nvCxnSpPr>
        <xdr:cNvPr id="402" name="直線コネクタ 401">
          <a:extLst>
            <a:ext uri="{FF2B5EF4-FFF2-40B4-BE49-F238E27FC236}">
              <a16:creationId xmlns:a16="http://schemas.microsoft.com/office/drawing/2014/main" id="{047E4726-B83B-42A4-AC66-038F6B7AC456}"/>
            </a:ext>
          </a:extLst>
        </xdr:cNvPr>
        <xdr:cNvCxnSpPr/>
      </xdr:nvCxnSpPr>
      <xdr:spPr>
        <a:xfrm>
          <a:off x="22072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13733</xdr:rowOff>
    </xdr:from>
    <xdr:ext cx="469744" cy="259045"/>
    <xdr:sp macro="" textlink="">
      <xdr:nvSpPr>
        <xdr:cNvPr id="403" name="【認定こども園・幼稚園・保育所】&#10;一人当たり面積最大値テキスト">
          <a:extLst>
            <a:ext uri="{FF2B5EF4-FFF2-40B4-BE49-F238E27FC236}">
              <a16:creationId xmlns:a16="http://schemas.microsoft.com/office/drawing/2014/main" id="{52CD50BE-CDAE-43B5-9FED-6D65712D8E4F}"/>
            </a:ext>
          </a:extLst>
        </xdr:cNvPr>
        <xdr:cNvSpPr txBox="1"/>
      </xdr:nvSpPr>
      <xdr:spPr>
        <a:xfrm>
          <a:off x="22199600" y="60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67056</xdr:rowOff>
    </xdr:from>
    <xdr:to>
      <xdr:col>116</xdr:col>
      <xdr:colOff>152400</xdr:colOff>
      <xdr:row>36</xdr:row>
      <xdr:rowOff>67056</xdr:rowOff>
    </xdr:to>
    <xdr:cxnSp macro="">
      <xdr:nvCxnSpPr>
        <xdr:cNvPr id="404" name="直線コネクタ 403">
          <a:extLst>
            <a:ext uri="{FF2B5EF4-FFF2-40B4-BE49-F238E27FC236}">
              <a16:creationId xmlns:a16="http://schemas.microsoft.com/office/drawing/2014/main" id="{7AC836A1-CE02-4439-A792-D3769FB7EB90}"/>
            </a:ext>
          </a:extLst>
        </xdr:cNvPr>
        <xdr:cNvCxnSpPr/>
      </xdr:nvCxnSpPr>
      <xdr:spPr>
        <a:xfrm>
          <a:off x="22072600" y="62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28973</xdr:rowOff>
    </xdr:from>
    <xdr:ext cx="469744" cy="259045"/>
    <xdr:sp macro="" textlink="">
      <xdr:nvSpPr>
        <xdr:cNvPr id="405" name="【認定こども園・幼稚園・保育所】&#10;一人当たり面積平均値テキスト">
          <a:extLst>
            <a:ext uri="{FF2B5EF4-FFF2-40B4-BE49-F238E27FC236}">
              <a16:creationId xmlns:a16="http://schemas.microsoft.com/office/drawing/2014/main" id="{FAE7629E-7778-4318-8DF6-62421904D9AA}"/>
            </a:ext>
          </a:extLst>
        </xdr:cNvPr>
        <xdr:cNvSpPr txBox="1"/>
      </xdr:nvSpPr>
      <xdr:spPr>
        <a:xfrm>
          <a:off x="22199600" y="654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50546</xdr:rowOff>
    </xdr:from>
    <xdr:to>
      <xdr:col>116</xdr:col>
      <xdr:colOff>114300</xdr:colOff>
      <xdr:row>38</xdr:row>
      <xdr:rowOff>152146</xdr:rowOff>
    </xdr:to>
    <xdr:sp macro="" textlink="">
      <xdr:nvSpPr>
        <xdr:cNvPr id="406" name="フローチャート: 判断 405">
          <a:extLst>
            <a:ext uri="{FF2B5EF4-FFF2-40B4-BE49-F238E27FC236}">
              <a16:creationId xmlns:a16="http://schemas.microsoft.com/office/drawing/2014/main" id="{6706DA4B-1C8D-4C3E-ADC6-F3852E24717B}"/>
            </a:ext>
          </a:extLst>
        </xdr:cNvPr>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80264</xdr:rowOff>
    </xdr:from>
    <xdr:to>
      <xdr:col>112</xdr:col>
      <xdr:colOff>38100</xdr:colOff>
      <xdr:row>39</xdr:row>
      <xdr:rowOff>10414</xdr:rowOff>
    </xdr:to>
    <xdr:sp macro="" textlink="">
      <xdr:nvSpPr>
        <xdr:cNvPr id="407" name="フローチャート: 判断 406">
          <a:extLst>
            <a:ext uri="{FF2B5EF4-FFF2-40B4-BE49-F238E27FC236}">
              <a16:creationId xmlns:a16="http://schemas.microsoft.com/office/drawing/2014/main" id="{C318B80C-3B4E-43AE-A30B-1B154DCEDFB8}"/>
            </a:ext>
          </a:extLst>
        </xdr:cNvPr>
        <xdr:cNvSpPr/>
      </xdr:nvSpPr>
      <xdr:spPr>
        <a:xfrm>
          <a:off x="2127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112268</xdr:rowOff>
    </xdr:from>
    <xdr:to>
      <xdr:col>107</xdr:col>
      <xdr:colOff>101600</xdr:colOff>
      <xdr:row>39</xdr:row>
      <xdr:rowOff>42418</xdr:rowOff>
    </xdr:to>
    <xdr:sp macro="" textlink="">
      <xdr:nvSpPr>
        <xdr:cNvPr id="408" name="フローチャート: 判断 407">
          <a:extLst>
            <a:ext uri="{FF2B5EF4-FFF2-40B4-BE49-F238E27FC236}">
              <a16:creationId xmlns:a16="http://schemas.microsoft.com/office/drawing/2014/main" id="{C48BF358-6EC3-4C49-A270-351A6F00CC8D}"/>
            </a:ext>
          </a:extLst>
        </xdr:cNvPr>
        <xdr:cNvSpPr/>
      </xdr:nvSpPr>
      <xdr:spPr>
        <a:xfrm>
          <a:off x="20383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62832B0B-EE38-40E9-A941-2AE4EF9C70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41B9FFF-1CAA-46A0-8CA7-AF3BA89B11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1CE5BF22-DCCC-4423-95A8-30C765915BE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42B291DE-B688-4C30-9B14-2A20D7C167E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20BA117-67FB-4A68-B7D6-3817B32AF4D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96266</xdr:rowOff>
    </xdr:from>
    <xdr:to>
      <xdr:col>116</xdr:col>
      <xdr:colOff>114300</xdr:colOff>
      <xdr:row>38</xdr:row>
      <xdr:rowOff>26415</xdr:rowOff>
    </xdr:to>
    <xdr:sp macro="" textlink="">
      <xdr:nvSpPr>
        <xdr:cNvPr id="414" name="楕円 413">
          <a:extLst>
            <a:ext uri="{FF2B5EF4-FFF2-40B4-BE49-F238E27FC236}">
              <a16:creationId xmlns:a16="http://schemas.microsoft.com/office/drawing/2014/main" id="{7AFA00F4-0DC1-4494-BB0F-776773C1982B}"/>
            </a:ext>
          </a:extLst>
        </xdr:cNvPr>
        <xdr:cNvSpPr/>
      </xdr:nvSpPr>
      <xdr:spPr>
        <a:xfrm>
          <a:off x="22110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119143</xdr:rowOff>
    </xdr:from>
    <xdr:ext cx="469744" cy="259045"/>
    <xdr:sp macro="" textlink="">
      <xdr:nvSpPr>
        <xdr:cNvPr id="415" name="【認定こども園・幼稚園・保育所】&#10;一人当たり面積該当値テキスト">
          <a:extLst>
            <a:ext uri="{FF2B5EF4-FFF2-40B4-BE49-F238E27FC236}">
              <a16:creationId xmlns:a16="http://schemas.microsoft.com/office/drawing/2014/main" id="{80586971-A5E2-4AF9-8B7A-71E646E1DAEE}"/>
            </a:ext>
          </a:extLst>
        </xdr:cNvPr>
        <xdr:cNvSpPr txBox="1"/>
      </xdr:nvSpPr>
      <xdr:spPr>
        <a:xfrm>
          <a:off x="22199600"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109982</xdr:rowOff>
    </xdr:from>
    <xdr:to>
      <xdr:col>112</xdr:col>
      <xdr:colOff>38100</xdr:colOff>
      <xdr:row>38</xdr:row>
      <xdr:rowOff>40132</xdr:rowOff>
    </xdr:to>
    <xdr:sp macro="" textlink="">
      <xdr:nvSpPr>
        <xdr:cNvPr id="416" name="楕円 415">
          <a:extLst>
            <a:ext uri="{FF2B5EF4-FFF2-40B4-BE49-F238E27FC236}">
              <a16:creationId xmlns:a16="http://schemas.microsoft.com/office/drawing/2014/main" id="{8FD2380C-EDFD-400A-A33B-4F23819ED4AD}"/>
            </a:ext>
          </a:extLst>
        </xdr:cNvPr>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147066</xdr:rowOff>
    </xdr:from>
    <xdr:to>
      <xdr:col>116</xdr:col>
      <xdr:colOff>63500</xdr:colOff>
      <xdr:row>37</xdr:row>
      <xdr:rowOff>160782</xdr:rowOff>
    </xdr:to>
    <xdr:cxnSp macro="">
      <xdr:nvCxnSpPr>
        <xdr:cNvPr id="417" name="直線コネクタ 416">
          <a:extLst>
            <a:ext uri="{FF2B5EF4-FFF2-40B4-BE49-F238E27FC236}">
              <a16:creationId xmlns:a16="http://schemas.microsoft.com/office/drawing/2014/main" id="{DF0BD782-39BB-4682-BE5D-4718519F5757}"/>
            </a:ext>
          </a:extLst>
        </xdr:cNvPr>
        <xdr:cNvCxnSpPr/>
      </xdr:nvCxnSpPr>
      <xdr:spPr>
        <a:xfrm flipV="1">
          <a:off x="21323300" y="64907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169418</xdr:rowOff>
    </xdr:from>
    <xdr:to>
      <xdr:col>107</xdr:col>
      <xdr:colOff>101600</xdr:colOff>
      <xdr:row>33</xdr:row>
      <xdr:rowOff>99568</xdr:rowOff>
    </xdr:to>
    <xdr:sp macro="" textlink="">
      <xdr:nvSpPr>
        <xdr:cNvPr id="418" name="楕円 417">
          <a:extLst>
            <a:ext uri="{FF2B5EF4-FFF2-40B4-BE49-F238E27FC236}">
              <a16:creationId xmlns:a16="http://schemas.microsoft.com/office/drawing/2014/main" id="{AE1A5ECA-FC8C-4D36-9193-B07BD2CE6664}"/>
            </a:ext>
          </a:extLst>
        </xdr:cNvPr>
        <xdr:cNvSpPr/>
      </xdr:nvSpPr>
      <xdr:spPr>
        <a:xfrm>
          <a:off x="20383500" y="56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48768</xdr:rowOff>
    </xdr:from>
    <xdr:to>
      <xdr:col>111</xdr:col>
      <xdr:colOff>177800</xdr:colOff>
      <xdr:row>37</xdr:row>
      <xdr:rowOff>160782</xdr:rowOff>
    </xdr:to>
    <xdr:cxnSp macro="">
      <xdr:nvCxnSpPr>
        <xdr:cNvPr id="419" name="直線コネクタ 418">
          <a:extLst>
            <a:ext uri="{FF2B5EF4-FFF2-40B4-BE49-F238E27FC236}">
              <a16:creationId xmlns:a16="http://schemas.microsoft.com/office/drawing/2014/main" id="{0A1A081F-DEB5-4EE3-A15E-EFABB478573B}"/>
            </a:ext>
          </a:extLst>
        </xdr:cNvPr>
        <xdr:cNvCxnSpPr/>
      </xdr:nvCxnSpPr>
      <xdr:spPr>
        <a:xfrm>
          <a:off x="20434300" y="5706618"/>
          <a:ext cx="889000" cy="79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1541</xdr:rowOff>
    </xdr:from>
    <xdr:ext cx="469744" cy="259045"/>
    <xdr:sp macro="" textlink="">
      <xdr:nvSpPr>
        <xdr:cNvPr id="420" name="n_1aveValue【認定こども園・幼稚園・保育所】&#10;一人当たり面積">
          <a:extLst>
            <a:ext uri="{FF2B5EF4-FFF2-40B4-BE49-F238E27FC236}">
              <a16:creationId xmlns:a16="http://schemas.microsoft.com/office/drawing/2014/main" id="{6B143094-10C6-471F-A8A9-CB48B7054DC3}"/>
            </a:ext>
          </a:extLst>
        </xdr:cNvPr>
        <xdr:cNvSpPr txBox="1"/>
      </xdr:nvSpPr>
      <xdr:spPr>
        <a:xfrm>
          <a:off x="210757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33545</xdr:rowOff>
    </xdr:from>
    <xdr:ext cx="469744" cy="259045"/>
    <xdr:sp macro="" textlink="">
      <xdr:nvSpPr>
        <xdr:cNvPr id="421" name="n_2aveValue【認定こども園・幼稚園・保育所】&#10;一人当たり面積">
          <a:extLst>
            <a:ext uri="{FF2B5EF4-FFF2-40B4-BE49-F238E27FC236}">
              <a16:creationId xmlns:a16="http://schemas.microsoft.com/office/drawing/2014/main" id="{78D50BEC-D95A-45C8-A71A-8BF749E94D63}"/>
            </a:ext>
          </a:extLst>
        </xdr:cNvPr>
        <xdr:cNvSpPr txBox="1"/>
      </xdr:nvSpPr>
      <xdr:spPr>
        <a:xfrm>
          <a:off x="20199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56659</xdr:rowOff>
    </xdr:from>
    <xdr:ext cx="469744" cy="259045"/>
    <xdr:sp macro="" textlink="">
      <xdr:nvSpPr>
        <xdr:cNvPr id="422" name="n_1mainValue【認定こども園・幼稚園・保育所】&#10;一人当たり面積">
          <a:extLst>
            <a:ext uri="{FF2B5EF4-FFF2-40B4-BE49-F238E27FC236}">
              <a16:creationId xmlns:a16="http://schemas.microsoft.com/office/drawing/2014/main" id="{C9E5714C-08F7-4074-BF57-15984B7A4379}"/>
            </a:ext>
          </a:extLst>
        </xdr:cNvPr>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116095</xdr:rowOff>
    </xdr:from>
    <xdr:ext cx="469744" cy="259045"/>
    <xdr:sp macro="" textlink="">
      <xdr:nvSpPr>
        <xdr:cNvPr id="423" name="n_2mainValue【認定こども園・幼稚園・保育所】&#10;一人当たり面積">
          <a:extLst>
            <a:ext uri="{FF2B5EF4-FFF2-40B4-BE49-F238E27FC236}">
              <a16:creationId xmlns:a16="http://schemas.microsoft.com/office/drawing/2014/main" id="{76215DBE-6CA1-464D-8CFE-655B9DEE8E96}"/>
            </a:ext>
          </a:extLst>
        </xdr:cNvPr>
        <xdr:cNvSpPr txBox="1"/>
      </xdr:nvSpPr>
      <xdr:spPr>
        <a:xfrm>
          <a:off x="20199427" y="543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a:extLst>
            <a:ext uri="{FF2B5EF4-FFF2-40B4-BE49-F238E27FC236}">
              <a16:creationId xmlns:a16="http://schemas.microsoft.com/office/drawing/2014/main" id="{6A33BAAF-E30C-47E7-95C6-64C10C8620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a:extLst>
            <a:ext uri="{FF2B5EF4-FFF2-40B4-BE49-F238E27FC236}">
              <a16:creationId xmlns:a16="http://schemas.microsoft.com/office/drawing/2014/main" id="{0F0B0049-CA72-4268-B6A7-65C913F12A6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a:extLst>
            <a:ext uri="{FF2B5EF4-FFF2-40B4-BE49-F238E27FC236}">
              <a16:creationId xmlns:a16="http://schemas.microsoft.com/office/drawing/2014/main" id="{42B2853F-0008-43B6-AE59-D4FCFED5F9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a:extLst>
            <a:ext uri="{FF2B5EF4-FFF2-40B4-BE49-F238E27FC236}">
              <a16:creationId xmlns:a16="http://schemas.microsoft.com/office/drawing/2014/main" id="{C5035506-275E-487C-8744-2E55DD3218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a:extLst>
            <a:ext uri="{FF2B5EF4-FFF2-40B4-BE49-F238E27FC236}">
              <a16:creationId xmlns:a16="http://schemas.microsoft.com/office/drawing/2014/main" id="{31D55F24-7973-430B-A154-3D9F67520F4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a:extLst>
            <a:ext uri="{FF2B5EF4-FFF2-40B4-BE49-F238E27FC236}">
              <a16:creationId xmlns:a16="http://schemas.microsoft.com/office/drawing/2014/main" id="{37CF54F9-6677-488E-9318-BF0E160114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a:extLst>
            <a:ext uri="{FF2B5EF4-FFF2-40B4-BE49-F238E27FC236}">
              <a16:creationId xmlns:a16="http://schemas.microsoft.com/office/drawing/2014/main" id="{6E39D94D-4FCA-468B-9DFF-AB3B30B3FB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a:extLst>
            <a:ext uri="{FF2B5EF4-FFF2-40B4-BE49-F238E27FC236}">
              <a16:creationId xmlns:a16="http://schemas.microsoft.com/office/drawing/2014/main" id="{0841260B-ABB1-41FD-B009-17081C879DA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a:extLst>
            <a:ext uri="{FF2B5EF4-FFF2-40B4-BE49-F238E27FC236}">
              <a16:creationId xmlns:a16="http://schemas.microsoft.com/office/drawing/2014/main" id="{4345EBB3-8FB7-4E2E-9AB2-4F41667ABC8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a:extLst>
            <a:ext uri="{FF2B5EF4-FFF2-40B4-BE49-F238E27FC236}">
              <a16:creationId xmlns:a16="http://schemas.microsoft.com/office/drawing/2014/main" id="{20759EBA-D50F-4FDC-9666-E4E76F2A2B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a:extLst>
            <a:ext uri="{FF2B5EF4-FFF2-40B4-BE49-F238E27FC236}">
              <a16:creationId xmlns:a16="http://schemas.microsoft.com/office/drawing/2014/main" id="{C5254859-B91C-40C3-B3E5-16A85AD2732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5" name="直線コネクタ 434">
          <a:extLst>
            <a:ext uri="{FF2B5EF4-FFF2-40B4-BE49-F238E27FC236}">
              <a16:creationId xmlns:a16="http://schemas.microsoft.com/office/drawing/2014/main" id="{624FDB3E-2E7E-4CA8-AE74-2995A2DFAC0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6" name="テキスト ボックス 435">
          <a:extLst>
            <a:ext uri="{FF2B5EF4-FFF2-40B4-BE49-F238E27FC236}">
              <a16:creationId xmlns:a16="http://schemas.microsoft.com/office/drawing/2014/main" id="{B8B908BB-25CF-4CCC-B97E-1733BE42638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7" name="直線コネクタ 436">
          <a:extLst>
            <a:ext uri="{FF2B5EF4-FFF2-40B4-BE49-F238E27FC236}">
              <a16:creationId xmlns:a16="http://schemas.microsoft.com/office/drawing/2014/main" id="{DCE88AF8-8C27-42FE-B821-4D387ACAEE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8" name="テキスト ボックス 437">
          <a:extLst>
            <a:ext uri="{FF2B5EF4-FFF2-40B4-BE49-F238E27FC236}">
              <a16:creationId xmlns:a16="http://schemas.microsoft.com/office/drawing/2014/main" id="{BCEAFE35-D86C-45E1-A37F-EF2474A7B25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9" name="直線コネクタ 438">
          <a:extLst>
            <a:ext uri="{FF2B5EF4-FFF2-40B4-BE49-F238E27FC236}">
              <a16:creationId xmlns:a16="http://schemas.microsoft.com/office/drawing/2014/main" id="{BD34023E-B72B-448B-AA4E-DBB2015FEAF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0" name="テキスト ボックス 439">
          <a:extLst>
            <a:ext uri="{FF2B5EF4-FFF2-40B4-BE49-F238E27FC236}">
              <a16:creationId xmlns:a16="http://schemas.microsoft.com/office/drawing/2014/main" id="{821BF377-5DE3-4376-9C04-16F909E7ECC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1" name="直線コネクタ 440">
          <a:extLst>
            <a:ext uri="{FF2B5EF4-FFF2-40B4-BE49-F238E27FC236}">
              <a16:creationId xmlns:a16="http://schemas.microsoft.com/office/drawing/2014/main" id="{99D3DEE8-8413-4E54-BBF3-35B9CC30BB2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2" name="テキスト ボックス 441">
          <a:extLst>
            <a:ext uri="{FF2B5EF4-FFF2-40B4-BE49-F238E27FC236}">
              <a16:creationId xmlns:a16="http://schemas.microsoft.com/office/drawing/2014/main" id="{B8197E6A-3D08-416D-9E22-32F17E6CA41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3" name="直線コネクタ 442">
          <a:extLst>
            <a:ext uri="{FF2B5EF4-FFF2-40B4-BE49-F238E27FC236}">
              <a16:creationId xmlns:a16="http://schemas.microsoft.com/office/drawing/2014/main" id="{972741D4-2988-4590-80AB-209AF3CABB3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4" name="テキスト ボックス 443">
          <a:extLst>
            <a:ext uri="{FF2B5EF4-FFF2-40B4-BE49-F238E27FC236}">
              <a16:creationId xmlns:a16="http://schemas.microsoft.com/office/drawing/2014/main" id="{FADC83C6-14E3-4650-B13B-79932E42B0A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id="{155B9A96-EDD8-4926-A49E-2F1BC6F5E2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6" name="テキスト ボックス 445">
          <a:extLst>
            <a:ext uri="{FF2B5EF4-FFF2-40B4-BE49-F238E27FC236}">
              <a16:creationId xmlns:a16="http://schemas.microsoft.com/office/drawing/2014/main" id="{560EDDC5-6BAA-4179-A48C-BEA4819D7FF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id="{A1AA1A36-0C68-4992-AF4E-F8B85710A5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48" name="直線コネクタ 447">
          <a:extLst>
            <a:ext uri="{FF2B5EF4-FFF2-40B4-BE49-F238E27FC236}">
              <a16:creationId xmlns:a16="http://schemas.microsoft.com/office/drawing/2014/main" id="{7B0A73DF-89ED-4FE1-99D3-F245A744A19C}"/>
            </a:ext>
          </a:extLst>
        </xdr:cNvPr>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49" name="【学校施設】&#10;有形固定資産減価償却率最小値テキスト">
          <a:extLst>
            <a:ext uri="{FF2B5EF4-FFF2-40B4-BE49-F238E27FC236}">
              <a16:creationId xmlns:a16="http://schemas.microsoft.com/office/drawing/2014/main" id="{E25278EE-E84A-4DCD-85E3-03D3A9033231}"/>
            </a:ext>
          </a:extLst>
        </xdr:cNvPr>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50" name="直線コネクタ 449">
          <a:extLst>
            <a:ext uri="{FF2B5EF4-FFF2-40B4-BE49-F238E27FC236}">
              <a16:creationId xmlns:a16="http://schemas.microsoft.com/office/drawing/2014/main" id="{71D8237A-594D-48EC-AE42-8076BA84FF90}"/>
            </a:ext>
          </a:extLst>
        </xdr:cNvPr>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51" name="【学校施設】&#10;有形固定資産減価償却率最大値テキスト">
          <a:extLst>
            <a:ext uri="{FF2B5EF4-FFF2-40B4-BE49-F238E27FC236}">
              <a16:creationId xmlns:a16="http://schemas.microsoft.com/office/drawing/2014/main" id="{99581039-2578-400D-9759-172FA1B204B6}"/>
            </a:ext>
          </a:extLst>
        </xdr:cNvPr>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52" name="直線コネクタ 451">
          <a:extLst>
            <a:ext uri="{FF2B5EF4-FFF2-40B4-BE49-F238E27FC236}">
              <a16:creationId xmlns:a16="http://schemas.microsoft.com/office/drawing/2014/main" id="{2C9967E4-DF4C-4CDA-9880-39210BF7332D}"/>
            </a:ext>
          </a:extLst>
        </xdr:cNvPr>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25417</xdr:rowOff>
    </xdr:from>
    <xdr:ext cx="405111" cy="259045"/>
    <xdr:sp macro="" textlink="">
      <xdr:nvSpPr>
        <xdr:cNvPr id="453" name="【学校施設】&#10;有形固定資産減価償却率平均値テキスト">
          <a:extLst>
            <a:ext uri="{FF2B5EF4-FFF2-40B4-BE49-F238E27FC236}">
              <a16:creationId xmlns:a16="http://schemas.microsoft.com/office/drawing/2014/main" id="{0B25B824-3C20-4829-B42C-F9FCF01447A5}"/>
            </a:ext>
          </a:extLst>
        </xdr:cNvPr>
        <xdr:cNvSpPr txBox="1"/>
      </xdr:nvSpPr>
      <xdr:spPr>
        <a:xfrm>
          <a:off x="16357600" y="1014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54" name="フローチャート: 判断 453">
          <a:extLst>
            <a:ext uri="{FF2B5EF4-FFF2-40B4-BE49-F238E27FC236}">
              <a16:creationId xmlns:a16="http://schemas.microsoft.com/office/drawing/2014/main" id="{989ECFAE-B637-4FB0-9F37-BB011957DC30}"/>
            </a:ext>
          </a:extLst>
        </xdr:cNvPr>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5" name="フローチャート: 判断 454">
          <a:extLst>
            <a:ext uri="{FF2B5EF4-FFF2-40B4-BE49-F238E27FC236}">
              <a16:creationId xmlns:a16="http://schemas.microsoft.com/office/drawing/2014/main" id="{B3B280C0-F407-42CF-BDD8-6D8A740E10F7}"/>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6" name="フローチャート: 判断 455">
          <a:extLst>
            <a:ext uri="{FF2B5EF4-FFF2-40B4-BE49-F238E27FC236}">
              <a16:creationId xmlns:a16="http://schemas.microsoft.com/office/drawing/2014/main" id="{F6490909-0DEB-4FC1-B949-3C5BD1586553}"/>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9D93105C-A5DC-4867-816B-B5066C18C7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9E53C0D2-F74E-4B77-8EE0-9EE22BA53F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CB966A80-A5E1-412D-8D30-0A56F8DC33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6B28B30-EE6B-4F17-B616-EC39CB084DB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55725AD3-1E61-4203-BFF8-1858E24E98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21590</xdr:rowOff>
    </xdr:from>
    <xdr:to>
      <xdr:col>85</xdr:col>
      <xdr:colOff>177800</xdr:colOff>
      <xdr:row>63</xdr:row>
      <xdr:rowOff>123190</xdr:rowOff>
    </xdr:to>
    <xdr:sp macro="" textlink="">
      <xdr:nvSpPr>
        <xdr:cNvPr id="462" name="楕円 461">
          <a:extLst>
            <a:ext uri="{FF2B5EF4-FFF2-40B4-BE49-F238E27FC236}">
              <a16:creationId xmlns:a16="http://schemas.microsoft.com/office/drawing/2014/main" id="{769DE240-A04E-420E-8DBA-D0E8B1639FB8}"/>
            </a:ext>
          </a:extLst>
        </xdr:cNvPr>
        <xdr:cNvSpPr/>
      </xdr:nvSpPr>
      <xdr:spPr>
        <a:xfrm>
          <a:off x="16268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107967</xdr:rowOff>
    </xdr:from>
    <xdr:ext cx="405111" cy="259045"/>
    <xdr:sp macro="" textlink="">
      <xdr:nvSpPr>
        <xdr:cNvPr id="463" name="【学校施設】&#10;有形固定資産減価償却率該当値テキスト">
          <a:extLst>
            <a:ext uri="{FF2B5EF4-FFF2-40B4-BE49-F238E27FC236}">
              <a16:creationId xmlns:a16="http://schemas.microsoft.com/office/drawing/2014/main" id="{51B19C17-BDA3-4FB6-B815-8DE8F390B866}"/>
            </a:ext>
          </a:extLst>
        </xdr:cNvPr>
        <xdr:cNvSpPr txBox="1"/>
      </xdr:nvSpPr>
      <xdr:spPr>
        <a:xfrm>
          <a:off x="16357600" y="1073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109220</xdr:rowOff>
    </xdr:from>
    <xdr:to>
      <xdr:col>81</xdr:col>
      <xdr:colOff>101600</xdr:colOff>
      <xdr:row>64</xdr:row>
      <xdr:rowOff>39370</xdr:rowOff>
    </xdr:to>
    <xdr:sp macro="" textlink="">
      <xdr:nvSpPr>
        <xdr:cNvPr id="464" name="楕円 463">
          <a:extLst>
            <a:ext uri="{FF2B5EF4-FFF2-40B4-BE49-F238E27FC236}">
              <a16:creationId xmlns:a16="http://schemas.microsoft.com/office/drawing/2014/main" id="{91FC0628-20E2-451B-97FD-E794B8D78B08}"/>
            </a:ext>
          </a:extLst>
        </xdr:cNvPr>
        <xdr:cNvSpPr/>
      </xdr:nvSpPr>
      <xdr:spPr>
        <a:xfrm>
          <a:off x="1543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72390</xdr:rowOff>
    </xdr:from>
    <xdr:to>
      <xdr:col>85</xdr:col>
      <xdr:colOff>127000</xdr:colOff>
      <xdr:row>63</xdr:row>
      <xdr:rowOff>160020</xdr:rowOff>
    </xdr:to>
    <xdr:cxnSp macro="">
      <xdr:nvCxnSpPr>
        <xdr:cNvPr id="465" name="直線コネクタ 464">
          <a:extLst>
            <a:ext uri="{FF2B5EF4-FFF2-40B4-BE49-F238E27FC236}">
              <a16:creationId xmlns:a16="http://schemas.microsoft.com/office/drawing/2014/main" id="{05D2CE3D-9A3F-415F-9CE5-789C0C761F99}"/>
            </a:ext>
          </a:extLst>
        </xdr:cNvPr>
        <xdr:cNvCxnSpPr/>
      </xdr:nvCxnSpPr>
      <xdr:spPr>
        <a:xfrm flipV="1">
          <a:off x="15481300" y="1087374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170180</xdr:rowOff>
    </xdr:from>
    <xdr:to>
      <xdr:col>76</xdr:col>
      <xdr:colOff>165100</xdr:colOff>
      <xdr:row>64</xdr:row>
      <xdr:rowOff>100330</xdr:rowOff>
    </xdr:to>
    <xdr:sp macro="" textlink="">
      <xdr:nvSpPr>
        <xdr:cNvPr id="466" name="楕円 465">
          <a:extLst>
            <a:ext uri="{FF2B5EF4-FFF2-40B4-BE49-F238E27FC236}">
              <a16:creationId xmlns:a16="http://schemas.microsoft.com/office/drawing/2014/main" id="{5188802C-ADEC-40F9-9DEB-79CCE197BB46}"/>
            </a:ext>
          </a:extLst>
        </xdr:cNvPr>
        <xdr:cNvSpPr/>
      </xdr:nvSpPr>
      <xdr:spPr>
        <a:xfrm>
          <a:off x="14541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160020</xdr:rowOff>
    </xdr:from>
    <xdr:to>
      <xdr:col>81</xdr:col>
      <xdr:colOff>50800</xdr:colOff>
      <xdr:row>64</xdr:row>
      <xdr:rowOff>49530</xdr:rowOff>
    </xdr:to>
    <xdr:cxnSp macro="">
      <xdr:nvCxnSpPr>
        <xdr:cNvPr id="467" name="直線コネクタ 466">
          <a:extLst>
            <a:ext uri="{FF2B5EF4-FFF2-40B4-BE49-F238E27FC236}">
              <a16:creationId xmlns:a16="http://schemas.microsoft.com/office/drawing/2014/main" id="{CFA46C36-D76E-4375-9D56-887EEDE10533}"/>
            </a:ext>
          </a:extLst>
        </xdr:cNvPr>
        <xdr:cNvCxnSpPr/>
      </xdr:nvCxnSpPr>
      <xdr:spPr>
        <a:xfrm flipV="1">
          <a:off x="14592300" y="109613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68" name="n_1aveValue【学校施設】&#10;有形固定資産減価償却率">
          <a:extLst>
            <a:ext uri="{FF2B5EF4-FFF2-40B4-BE49-F238E27FC236}">
              <a16:creationId xmlns:a16="http://schemas.microsoft.com/office/drawing/2014/main" id="{8E85F834-D0D1-4CB8-90F1-24622B0E495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69" name="n_2aveValue【学校施設】&#10;有形固定資産減価償却率">
          <a:extLst>
            <a:ext uri="{FF2B5EF4-FFF2-40B4-BE49-F238E27FC236}">
              <a16:creationId xmlns:a16="http://schemas.microsoft.com/office/drawing/2014/main" id="{3D4733BE-E1CE-4A21-A70C-EB2F69538F2D}"/>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30497</xdr:rowOff>
    </xdr:from>
    <xdr:ext cx="405111" cy="259045"/>
    <xdr:sp macro="" textlink="">
      <xdr:nvSpPr>
        <xdr:cNvPr id="470" name="n_1mainValue【学校施設】&#10;有形固定資産減価償却率">
          <a:extLst>
            <a:ext uri="{FF2B5EF4-FFF2-40B4-BE49-F238E27FC236}">
              <a16:creationId xmlns:a16="http://schemas.microsoft.com/office/drawing/2014/main" id="{C50579C8-C6F5-4056-8AA8-73578BF6FE24}"/>
            </a:ext>
          </a:extLst>
        </xdr:cNvPr>
        <xdr:cNvSpPr txBox="1"/>
      </xdr:nvSpPr>
      <xdr:spPr>
        <a:xfrm>
          <a:off x="152660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91457</xdr:rowOff>
    </xdr:from>
    <xdr:ext cx="405111" cy="259045"/>
    <xdr:sp macro="" textlink="">
      <xdr:nvSpPr>
        <xdr:cNvPr id="471" name="n_2mainValue【学校施設】&#10;有形固定資産減価償却率">
          <a:extLst>
            <a:ext uri="{FF2B5EF4-FFF2-40B4-BE49-F238E27FC236}">
              <a16:creationId xmlns:a16="http://schemas.microsoft.com/office/drawing/2014/main" id="{F2A83322-9B9A-47D3-A227-E08018DC69F9}"/>
            </a:ext>
          </a:extLst>
        </xdr:cNvPr>
        <xdr:cNvSpPr txBox="1"/>
      </xdr:nvSpPr>
      <xdr:spPr>
        <a:xfrm>
          <a:off x="143897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1097F5B-1B5E-4CF5-A350-0D6BA87425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DED5F7EA-7AD0-4885-90DF-E96561D140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7C0A3811-74B9-4A87-BB5E-D18AF59739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15370AE7-E56C-49FE-8708-350CAE003F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2C25ABBD-1AFD-440B-B66A-00C33DB537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CA243A1A-CC44-40CA-AA77-32E230B430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1F555A17-F1B5-45E3-B378-4484ABF755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E4BA43BF-494B-4BCD-934D-F11028FA67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37D7F9DB-9384-4BAB-B6D8-4C9A050C4D3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97F529C9-BDD4-465D-806D-E7294F3B9D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a:extLst>
            <a:ext uri="{FF2B5EF4-FFF2-40B4-BE49-F238E27FC236}">
              <a16:creationId xmlns:a16="http://schemas.microsoft.com/office/drawing/2014/main" id="{4236BF7A-0461-4CCE-9E48-120AE0F4C25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a:extLst>
            <a:ext uri="{FF2B5EF4-FFF2-40B4-BE49-F238E27FC236}">
              <a16:creationId xmlns:a16="http://schemas.microsoft.com/office/drawing/2014/main" id="{1668276A-3608-464C-8F1A-2083286AC5D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a:extLst>
            <a:ext uri="{FF2B5EF4-FFF2-40B4-BE49-F238E27FC236}">
              <a16:creationId xmlns:a16="http://schemas.microsoft.com/office/drawing/2014/main" id="{BB9E93BE-B1DE-46A9-B076-6435D4246D1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a:extLst>
            <a:ext uri="{FF2B5EF4-FFF2-40B4-BE49-F238E27FC236}">
              <a16:creationId xmlns:a16="http://schemas.microsoft.com/office/drawing/2014/main" id="{34DA3755-6824-422E-899F-270576A9956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a:extLst>
            <a:ext uri="{FF2B5EF4-FFF2-40B4-BE49-F238E27FC236}">
              <a16:creationId xmlns:a16="http://schemas.microsoft.com/office/drawing/2014/main" id="{48BAB515-DA22-4961-B9DD-080DDE4C15F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a:extLst>
            <a:ext uri="{FF2B5EF4-FFF2-40B4-BE49-F238E27FC236}">
              <a16:creationId xmlns:a16="http://schemas.microsoft.com/office/drawing/2014/main" id="{88F5F9DF-E393-469F-8327-EB861935210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a:extLst>
            <a:ext uri="{FF2B5EF4-FFF2-40B4-BE49-F238E27FC236}">
              <a16:creationId xmlns:a16="http://schemas.microsoft.com/office/drawing/2014/main" id="{A60A8897-FC83-483E-AA17-B547EEF56A4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a:extLst>
            <a:ext uri="{FF2B5EF4-FFF2-40B4-BE49-F238E27FC236}">
              <a16:creationId xmlns:a16="http://schemas.microsoft.com/office/drawing/2014/main" id="{D7B4B739-FE25-4F15-A4B4-E684D3360FA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a:extLst>
            <a:ext uri="{FF2B5EF4-FFF2-40B4-BE49-F238E27FC236}">
              <a16:creationId xmlns:a16="http://schemas.microsoft.com/office/drawing/2014/main" id="{FCB3AC10-695D-4D03-8669-D8EB446119D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67F12D50-3CFA-4F60-96B3-BAE6C8BF7B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DC0EAB10-A717-4134-85B8-BFE183B0F7F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44AB3060-023D-4D3A-8EE3-332BF81C75A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94" name="直線コネクタ 493">
          <a:extLst>
            <a:ext uri="{FF2B5EF4-FFF2-40B4-BE49-F238E27FC236}">
              <a16:creationId xmlns:a16="http://schemas.microsoft.com/office/drawing/2014/main" id="{F2258DDC-A600-4317-9559-973765443276}"/>
            </a:ext>
          </a:extLst>
        </xdr:cNvPr>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95" name="【学校施設】&#10;一人当たり面積最小値テキスト">
          <a:extLst>
            <a:ext uri="{FF2B5EF4-FFF2-40B4-BE49-F238E27FC236}">
              <a16:creationId xmlns:a16="http://schemas.microsoft.com/office/drawing/2014/main" id="{729052D6-28A0-4944-9CE7-18362FB7E0C4}"/>
            </a:ext>
          </a:extLst>
        </xdr:cNvPr>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96" name="直線コネクタ 495">
          <a:extLst>
            <a:ext uri="{FF2B5EF4-FFF2-40B4-BE49-F238E27FC236}">
              <a16:creationId xmlns:a16="http://schemas.microsoft.com/office/drawing/2014/main" id="{B95994BC-A645-41D5-B70C-22D065359DDF}"/>
            </a:ext>
          </a:extLst>
        </xdr:cNvPr>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7" name="【学校施設】&#10;一人当たり面積最大値テキスト">
          <a:extLst>
            <a:ext uri="{FF2B5EF4-FFF2-40B4-BE49-F238E27FC236}">
              <a16:creationId xmlns:a16="http://schemas.microsoft.com/office/drawing/2014/main" id="{68A1DBDD-0895-43C1-B6BB-F55C5030A7E9}"/>
            </a:ext>
          </a:extLst>
        </xdr:cNvPr>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8" name="直線コネクタ 497">
          <a:extLst>
            <a:ext uri="{FF2B5EF4-FFF2-40B4-BE49-F238E27FC236}">
              <a16:creationId xmlns:a16="http://schemas.microsoft.com/office/drawing/2014/main" id="{19AC1AAF-3A63-4F9C-BFCA-2D16DFA64B7E}"/>
            </a:ext>
          </a:extLst>
        </xdr:cNvPr>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117924</xdr:rowOff>
    </xdr:from>
    <xdr:ext cx="469744" cy="259045"/>
    <xdr:sp macro="" textlink="">
      <xdr:nvSpPr>
        <xdr:cNvPr id="499" name="【学校施設】&#10;一人当たり面積平均値テキスト">
          <a:extLst>
            <a:ext uri="{FF2B5EF4-FFF2-40B4-BE49-F238E27FC236}">
              <a16:creationId xmlns:a16="http://schemas.microsoft.com/office/drawing/2014/main" id="{38BDF01B-E7A8-4DBF-B2E3-1E091EABBD2F}"/>
            </a:ext>
          </a:extLst>
        </xdr:cNvPr>
        <xdr:cNvSpPr txBox="1"/>
      </xdr:nvSpPr>
      <xdr:spPr>
        <a:xfrm>
          <a:off x="22199600" y="10233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500" name="フローチャート: 判断 499">
          <a:extLst>
            <a:ext uri="{FF2B5EF4-FFF2-40B4-BE49-F238E27FC236}">
              <a16:creationId xmlns:a16="http://schemas.microsoft.com/office/drawing/2014/main" id="{87231CB1-BBC8-44C9-8709-3D55F63ECF5E}"/>
            </a:ext>
          </a:extLst>
        </xdr:cNvPr>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501" name="フローチャート: 判断 500">
          <a:extLst>
            <a:ext uri="{FF2B5EF4-FFF2-40B4-BE49-F238E27FC236}">
              <a16:creationId xmlns:a16="http://schemas.microsoft.com/office/drawing/2014/main" id="{74A607BB-83FC-4255-BFA6-4DCF3DD3480C}"/>
            </a:ext>
          </a:extLst>
        </xdr:cNvPr>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502" name="フローチャート: 判断 501">
          <a:extLst>
            <a:ext uri="{FF2B5EF4-FFF2-40B4-BE49-F238E27FC236}">
              <a16:creationId xmlns:a16="http://schemas.microsoft.com/office/drawing/2014/main" id="{F2C56C29-63F2-4FC9-90C8-89CF3D274DF1}"/>
            </a:ext>
          </a:extLst>
        </xdr:cNvPr>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56781E0F-19A9-4751-BAA5-AEA5483ACD2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A166FA20-1F4D-461C-8C86-C48CD24200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0C53172-DF49-46EA-94F0-1817E0DE66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DEF123D-34C2-4CB4-AF28-5AE5D1B5E1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586C967E-F2B7-4158-98F4-205EFBD0D1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508" name="楕円 507">
          <a:extLst>
            <a:ext uri="{FF2B5EF4-FFF2-40B4-BE49-F238E27FC236}">
              <a16:creationId xmlns:a16="http://schemas.microsoft.com/office/drawing/2014/main" id="{CFA87BD9-74CA-4034-AF7B-EF84C80E6AFC}"/>
            </a:ext>
          </a:extLst>
        </xdr:cNvPr>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76725</xdr:rowOff>
    </xdr:from>
    <xdr:ext cx="469744" cy="259045"/>
    <xdr:sp macro="" textlink="">
      <xdr:nvSpPr>
        <xdr:cNvPr id="509" name="【学校施設】&#10;一人当たり面積該当値テキスト">
          <a:extLst>
            <a:ext uri="{FF2B5EF4-FFF2-40B4-BE49-F238E27FC236}">
              <a16:creationId xmlns:a16="http://schemas.microsoft.com/office/drawing/2014/main" id="{4FFCFF2A-C503-4BD2-B785-23DBE5AD4702}"/>
            </a:ext>
          </a:extLst>
        </xdr:cNvPr>
        <xdr:cNvSpPr txBox="1"/>
      </xdr:nvSpPr>
      <xdr:spPr>
        <a:xfrm>
          <a:off x="22199600" y="1053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xdr:rowOff>
    </xdr:from>
    <xdr:to>
      <xdr:col>112</xdr:col>
      <xdr:colOff>38100</xdr:colOff>
      <xdr:row>62</xdr:row>
      <xdr:rowOff>102006</xdr:rowOff>
    </xdr:to>
    <xdr:sp macro="" textlink="">
      <xdr:nvSpPr>
        <xdr:cNvPr id="510" name="楕円 509">
          <a:extLst>
            <a:ext uri="{FF2B5EF4-FFF2-40B4-BE49-F238E27FC236}">
              <a16:creationId xmlns:a16="http://schemas.microsoft.com/office/drawing/2014/main" id="{C6AC5C1C-6950-4E8F-9745-10101760E804}"/>
            </a:ext>
          </a:extLst>
        </xdr:cNvPr>
        <xdr:cNvSpPr/>
      </xdr:nvSpPr>
      <xdr:spPr>
        <a:xfrm>
          <a:off x="21272500" y="106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51206</xdr:rowOff>
    </xdr:to>
    <xdr:cxnSp macro="">
      <xdr:nvCxnSpPr>
        <xdr:cNvPr id="511" name="直線コネクタ 510">
          <a:extLst>
            <a:ext uri="{FF2B5EF4-FFF2-40B4-BE49-F238E27FC236}">
              <a16:creationId xmlns:a16="http://schemas.microsoft.com/office/drawing/2014/main" id="{4EEBF8B7-C437-486E-870C-E7165A91023A}"/>
            </a:ext>
          </a:extLst>
        </xdr:cNvPr>
        <xdr:cNvCxnSpPr/>
      </xdr:nvCxnSpPr>
      <xdr:spPr>
        <a:xfrm flipV="1">
          <a:off x="21323300" y="10671048"/>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15037</xdr:rowOff>
    </xdr:from>
    <xdr:to>
      <xdr:col>107</xdr:col>
      <xdr:colOff>101600</xdr:colOff>
      <xdr:row>62</xdr:row>
      <xdr:rowOff>116637</xdr:rowOff>
    </xdr:to>
    <xdr:sp macro="" textlink="">
      <xdr:nvSpPr>
        <xdr:cNvPr id="512" name="楕円 511">
          <a:extLst>
            <a:ext uri="{FF2B5EF4-FFF2-40B4-BE49-F238E27FC236}">
              <a16:creationId xmlns:a16="http://schemas.microsoft.com/office/drawing/2014/main" id="{21E6C05E-AD7E-4E68-92CF-C305F427803E}"/>
            </a:ext>
          </a:extLst>
        </xdr:cNvPr>
        <xdr:cNvSpPr/>
      </xdr:nvSpPr>
      <xdr:spPr>
        <a:xfrm>
          <a:off x="20383500" y="106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51206</xdr:rowOff>
    </xdr:from>
    <xdr:to>
      <xdr:col>111</xdr:col>
      <xdr:colOff>177800</xdr:colOff>
      <xdr:row>62</xdr:row>
      <xdr:rowOff>65837</xdr:rowOff>
    </xdr:to>
    <xdr:cxnSp macro="">
      <xdr:nvCxnSpPr>
        <xdr:cNvPr id="513" name="直線コネクタ 512">
          <a:extLst>
            <a:ext uri="{FF2B5EF4-FFF2-40B4-BE49-F238E27FC236}">
              <a16:creationId xmlns:a16="http://schemas.microsoft.com/office/drawing/2014/main" id="{9403767B-261B-4657-863F-874D370FA82A}"/>
            </a:ext>
          </a:extLst>
        </xdr:cNvPr>
        <xdr:cNvCxnSpPr/>
      </xdr:nvCxnSpPr>
      <xdr:spPr>
        <a:xfrm flipV="1">
          <a:off x="20434300" y="1068110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514" name="n_1aveValue【学校施設】&#10;一人当たり面積">
          <a:extLst>
            <a:ext uri="{FF2B5EF4-FFF2-40B4-BE49-F238E27FC236}">
              <a16:creationId xmlns:a16="http://schemas.microsoft.com/office/drawing/2014/main" id="{872AC426-C0ED-4555-9C40-D902D53EC4AB}"/>
            </a:ext>
          </a:extLst>
        </xdr:cNvPr>
        <xdr:cNvSpPr txBox="1"/>
      </xdr:nvSpPr>
      <xdr:spPr>
        <a:xfrm>
          <a:off x="21075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515" name="n_2aveValue【学校施設】&#10;一人当たり面積">
          <a:extLst>
            <a:ext uri="{FF2B5EF4-FFF2-40B4-BE49-F238E27FC236}">
              <a16:creationId xmlns:a16="http://schemas.microsoft.com/office/drawing/2014/main" id="{98883BD5-753B-4503-A1DA-DE07BB7951C3}"/>
            </a:ext>
          </a:extLst>
        </xdr:cNvPr>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93133</xdr:rowOff>
    </xdr:from>
    <xdr:ext cx="469744" cy="259045"/>
    <xdr:sp macro="" textlink="">
      <xdr:nvSpPr>
        <xdr:cNvPr id="516" name="n_1mainValue【学校施設】&#10;一人当たり面積">
          <a:extLst>
            <a:ext uri="{FF2B5EF4-FFF2-40B4-BE49-F238E27FC236}">
              <a16:creationId xmlns:a16="http://schemas.microsoft.com/office/drawing/2014/main" id="{24A6E2E9-64DC-4C83-8F9D-BA159D36253E}"/>
            </a:ext>
          </a:extLst>
        </xdr:cNvPr>
        <xdr:cNvSpPr txBox="1"/>
      </xdr:nvSpPr>
      <xdr:spPr>
        <a:xfrm>
          <a:off x="21075727" y="107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107764</xdr:rowOff>
    </xdr:from>
    <xdr:ext cx="469744" cy="259045"/>
    <xdr:sp macro="" textlink="">
      <xdr:nvSpPr>
        <xdr:cNvPr id="517" name="n_2mainValue【学校施設】&#10;一人当たり面積">
          <a:extLst>
            <a:ext uri="{FF2B5EF4-FFF2-40B4-BE49-F238E27FC236}">
              <a16:creationId xmlns:a16="http://schemas.microsoft.com/office/drawing/2014/main" id="{44472A31-FC28-4F97-B926-3517B7DC7935}"/>
            </a:ext>
          </a:extLst>
        </xdr:cNvPr>
        <xdr:cNvSpPr txBox="1"/>
      </xdr:nvSpPr>
      <xdr:spPr>
        <a:xfrm>
          <a:off x="20199427" y="1073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A8C560DF-FB72-4114-B66A-FEC1B155EBE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C538A3FC-6201-4E10-A8B8-F82A1229C69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D08625C7-EF32-4631-B92B-A186B382FB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31A6A7EC-2790-42CE-B7D9-90C36E686B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8CDD078F-B5B7-4038-A2EF-6B0E6137E42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C9D43FAF-0285-4378-B5C6-0748B51E0B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C9D7DC69-2946-42DF-960C-7F4F17C47C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FCD97DA7-29C9-434D-B744-EA8056130D0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id="{2DEE29F5-B734-458F-A9BE-22E4420DD77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id="{83534682-3B03-4A73-9555-C079A503898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8" name="テキスト ボックス 527">
          <a:extLst>
            <a:ext uri="{FF2B5EF4-FFF2-40B4-BE49-F238E27FC236}">
              <a16:creationId xmlns:a16="http://schemas.microsoft.com/office/drawing/2014/main" id="{A7738BAD-E1CF-4B51-841E-83596F857B63}"/>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9" name="直線コネクタ 528">
          <a:extLst>
            <a:ext uri="{FF2B5EF4-FFF2-40B4-BE49-F238E27FC236}">
              <a16:creationId xmlns:a16="http://schemas.microsoft.com/office/drawing/2014/main" id="{15154971-C533-49D9-A28B-DE3853FAFEE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0" name="テキスト ボックス 529">
          <a:extLst>
            <a:ext uri="{FF2B5EF4-FFF2-40B4-BE49-F238E27FC236}">
              <a16:creationId xmlns:a16="http://schemas.microsoft.com/office/drawing/2014/main" id="{BF46D486-0291-45BE-BDD4-1656B754BEA2}"/>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1" name="直線コネクタ 530">
          <a:extLst>
            <a:ext uri="{FF2B5EF4-FFF2-40B4-BE49-F238E27FC236}">
              <a16:creationId xmlns:a16="http://schemas.microsoft.com/office/drawing/2014/main" id="{0EEF94C8-08CA-44B8-A5C8-CC76230B7A98}"/>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2" name="テキスト ボックス 531">
          <a:extLst>
            <a:ext uri="{FF2B5EF4-FFF2-40B4-BE49-F238E27FC236}">
              <a16:creationId xmlns:a16="http://schemas.microsoft.com/office/drawing/2014/main" id="{E5BFD55F-E1AB-4CB6-A21C-FFD0D2B59F57}"/>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3" name="直線コネクタ 532">
          <a:extLst>
            <a:ext uri="{FF2B5EF4-FFF2-40B4-BE49-F238E27FC236}">
              <a16:creationId xmlns:a16="http://schemas.microsoft.com/office/drawing/2014/main" id="{25ECD6EB-A937-435E-A429-3BB14A3A5177}"/>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4" name="テキスト ボックス 533">
          <a:extLst>
            <a:ext uri="{FF2B5EF4-FFF2-40B4-BE49-F238E27FC236}">
              <a16:creationId xmlns:a16="http://schemas.microsoft.com/office/drawing/2014/main" id="{542B7988-01A8-41AC-B68C-F005BDC2B752}"/>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5" name="直線コネクタ 534">
          <a:extLst>
            <a:ext uri="{FF2B5EF4-FFF2-40B4-BE49-F238E27FC236}">
              <a16:creationId xmlns:a16="http://schemas.microsoft.com/office/drawing/2014/main" id="{D1D5A3BE-2045-4A69-81D4-EFFD4A95A424}"/>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6" name="テキスト ボックス 535">
          <a:extLst>
            <a:ext uri="{FF2B5EF4-FFF2-40B4-BE49-F238E27FC236}">
              <a16:creationId xmlns:a16="http://schemas.microsoft.com/office/drawing/2014/main" id="{DFE60106-C67E-432B-839B-592AC4DA8D8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a:extLst>
            <a:ext uri="{FF2B5EF4-FFF2-40B4-BE49-F238E27FC236}">
              <a16:creationId xmlns:a16="http://schemas.microsoft.com/office/drawing/2014/main" id="{323BAECD-B72A-4BFE-8227-C1390F641EA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a:extLst>
            <a:ext uri="{FF2B5EF4-FFF2-40B4-BE49-F238E27FC236}">
              <a16:creationId xmlns:a16="http://schemas.microsoft.com/office/drawing/2014/main" id="{4A36309A-6E3F-4095-8BF0-3B376D698BD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児童館】&#10;有形固定資産減価償却率グラフ枠">
          <a:extLst>
            <a:ext uri="{FF2B5EF4-FFF2-40B4-BE49-F238E27FC236}">
              <a16:creationId xmlns:a16="http://schemas.microsoft.com/office/drawing/2014/main" id="{5EE4C6CF-2DAB-4F30-A9B7-C9658E5731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40" name="直線コネクタ 539">
          <a:extLst>
            <a:ext uri="{FF2B5EF4-FFF2-40B4-BE49-F238E27FC236}">
              <a16:creationId xmlns:a16="http://schemas.microsoft.com/office/drawing/2014/main" id="{9676E8C1-36A7-4518-9BB1-56DDD42DCEBB}"/>
            </a:ext>
          </a:extLst>
        </xdr:cNvPr>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41" name="【児童館】&#10;有形固定資産減価償却率最小値テキスト">
          <a:extLst>
            <a:ext uri="{FF2B5EF4-FFF2-40B4-BE49-F238E27FC236}">
              <a16:creationId xmlns:a16="http://schemas.microsoft.com/office/drawing/2014/main" id="{3FD0A32E-0B6F-46EB-A9CC-6036B53F474D}"/>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42" name="直線コネクタ 541">
          <a:extLst>
            <a:ext uri="{FF2B5EF4-FFF2-40B4-BE49-F238E27FC236}">
              <a16:creationId xmlns:a16="http://schemas.microsoft.com/office/drawing/2014/main" id="{9CDC397B-A03E-483F-A40F-AC8063937243}"/>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3" name="【児童館】&#10;有形固定資産減価償却率最大値テキスト">
          <a:extLst>
            <a:ext uri="{FF2B5EF4-FFF2-40B4-BE49-F238E27FC236}">
              <a16:creationId xmlns:a16="http://schemas.microsoft.com/office/drawing/2014/main" id="{67D884AF-6E1D-425A-BBAC-D4EAFE6186EB}"/>
            </a:ext>
          </a:extLst>
        </xdr:cNvPr>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4" name="直線コネクタ 543">
          <a:extLst>
            <a:ext uri="{FF2B5EF4-FFF2-40B4-BE49-F238E27FC236}">
              <a16:creationId xmlns:a16="http://schemas.microsoft.com/office/drawing/2014/main" id="{3E602C23-245F-4097-968C-D5090E2883D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26179</xdr:rowOff>
    </xdr:from>
    <xdr:ext cx="405111" cy="259045"/>
    <xdr:sp macro="" textlink="">
      <xdr:nvSpPr>
        <xdr:cNvPr id="545" name="【児童館】&#10;有形固定資産減価償却率平均値テキスト">
          <a:extLst>
            <a:ext uri="{FF2B5EF4-FFF2-40B4-BE49-F238E27FC236}">
              <a16:creationId xmlns:a16="http://schemas.microsoft.com/office/drawing/2014/main" id="{B4CFF46C-B70F-449A-AE64-C8FB7943CCCE}"/>
            </a:ext>
          </a:extLst>
        </xdr:cNvPr>
        <xdr:cNvSpPr txBox="1"/>
      </xdr:nvSpPr>
      <xdr:spPr>
        <a:xfrm>
          <a:off x="16357600" y="1391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46" name="フローチャート: 判断 545">
          <a:extLst>
            <a:ext uri="{FF2B5EF4-FFF2-40B4-BE49-F238E27FC236}">
              <a16:creationId xmlns:a16="http://schemas.microsoft.com/office/drawing/2014/main" id="{C3CBC2E1-35E9-47AF-BB6E-8E23747A6EAB}"/>
            </a:ext>
          </a:extLst>
        </xdr:cNvPr>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47" name="フローチャート: 判断 546">
          <a:extLst>
            <a:ext uri="{FF2B5EF4-FFF2-40B4-BE49-F238E27FC236}">
              <a16:creationId xmlns:a16="http://schemas.microsoft.com/office/drawing/2014/main" id="{6A7B812F-5DE1-4D0E-8CAE-FEC8E399B2A7}"/>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48" name="フローチャート: 判断 547">
          <a:extLst>
            <a:ext uri="{FF2B5EF4-FFF2-40B4-BE49-F238E27FC236}">
              <a16:creationId xmlns:a16="http://schemas.microsoft.com/office/drawing/2014/main" id="{C958908C-83E6-4195-9973-B3D96BE3F2AA}"/>
            </a:ext>
          </a:extLst>
        </xdr:cNvPr>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E785E7F3-0202-497C-BFE9-146539DAF0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832FE675-27E1-4538-8072-02AA6DFB83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B191E707-1171-4324-B13F-44FEA95D1E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FACE6A6A-5408-420B-9F03-003D34BD00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1842E8E4-B345-41ED-933A-82E7CA805E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554" name="楕円 553">
          <a:extLst>
            <a:ext uri="{FF2B5EF4-FFF2-40B4-BE49-F238E27FC236}">
              <a16:creationId xmlns:a16="http://schemas.microsoft.com/office/drawing/2014/main" id="{D216730E-1B5A-4A40-9457-E98C5C590B30}"/>
            </a:ext>
          </a:extLst>
        </xdr:cNvPr>
        <xdr:cNvSpPr/>
      </xdr:nvSpPr>
      <xdr:spPr>
        <a:xfrm>
          <a:off x="16268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6875</xdr:rowOff>
    </xdr:from>
    <xdr:ext cx="405111" cy="259045"/>
    <xdr:sp macro="" textlink="">
      <xdr:nvSpPr>
        <xdr:cNvPr id="555" name="【児童館】&#10;有形固定資産減価償却率該当値テキスト">
          <a:extLst>
            <a:ext uri="{FF2B5EF4-FFF2-40B4-BE49-F238E27FC236}">
              <a16:creationId xmlns:a16="http://schemas.microsoft.com/office/drawing/2014/main" id="{044BB5EC-BD71-4D52-8A87-C7285C227BFC}"/>
            </a:ext>
          </a:extLst>
        </xdr:cNvPr>
        <xdr:cNvSpPr txBox="1"/>
      </xdr:nvSpPr>
      <xdr:spPr>
        <a:xfrm>
          <a:off x="16357600"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97028</xdr:rowOff>
    </xdr:from>
    <xdr:to>
      <xdr:col>81</xdr:col>
      <xdr:colOff>101600</xdr:colOff>
      <xdr:row>83</xdr:row>
      <xdr:rowOff>27178</xdr:rowOff>
    </xdr:to>
    <xdr:sp macro="" textlink="">
      <xdr:nvSpPr>
        <xdr:cNvPr id="556" name="楕円 555">
          <a:extLst>
            <a:ext uri="{FF2B5EF4-FFF2-40B4-BE49-F238E27FC236}">
              <a16:creationId xmlns:a16="http://schemas.microsoft.com/office/drawing/2014/main" id="{E1162CF6-BD7C-491D-9BDF-025651FB2F7C}"/>
            </a:ext>
          </a:extLst>
        </xdr:cNvPr>
        <xdr:cNvSpPr/>
      </xdr:nvSpPr>
      <xdr:spPr>
        <a:xfrm>
          <a:off x="15430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79248</xdr:rowOff>
    </xdr:from>
    <xdr:to>
      <xdr:col>85</xdr:col>
      <xdr:colOff>127000</xdr:colOff>
      <xdr:row>82</xdr:row>
      <xdr:rowOff>147828</xdr:rowOff>
    </xdr:to>
    <xdr:cxnSp macro="">
      <xdr:nvCxnSpPr>
        <xdr:cNvPr id="557" name="直線コネクタ 556">
          <a:extLst>
            <a:ext uri="{FF2B5EF4-FFF2-40B4-BE49-F238E27FC236}">
              <a16:creationId xmlns:a16="http://schemas.microsoft.com/office/drawing/2014/main" id="{E2FD75B9-C6E0-4753-A931-4D702C173F2B}"/>
            </a:ext>
          </a:extLst>
        </xdr:cNvPr>
        <xdr:cNvCxnSpPr/>
      </xdr:nvCxnSpPr>
      <xdr:spPr>
        <a:xfrm flipV="1">
          <a:off x="15481300" y="141381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167894</xdr:rowOff>
    </xdr:from>
    <xdr:to>
      <xdr:col>76</xdr:col>
      <xdr:colOff>165100</xdr:colOff>
      <xdr:row>80</xdr:row>
      <xdr:rowOff>98044</xdr:rowOff>
    </xdr:to>
    <xdr:sp macro="" textlink="">
      <xdr:nvSpPr>
        <xdr:cNvPr id="558" name="楕円 557">
          <a:extLst>
            <a:ext uri="{FF2B5EF4-FFF2-40B4-BE49-F238E27FC236}">
              <a16:creationId xmlns:a16="http://schemas.microsoft.com/office/drawing/2014/main" id="{42F4E63C-286C-4C19-B5A6-B5B609C82B21}"/>
            </a:ext>
          </a:extLst>
        </xdr:cNvPr>
        <xdr:cNvSpPr/>
      </xdr:nvSpPr>
      <xdr:spPr>
        <a:xfrm>
          <a:off x="14541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47244</xdr:rowOff>
    </xdr:from>
    <xdr:to>
      <xdr:col>81</xdr:col>
      <xdr:colOff>50800</xdr:colOff>
      <xdr:row>82</xdr:row>
      <xdr:rowOff>147828</xdr:rowOff>
    </xdr:to>
    <xdr:cxnSp macro="">
      <xdr:nvCxnSpPr>
        <xdr:cNvPr id="559" name="直線コネクタ 558">
          <a:extLst>
            <a:ext uri="{FF2B5EF4-FFF2-40B4-BE49-F238E27FC236}">
              <a16:creationId xmlns:a16="http://schemas.microsoft.com/office/drawing/2014/main" id="{17E65A31-B7B4-498C-8C72-49381CEE3076}"/>
            </a:ext>
          </a:extLst>
        </xdr:cNvPr>
        <xdr:cNvCxnSpPr/>
      </xdr:nvCxnSpPr>
      <xdr:spPr>
        <a:xfrm>
          <a:off x="14592300" y="13763244"/>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560" name="n_1aveValue【児童館】&#10;有形固定資産減価償却率">
          <a:extLst>
            <a:ext uri="{FF2B5EF4-FFF2-40B4-BE49-F238E27FC236}">
              <a16:creationId xmlns:a16="http://schemas.microsoft.com/office/drawing/2014/main" id="{F99A9061-52D4-4900-B522-D66B86B8A89F}"/>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150892</xdr:rowOff>
    </xdr:from>
    <xdr:ext cx="405111" cy="259045"/>
    <xdr:sp macro="" textlink="">
      <xdr:nvSpPr>
        <xdr:cNvPr id="561" name="n_2aveValue【児童館】&#10;有形固定資産減価償却率">
          <a:extLst>
            <a:ext uri="{FF2B5EF4-FFF2-40B4-BE49-F238E27FC236}">
              <a16:creationId xmlns:a16="http://schemas.microsoft.com/office/drawing/2014/main" id="{A679F1C6-A9D7-4EE8-A925-C22D097ABEDE}"/>
            </a:ext>
          </a:extLst>
        </xdr:cNvPr>
        <xdr:cNvSpPr txBox="1"/>
      </xdr:nvSpPr>
      <xdr:spPr>
        <a:xfrm>
          <a:off x="14389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18305</xdr:rowOff>
    </xdr:from>
    <xdr:ext cx="405111" cy="259045"/>
    <xdr:sp macro="" textlink="">
      <xdr:nvSpPr>
        <xdr:cNvPr id="562" name="n_1mainValue【児童館】&#10;有形固定資産減価償却率">
          <a:extLst>
            <a:ext uri="{FF2B5EF4-FFF2-40B4-BE49-F238E27FC236}">
              <a16:creationId xmlns:a16="http://schemas.microsoft.com/office/drawing/2014/main" id="{9F159B54-85AE-4B88-8612-FF91AFD47E3D}"/>
            </a:ext>
          </a:extLst>
        </xdr:cNvPr>
        <xdr:cNvSpPr txBox="1"/>
      </xdr:nvSpPr>
      <xdr:spPr>
        <a:xfrm>
          <a:off x="15266044"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114571</xdr:rowOff>
    </xdr:from>
    <xdr:ext cx="405111" cy="259045"/>
    <xdr:sp macro="" textlink="">
      <xdr:nvSpPr>
        <xdr:cNvPr id="563" name="n_2mainValue【児童館】&#10;有形固定資産減価償却率">
          <a:extLst>
            <a:ext uri="{FF2B5EF4-FFF2-40B4-BE49-F238E27FC236}">
              <a16:creationId xmlns:a16="http://schemas.microsoft.com/office/drawing/2014/main" id="{29A17FEB-E605-4F31-AD8C-8AEA5CD15E43}"/>
            </a:ext>
          </a:extLst>
        </xdr:cNvPr>
        <xdr:cNvSpPr txBox="1"/>
      </xdr:nvSpPr>
      <xdr:spPr>
        <a:xfrm>
          <a:off x="143897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a16="http://schemas.microsoft.com/office/drawing/2014/main" id="{A70A2DD9-1A35-4A2A-A955-1C987579E5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a16="http://schemas.microsoft.com/office/drawing/2014/main" id="{5D27B5DD-BB63-4879-8645-AE4D0633B8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a16="http://schemas.microsoft.com/office/drawing/2014/main" id="{A46BA751-0DC5-489B-A60E-AAA98925BF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a16="http://schemas.microsoft.com/office/drawing/2014/main" id="{BDA2ADDF-C56A-4D0C-9906-A58D685574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a16="http://schemas.microsoft.com/office/drawing/2014/main" id="{C23DDE40-182A-4A6F-BA31-4598F74E78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a16="http://schemas.microsoft.com/office/drawing/2014/main" id="{D1B418B5-E1F4-4389-8038-6ADD0AE34A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a16="http://schemas.microsoft.com/office/drawing/2014/main" id="{439E12DF-331C-46E3-896D-5A0FFE7EE2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a16="http://schemas.microsoft.com/office/drawing/2014/main" id="{5F233B98-DACF-42CB-ACD9-545DECFC674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a:extLst>
            <a:ext uri="{FF2B5EF4-FFF2-40B4-BE49-F238E27FC236}">
              <a16:creationId xmlns:a16="http://schemas.microsoft.com/office/drawing/2014/main" id="{414BA5E6-6910-405F-BCF8-3B7459787F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a:extLst>
            <a:ext uri="{FF2B5EF4-FFF2-40B4-BE49-F238E27FC236}">
              <a16:creationId xmlns:a16="http://schemas.microsoft.com/office/drawing/2014/main" id="{6477E09D-BFA4-4538-BCD0-F8ADA1C7160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4" name="直線コネクタ 573">
          <a:extLst>
            <a:ext uri="{FF2B5EF4-FFF2-40B4-BE49-F238E27FC236}">
              <a16:creationId xmlns:a16="http://schemas.microsoft.com/office/drawing/2014/main" id="{43B2D537-E1C6-41CC-BE0F-6CA62669FAC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5" name="テキスト ボックス 574">
          <a:extLst>
            <a:ext uri="{FF2B5EF4-FFF2-40B4-BE49-F238E27FC236}">
              <a16:creationId xmlns:a16="http://schemas.microsoft.com/office/drawing/2014/main" id="{50CD20E1-0C58-4DDF-A826-64A8AD658AD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6" name="直線コネクタ 575">
          <a:extLst>
            <a:ext uri="{FF2B5EF4-FFF2-40B4-BE49-F238E27FC236}">
              <a16:creationId xmlns:a16="http://schemas.microsoft.com/office/drawing/2014/main" id="{9E3A8E13-310A-4C8B-8968-A388B358D53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7" name="テキスト ボックス 576">
          <a:extLst>
            <a:ext uri="{FF2B5EF4-FFF2-40B4-BE49-F238E27FC236}">
              <a16:creationId xmlns:a16="http://schemas.microsoft.com/office/drawing/2014/main" id="{CDC89B69-8530-4486-8048-32590DEE54A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a:extLst>
            <a:ext uri="{FF2B5EF4-FFF2-40B4-BE49-F238E27FC236}">
              <a16:creationId xmlns:a16="http://schemas.microsoft.com/office/drawing/2014/main" id="{5B1C60AE-195C-4184-9CDF-590FD3061C5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a:extLst>
            <a:ext uri="{FF2B5EF4-FFF2-40B4-BE49-F238E27FC236}">
              <a16:creationId xmlns:a16="http://schemas.microsoft.com/office/drawing/2014/main" id="{BEEABEDF-6B6C-46DE-9181-B785318819E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0" name="直線コネクタ 579">
          <a:extLst>
            <a:ext uri="{FF2B5EF4-FFF2-40B4-BE49-F238E27FC236}">
              <a16:creationId xmlns:a16="http://schemas.microsoft.com/office/drawing/2014/main" id="{FE424C38-C25C-4B43-821F-ED57583E5D2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1" name="テキスト ボックス 580">
          <a:extLst>
            <a:ext uri="{FF2B5EF4-FFF2-40B4-BE49-F238E27FC236}">
              <a16:creationId xmlns:a16="http://schemas.microsoft.com/office/drawing/2014/main" id="{0D1C2734-28ED-4EAF-9D03-EBD138119BC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2" name="直線コネクタ 581">
          <a:extLst>
            <a:ext uri="{FF2B5EF4-FFF2-40B4-BE49-F238E27FC236}">
              <a16:creationId xmlns:a16="http://schemas.microsoft.com/office/drawing/2014/main" id="{4C4824CF-CDF9-4823-8D29-8B380CDF56C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3" name="テキスト ボックス 582">
          <a:extLst>
            <a:ext uri="{FF2B5EF4-FFF2-40B4-BE49-F238E27FC236}">
              <a16:creationId xmlns:a16="http://schemas.microsoft.com/office/drawing/2014/main" id="{15F70F0C-9A22-4E68-A7BA-7C6A4214104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a:extLst>
            <a:ext uri="{FF2B5EF4-FFF2-40B4-BE49-F238E27FC236}">
              <a16:creationId xmlns:a16="http://schemas.microsoft.com/office/drawing/2014/main" id="{A8D69831-437E-4F00-AA04-CAB259206C0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9F43FB5C-D31F-43A6-8316-885574247A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児童館】&#10;一人当たり面積グラフ枠">
          <a:extLst>
            <a:ext uri="{FF2B5EF4-FFF2-40B4-BE49-F238E27FC236}">
              <a16:creationId xmlns:a16="http://schemas.microsoft.com/office/drawing/2014/main" id="{8F2275E6-AD4D-4A38-AD59-4909103BDE6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87" name="直線コネクタ 586">
          <a:extLst>
            <a:ext uri="{FF2B5EF4-FFF2-40B4-BE49-F238E27FC236}">
              <a16:creationId xmlns:a16="http://schemas.microsoft.com/office/drawing/2014/main" id="{CE02C18B-E09D-40C3-9D62-B1C19F9CE68B}"/>
            </a:ext>
          </a:extLst>
        </xdr:cNvPr>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8" name="【児童館】&#10;一人当たり面積最小値テキスト">
          <a:extLst>
            <a:ext uri="{FF2B5EF4-FFF2-40B4-BE49-F238E27FC236}">
              <a16:creationId xmlns:a16="http://schemas.microsoft.com/office/drawing/2014/main" id="{0B6027FE-C21A-4A8C-92D8-398B2FAA7BB2}"/>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89" name="直線コネクタ 588">
          <a:extLst>
            <a:ext uri="{FF2B5EF4-FFF2-40B4-BE49-F238E27FC236}">
              <a16:creationId xmlns:a16="http://schemas.microsoft.com/office/drawing/2014/main" id="{EADFC47D-5DF0-4413-BC9F-700E0BCE8D24}"/>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90" name="【児童館】&#10;一人当たり面積最大値テキスト">
          <a:extLst>
            <a:ext uri="{FF2B5EF4-FFF2-40B4-BE49-F238E27FC236}">
              <a16:creationId xmlns:a16="http://schemas.microsoft.com/office/drawing/2014/main" id="{0064F4BC-8DCC-47EF-A78B-B8E83B1DDF5A}"/>
            </a:ext>
          </a:extLst>
        </xdr:cNvPr>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91" name="直線コネクタ 590">
          <a:extLst>
            <a:ext uri="{FF2B5EF4-FFF2-40B4-BE49-F238E27FC236}">
              <a16:creationId xmlns:a16="http://schemas.microsoft.com/office/drawing/2014/main" id="{25F2F465-8D75-4766-AC40-31977BB8AE7A}"/>
            </a:ext>
          </a:extLst>
        </xdr:cNvPr>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144797</xdr:rowOff>
    </xdr:from>
    <xdr:ext cx="469744" cy="259045"/>
    <xdr:sp macro="" textlink="">
      <xdr:nvSpPr>
        <xdr:cNvPr id="592" name="【児童館】&#10;一人当たり面積平均値テキスト">
          <a:extLst>
            <a:ext uri="{FF2B5EF4-FFF2-40B4-BE49-F238E27FC236}">
              <a16:creationId xmlns:a16="http://schemas.microsoft.com/office/drawing/2014/main" id="{51BA9A6F-2118-4D69-BE00-43CE9213F06A}"/>
            </a:ext>
          </a:extLst>
        </xdr:cNvPr>
        <xdr:cNvSpPr txBox="1"/>
      </xdr:nvSpPr>
      <xdr:spPr>
        <a:xfrm>
          <a:off x="22199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93" name="フローチャート: 判断 592">
          <a:extLst>
            <a:ext uri="{FF2B5EF4-FFF2-40B4-BE49-F238E27FC236}">
              <a16:creationId xmlns:a16="http://schemas.microsoft.com/office/drawing/2014/main" id="{B8888B6D-F57F-4556-9748-50B780BB4E15}"/>
            </a:ext>
          </a:extLst>
        </xdr:cNvPr>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94" name="フローチャート: 判断 593">
          <a:extLst>
            <a:ext uri="{FF2B5EF4-FFF2-40B4-BE49-F238E27FC236}">
              <a16:creationId xmlns:a16="http://schemas.microsoft.com/office/drawing/2014/main" id="{05A3AF29-A45E-4BAD-A87A-5B41129A2E74}"/>
            </a:ext>
          </a:extLst>
        </xdr:cNvPr>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95" name="フローチャート: 判断 594">
          <a:extLst>
            <a:ext uri="{FF2B5EF4-FFF2-40B4-BE49-F238E27FC236}">
              <a16:creationId xmlns:a16="http://schemas.microsoft.com/office/drawing/2014/main" id="{7658EF31-7999-444B-B103-F135F9EAFE93}"/>
            </a:ext>
          </a:extLst>
        </xdr:cNvPr>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1A7E43F4-B0D5-4A4D-8763-37174366DD2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20E77429-A705-4A15-88C9-E21A75E25E1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61A4EE8-F487-4041-9FF5-29F622DCB9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9E430465-CFE3-4E2E-95C4-31E692CB0B7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ED2ABC97-2B75-48EB-BD5A-95F4661612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128270</xdr:rowOff>
    </xdr:from>
    <xdr:to>
      <xdr:col>116</xdr:col>
      <xdr:colOff>114300</xdr:colOff>
      <xdr:row>78</xdr:row>
      <xdr:rowOff>58420</xdr:rowOff>
    </xdr:to>
    <xdr:sp macro="" textlink="">
      <xdr:nvSpPr>
        <xdr:cNvPr id="601" name="楕円 600">
          <a:extLst>
            <a:ext uri="{FF2B5EF4-FFF2-40B4-BE49-F238E27FC236}">
              <a16:creationId xmlns:a16="http://schemas.microsoft.com/office/drawing/2014/main" id="{B069FED9-1897-473B-830E-BE52057A416D}"/>
            </a:ext>
          </a:extLst>
        </xdr:cNvPr>
        <xdr:cNvSpPr/>
      </xdr:nvSpPr>
      <xdr:spPr>
        <a:xfrm>
          <a:off x="221107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81297</xdr:rowOff>
    </xdr:from>
    <xdr:ext cx="469744" cy="259045"/>
    <xdr:sp macro="" textlink="">
      <xdr:nvSpPr>
        <xdr:cNvPr id="602" name="【児童館】&#10;一人当たり面積該当値テキスト">
          <a:extLst>
            <a:ext uri="{FF2B5EF4-FFF2-40B4-BE49-F238E27FC236}">
              <a16:creationId xmlns:a16="http://schemas.microsoft.com/office/drawing/2014/main" id="{964EEE9C-5C08-45B6-9E05-8B5D9EAB282A}"/>
            </a:ext>
          </a:extLst>
        </xdr:cNvPr>
        <xdr:cNvSpPr txBox="1"/>
      </xdr:nvSpPr>
      <xdr:spPr>
        <a:xfrm>
          <a:off x="22199600" y="132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603" name="楕円 602">
          <a:extLst>
            <a:ext uri="{FF2B5EF4-FFF2-40B4-BE49-F238E27FC236}">
              <a16:creationId xmlns:a16="http://schemas.microsoft.com/office/drawing/2014/main" id="{EE51CEC5-CC0E-4D6E-8E44-CF807323B835}"/>
            </a:ext>
          </a:extLst>
        </xdr:cNvPr>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7620</xdr:rowOff>
    </xdr:from>
    <xdr:to>
      <xdr:col>116</xdr:col>
      <xdr:colOff>63500</xdr:colOff>
      <xdr:row>79</xdr:row>
      <xdr:rowOff>95250</xdr:rowOff>
    </xdr:to>
    <xdr:cxnSp macro="">
      <xdr:nvCxnSpPr>
        <xdr:cNvPr id="604" name="直線コネクタ 603">
          <a:extLst>
            <a:ext uri="{FF2B5EF4-FFF2-40B4-BE49-F238E27FC236}">
              <a16:creationId xmlns:a16="http://schemas.microsoft.com/office/drawing/2014/main" id="{AC4AF195-3776-4FA3-A596-D98551BC7C10}"/>
            </a:ext>
          </a:extLst>
        </xdr:cNvPr>
        <xdr:cNvCxnSpPr/>
      </xdr:nvCxnSpPr>
      <xdr:spPr>
        <a:xfrm flipV="1">
          <a:off x="21323300" y="133807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109220</xdr:rowOff>
    </xdr:from>
    <xdr:to>
      <xdr:col>107</xdr:col>
      <xdr:colOff>101600</xdr:colOff>
      <xdr:row>79</xdr:row>
      <xdr:rowOff>39370</xdr:rowOff>
    </xdr:to>
    <xdr:sp macro="" textlink="">
      <xdr:nvSpPr>
        <xdr:cNvPr id="605" name="楕円 604">
          <a:extLst>
            <a:ext uri="{FF2B5EF4-FFF2-40B4-BE49-F238E27FC236}">
              <a16:creationId xmlns:a16="http://schemas.microsoft.com/office/drawing/2014/main" id="{D9E868B0-8A82-4E13-B787-6CC58307394D}"/>
            </a:ext>
          </a:extLst>
        </xdr:cNvPr>
        <xdr:cNvSpPr/>
      </xdr:nvSpPr>
      <xdr:spPr>
        <a:xfrm>
          <a:off x="20383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160020</xdr:rowOff>
    </xdr:from>
    <xdr:to>
      <xdr:col>111</xdr:col>
      <xdr:colOff>177800</xdr:colOff>
      <xdr:row>79</xdr:row>
      <xdr:rowOff>95250</xdr:rowOff>
    </xdr:to>
    <xdr:cxnSp macro="">
      <xdr:nvCxnSpPr>
        <xdr:cNvPr id="606" name="直線コネクタ 605">
          <a:extLst>
            <a:ext uri="{FF2B5EF4-FFF2-40B4-BE49-F238E27FC236}">
              <a16:creationId xmlns:a16="http://schemas.microsoft.com/office/drawing/2014/main" id="{28734D0F-91AC-4729-9662-002424C4090F}"/>
            </a:ext>
          </a:extLst>
        </xdr:cNvPr>
        <xdr:cNvCxnSpPr/>
      </xdr:nvCxnSpPr>
      <xdr:spPr>
        <a:xfrm>
          <a:off x="20434300" y="13533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607" name="n_1aveValue【児童館】&#10;一人当たり面積">
          <a:extLst>
            <a:ext uri="{FF2B5EF4-FFF2-40B4-BE49-F238E27FC236}">
              <a16:creationId xmlns:a16="http://schemas.microsoft.com/office/drawing/2014/main" id="{AB20B2AD-AAB1-4123-8D50-5B7FA3FFAA04}"/>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163847</xdr:rowOff>
    </xdr:from>
    <xdr:ext cx="469744" cy="259045"/>
    <xdr:sp macro="" textlink="">
      <xdr:nvSpPr>
        <xdr:cNvPr id="608" name="n_2aveValue【児童館】&#10;一人当たり面積">
          <a:extLst>
            <a:ext uri="{FF2B5EF4-FFF2-40B4-BE49-F238E27FC236}">
              <a16:creationId xmlns:a16="http://schemas.microsoft.com/office/drawing/2014/main" id="{F3BA088B-CE16-468C-8F7B-93D59F22A465}"/>
            </a:ext>
          </a:extLst>
        </xdr:cNvPr>
        <xdr:cNvSpPr txBox="1"/>
      </xdr:nvSpPr>
      <xdr:spPr>
        <a:xfrm>
          <a:off x="20199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609" name="n_1mainValue【児童館】&#10;一人当たり面積">
          <a:extLst>
            <a:ext uri="{FF2B5EF4-FFF2-40B4-BE49-F238E27FC236}">
              <a16:creationId xmlns:a16="http://schemas.microsoft.com/office/drawing/2014/main" id="{9F9CB1E0-85AC-43F6-992D-A42A70082BCA}"/>
            </a:ext>
          </a:extLst>
        </xdr:cNvPr>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55897</xdr:rowOff>
    </xdr:from>
    <xdr:ext cx="469744" cy="259045"/>
    <xdr:sp macro="" textlink="">
      <xdr:nvSpPr>
        <xdr:cNvPr id="610" name="n_2mainValue【児童館】&#10;一人当たり面積">
          <a:extLst>
            <a:ext uri="{FF2B5EF4-FFF2-40B4-BE49-F238E27FC236}">
              <a16:creationId xmlns:a16="http://schemas.microsoft.com/office/drawing/2014/main" id="{83D5525C-C4D5-49A5-B1C8-E4330AF86BC4}"/>
            </a:ext>
          </a:extLst>
        </xdr:cNvPr>
        <xdr:cNvSpPr txBox="1"/>
      </xdr:nvSpPr>
      <xdr:spPr>
        <a:xfrm>
          <a:off x="201994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581D8942-D412-4F39-BEC7-3D22D72994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8C4A8D1D-CD62-45F4-8DAA-9929163061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DCA3E526-34ED-4C59-8274-B805C632F7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06AD7616-024A-4C7E-92F0-4ECD3B3780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ECE7D3BB-2288-40CF-A203-BAF3C80F380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32BB0439-58BD-413C-BEFA-64503DE708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ADD58FDC-94CB-4710-A121-483785F4BF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378E866A-6B25-4F56-94E5-92B9E3F224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DF07D652-21B6-461E-9DDB-2D41EEA210C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232750BF-E2B2-4F8A-9A1B-DCC82D166E8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1" name="テキスト ボックス 620">
          <a:extLst>
            <a:ext uri="{FF2B5EF4-FFF2-40B4-BE49-F238E27FC236}">
              <a16:creationId xmlns:a16="http://schemas.microsoft.com/office/drawing/2014/main" id="{FF6D203C-E580-45EE-8A53-64F68CF5D69A}"/>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2" name="直線コネクタ 621">
          <a:extLst>
            <a:ext uri="{FF2B5EF4-FFF2-40B4-BE49-F238E27FC236}">
              <a16:creationId xmlns:a16="http://schemas.microsoft.com/office/drawing/2014/main" id="{11C052A0-2A64-4C45-BF0E-B99CA09FD22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3" name="テキスト ボックス 622">
          <a:extLst>
            <a:ext uri="{FF2B5EF4-FFF2-40B4-BE49-F238E27FC236}">
              <a16:creationId xmlns:a16="http://schemas.microsoft.com/office/drawing/2014/main" id="{22CEA155-5F86-4FAC-80E4-ABD90859C4A9}"/>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4" name="直線コネクタ 623">
          <a:extLst>
            <a:ext uri="{FF2B5EF4-FFF2-40B4-BE49-F238E27FC236}">
              <a16:creationId xmlns:a16="http://schemas.microsoft.com/office/drawing/2014/main" id="{6D37DF84-ECD6-46DA-8012-D035189E9FD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5" name="テキスト ボックス 624">
          <a:extLst>
            <a:ext uri="{FF2B5EF4-FFF2-40B4-BE49-F238E27FC236}">
              <a16:creationId xmlns:a16="http://schemas.microsoft.com/office/drawing/2014/main" id="{6EDE0ADB-0F31-4DC0-817A-F3BF3E4BA4F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6" name="直線コネクタ 625">
          <a:extLst>
            <a:ext uri="{FF2B5EF4-FFF2-40B4-BE49-F238E27FC236}">
              <a16:creationId xmlns:a16="http://schemas.microsoft.com/office/drawing/2014/main" id="{9AAA7838-4D96-4F0C-8081-64BB2D840BB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7" name="テキスト ボックス 626">
          <a:extLst>
            <a:ext uri="{FF2B5EF4-FFF2-40B4-BE49-F238E27FC236}">
              <a16:creationId xmlns:a16="http://schemas.microsoft.com/office/drawing/2014/main" id="{0191AA21-E886-4A6F-AC0B-7B181CF86AD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8" name="直線コネクタ 627">
          <a:extLst>
            <a:ext uri="{FF2B5EF4-FFF2-40B4-BE49-F238E27FC236}">
              <a16:creationId xmlns:a16="http://schemas.microsoft.com/office/drawing/2014/main" id="{64B65345-A6BC-4302-B01A-F6AE8B9E66C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9" name="テキスト ボックス 628">
          <a:extLst>
            <a:ext uri="{FF2B5EF4-FFF2-40B4-BE49-F238E27FC236}">
              <a16:creationId xmlns:a16="http://schemas.microsoft.com/office/drawing/2014/main" id="{02300FCB-2120-4762-9BAC-1DA8ADBA7B8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FA592E2F-40D5-43A5-81F0-FBFCC517BD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id="{A4B34090-7042-4A83-A338-38F9AC245BC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a:extLst>
            <a:ext uri="{FF2B5EF4-FFF2-40B4-BE49-F238E27FC236}">
              <a16:creationId xmlns:a16="http://schemas.microsoft.com/office/drawing/2014/main" id="{0BD8D5AB-8C98-4147-9262-3351A54C5D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33" name="直線コネクタ 632">
          <a:extLst>
            <a:ext uri="{FF2B5EF4-FFF2-40B4-BE49-F238E27FC236}">
              <a16:creationId xmlns:a16="http://schemas.microsoft.com/office/drawing/2014/main" id="{6F489983-569F-4B43-BA85-400355D6910C}"/>
            </a:ext>
          </a:extLst>
        </xdr:cNvPr>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34" name="【公民館】&#10;有形固定資産減価償却率最小値テキスト">
          <a:extLst>
            <a:ext uri="{FF2B5EF4-FFF2-40B4-BE49-F238E27FC236}">
              <a16:creationId xmlns:a16="http://schemas.microsoft.com/office/drawing/2014/main" id="{E801FA4D-7C33-444E-BAED-256DCA097982}"/>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35" name="直線コネクタ 634">
          <a:extLst>
            <a:ext uri="{FF2B5EF4-FFF2-40B4-BE49-F238E27FC236}">
              <a16:creationId xmlns:a16="http://schemas.microsoft.com/office/drawing/2014/main" id="{3310BB1D-84B9-4AA2-83DF-26836E35659B}"/>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36" name="【公民館】&#10;有形固定資産減価償却率最大値テキスト">
          <a:extLst>
            <a:ext uri="{FF2B5EF4-FFF2-40B4-BE49-F238E27FC236}">
              <a16:creationId xmlns:a16="http://schemas.microsoft.com/office/drawing/2014/main" id="{0A936EDD-43CA-48A9-835B-A4DEA1537F2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37" name="直線コネクタ 636">
          <a:extLst>
            <a:ext uri="{FF2B5EF4-FFF2-40B4-BE49-F238E27FC236}">
              <a16:creationId xmlns:a16="http://schemas.microsoft.com/office/drawing/2014/main" id="{FEC85545-F4DF-46AF-B533-3738D846382C}"/>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4842</xdr:rowOff>
    </xdr:from>
    <xdr:ext cx="405111" cy="259045"/>
    <xdr:sp macro="" textlink="">
      <xdr:nvSpPr>
        <xdr:cNvPr id="638" name="【公民館】&#10;有形固定資産減価償却率平均値テキスト">
          <a:extLst>
            <a:ext uri="{FF2B5EF4-FFF2-40B4-BE49-F238E27FC236}">
              <a16:creationId xmlns:a16="http://schemas.microsoft.com/office/drawing/2014/main" id="{D08959C5-3CEE-4337-9E24-2DB12E4ED972}"/>
            </a:ext>
          </a:extLst>
        </xdr:cNvPr>
        <xdr:cNvSpPr txBox="1"/>
      </xdr:nvSpPr>
      <xdr:spPr>
        <a:xfrm>
          <a:off x="16357600" y="1783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39" name="フローチャート: 判断 638">
          <a:extLst>
            <a:ext uri="{FF2B5EF4-FFF2-40B4-BE49-F238E27FC236}">
              <a16:creationId xmlns:a16="http://schemas.microsoft.com/office/drawing/2014/main" id="{7E4AF11D-5892-4E14-BE55-6F90AE077F89}"/>
            </a:ext>
          </a:extLst>
        </xdr:cNvPr>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40" name="フローチャート: 判断 639">
          <a:extLst>
            <a:ext uri="{FF2B5EF4-FFF2-40B4-BE49-F238E27FC236}">
              <a16:creationId xmlns:a16="http://schemas.microsoft.com/office/drawing/2014/main" id="{C8B70404-F7B1-444F-9A0D-62D3B3210319}"/>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41" name="フローチャート: 判断 640">
          <a:extLst>
            <a:ext uri="{FF2B5EF4-FFF2-40B4-BE49-F238E27FC236}">
              <a16:creationId xmlns:a16="http://schemas.microsoft.com/office/drawing/2014/main" id="{57135134-AD2E-4FBA-8F77-C2DDEE67C0E9}"/>
            </a:ext>
          </a:extLst>
        </xdr:cNvPr>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38C6D58C-A14B-48CA-B810-AB800375A5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2A5C4A3A-6370-408F-A91D-A0218C69F8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6914747F-9BFB-435A-A377-5AF97195DD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F923AA7E-9773-4A82-96A0-6B755B114F4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4BFC0FBE-618E-4823-AC01-E5D0446432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107696</xdr:rowOff>
    </xdr:from>
    <xdr:to>
      <xdr:col>85</xdr:col>
      <xdr:colOff>177800</xdr:colOff>
      <xdr:row>108</xdr:row>
      <xdr:rowOff>37846</xdr:rowOff>
    </xdr:to>
    <xdr:sp macro="" textlink="">
      <xdr:nvSpPr>
        <xdr:cNvPr id="647" name="楕円 646">
          <a:extLst>
            <a:ext uri="{FF2B5EF4-FFF2-40B4-BE49-F238E27FC236}">
              <a16:creationId xmlns:a16="http://schemas.microsoft.com/office/drawing/2014/main" id="{C19262BA-D3C6-4FFC-A4D5-F6182F4BC175}"/>
            </a:ext>
          </a:extLst>
        </xdr:cNvPr>
        <xdr:cNvSpPr/>
      </xdr:nvSpPr>
      <xdr:spPr>
        <a:xfrm>
          <a:off x="16268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22623</xdr:rowOff>
    </xdr:from>
    <xdr:ext cx="405111" cy="259045"/>
    <xdr:sp macro="" textlink="">
      <xdr:nvSpPr>
        <xdr:cNvPr id="648" name="【公民館】&#10;有形固定資産減価償却率該当値テキスト">
          <a:extLst>
            <a:ext uri="{FF2B5EF4-FFF2-40B4-BE49-F238E27FC236}">
              <a16:creationId xmlns:a16="http://schemas.microsoft.com/office/drawing/2014/main" id="{2082B8A8-A87A-4A84-9D12-CDE5BD544C15}"/>
            </a:ext>
          </a:extLst>
        </xdr:cNvPr>
        <xdr:cNvSpPr txBox="1"/>
      </xdr:nvSpPr>
      <xdr:spPr>
        <a:xfrm>
          <a:off x="16357600" y="1836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649" name="楕円 648">
          <a:extLst>
            <a:ext uri="{FF2B5EF4-FFF2-40B4-BE49-F238E27FC236}">
              <a16:creationId xmlns:a16="http://schemas.microsoft.com/office/drawing/2014/main" id="{158FFC25-1B09-4C2D-939E-107DA2536425}"/>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158496</xdr:rowOff>
    </xdr:from>
    <xdr:to>
      <xdr:col>85</xdr:col>
      <xdr:colOff>127000</xdr:colOff>
      <xdr:row>108</xdr:row>
      <xdr:rowOff>30480</xdr:rowOff>
    </xdr:to>
    <xdr:cxnSp macro="">
      <xdr:nvCxnSpPr>
        <xdr:cNvPr id="650" name="直線コネクタ 649">
          <a:extLst>
            <a:ext uri="{FF2B5EF4-FFF2-40B4-BE49-F238E27FC236}">
              <a16:creationId xmlns:a16="http://schemas.microsoft.com/office/drawing/2014/main" id="{A1B8A866-BAC4-4A5A-9AEA-0672B3926F94}"/>
            </a:ext>
          </a:extLst>
        </xdr:cNvPr>
        <xdr:cNvCxnSpPr/>
      </xdr:nvCxnSpPr>
      <xdr:spPr>
        <a:xfrm flipV="1">
          <a:off x="15481300" y="185036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77978</xdr:rowOff>
    </xdr:from>
    <xdr:to>
      <xdr:col>76</xdr:col>
      <xdr:colOff>165100</xdr:colOff>
      <xdr:row>108</xdr:row>
      <xdr:rowOff>8128</xdr:rowOff>
    </xdr:to>
    <xdr:sp macro="" textlink="">
      <xdr:nvSpPr>
        <xdr:cNvPr id="651" name="楕円 650">
          <a:extLst>
            <a:ext uri="{FF2B5EF4-FFF2-40B4-BE49-F238E27FC236}">
              <a16:creationId xmlns:a16="http://schemas.microsoft.com/office/drawing/2014/main" id="{9C31B5E1-51B8-4BAB-B340-F3BDAFBBCA5F}"/>
            </a:ext>
          </a:extLst>
        </xdr:cNvPr>
        <xdr:cNvSpPr/>
      </xdr:nvSpPr>
      <xdr:spPr>
        <a:xfrm>
          <a:off x="14541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128778</xdr:rowOff>
    </xdr:from>
    <xdr:to>
      <xdr:col>81</xdr:col>
      <xdr:colOff>50800</xdr:colOff>
      <xdr:row>108</xdr:row>
      <xdr:rowOff>30480</xdr:rowOff>
    </xdr:to>
    <xdr:cxnSp macro="">
      <xdr:nvCxnSpPr>
        <xdr:cNvPr id="652" name="直線コネクタ 651">
          <a:extLst>
            <a:ext uri="{FF2B5EF4-FFF2-40B4-BE49-F238E27FC236}">
              <a16:creationId xmlns:a16="http://schemas.microsoft.com/office/drawing/2014/main" id="{B4DB70BB-9950-4CD7-A877-C558689A4F63}"/>
            </a:ext>
          </a:extLst>
        </xdr:cNvPr>
        <xdr:cNvCxnSpPr/>
      </xdr:nvCxnSpPr>
      <xdr:spPr>
        <a:xfrm>
          <a:off x="14592300" y="18473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53" name="n_1aveValue【公民館】&#10;有形固定資産減価償却率">
          <a:extLst>
            <a:ext uri="{FF2B5EF4-FFF2-40B4-BE49-F238E27FC236}">
              <a16:creationId xmlns:a16="http://schemas.microsoft.com/office/drawing/2014/main" id="{1EB79EF6-6B2B-418F-84C6-AD80093CCC1D}"/>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38371</xdr:rowOff>
    </xdr:from>
    <xdr:ext cx="405111" cy="259045"/>
    <xdr:sp macro="" textlink="">
      <xdr:nvSpPr>
        <xdr:cNvPr id="654" name="n_2aveValue【公民館】&#10;有形固定資産減価償却率">
          <a:extLst>
            <a:ext uri="{FF2B5EF4-FFF2-40B4-BE49-F238E27FC236}">
              <a16:creationId xmlns:a16="http://schemas.microsoft.com/office/drawing/2014/main" id="{1D455E87-C29F-4258-AA2C-BC2BEC13433F}"/>
            </a:ext>
          </a:extLst>
        </xdr:cNvPr>
        <xdr:cNvSpPr txBox="1"/>
      </xdr:nvSpPr>
      <xdr:spPr>
        <a:xfrm>
          <a:off x="14389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655" name="n_1mainValue【公民館】&#10;有形固定資産減価償却率">
          <a:extLst>
            <a:ext uri="{FF2B5EF4-FFF2-40B4-BE49-F238E27FC236}">
              <a16:creationId xmlns:a16="http://schemas.microsoft.com/office/drawing/2014/main" id="{A52377E0-5F98-47B2-A81F-4C9E60D4C355}"/>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170705</xdr:rowOff>
    </xdr:from>
    <xdr:ext cx="405111" cy="259045"/>
    <xdr:sp macro="" textlink="">
      <xdr:nvSpPr>
        <xdr:cNvPr id="656" name="n_2mainValue【公民館】&#10;有形固定資産減価償却率">
          <a:extLst>
            <a:ext uri="{FF2B5EF4-FFF2-40B4-BE49-F238E27FC236}">
              <a16:creationId xmlns:a16="http://schemas.microsoft.com/office/drawing/2014/main" id="{3F01C50A-E419-43BF-9655-E94B2E2228B7}"/>
            </a:ext>
          </a:extLst>
        </xdr:cNvPr>
        <xdr:cNvSpPr txBox="1"/>
      </xdr:nvSpPr>
      <xdr:spPr>
        <a:xfrm>
          <a:off x="143897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434D2640-543A-4D79-9483-A4D8ACBD22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5859EEA5-D567-499C-9B85-CC12B45A77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B9C738AA-4298-4B18-B4D5-F8FECD8D50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ABDE5357-8AFD-44A4-A00D-49EFC087E3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4DBCB3F0-EA23-4661-8673-5545347991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F6767AC4-2B82-4F1C-A2D1-3481A30892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3DFE0C27-9FEF-4690-9594-3766A14B8C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32F96467-24E4-41E0-B4EB-DEA11BF4ED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012924FD-77E4-4865-81AF-F2BD5BE1A0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B34C371F-BB4D-4256-B128-040AE58ACA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a:extLst>
            <a:ext uri="{FF2B5EF4-FFF2-40B4-BE49-F238E27FC236}">
              <a16:creationId xmlns:a16="http://schemas.microsoft.com/office/drawing/2014/main" id="{89C82CBC-59C9-4DBC-B5C2-D5F32456D3D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a:extLst>
            <a:ext uri="{FF2B5EF4-FFF2-40B4-BE49-F238E27FC236}">
              <a16:creationId xmlns:a16="http://schemas.microsoft.com/office/drawing/2014/main" id="{F2CDCA4D-BB38-4818-BEF6-52487A8618A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a:extLst>
            <a:ext uri="{FF2B5EF4-FFF2-40B4-BE49-F238E27FC236}">
              <a16:creationId xmlns:a16="http://schemas.microsoft.com/office/drawing/2014/main" id="{790E64A2-CEB3-440F-B3C3-4932B4B752E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a:extLst>
            <a:ext uri="{FF2B5EF4-FFF2-40B4-BE49-F238E27FC236}">
              <a16:creationId xmlns:a16="http://schemas.microsoft.com/office/drawing/2014/main" id="{46165845-EFFC-45E9-BF46-9613915DED9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a:extLst>
            <a:ext uri="{FF2B5EF4-FFF2-40B4-BE49-F238E27FC236}">
              <a16:creationId xmlns:a16="http://schemas.microsoft.com/office/drawing/2014/main" id="{6DD37DF9-F9A1-429A-8F5D-050517D8148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a:extLst>
            <a:ext uri="{FF2B5EF4-FFF2-40B4-BE49-F238E27FC236}">
              <a16:creationId xmlns:a16="http://schemas.microsoft.com/office/drawing/2014/main" id="{C7104FF5-BA5D-4B83-A70B-A7CFABE68C8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a:extLst>
            <a:ext uri="{FF2B5EF4-FFF2-40B4-BE49-F238E27FC236}">
              <a16:creationId xmlns:a16="http://schemas.microsoft.com/office/drawing/2014/main" id="{4CE77796-D05F-4432-A5FB-77C75DC9873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a:extLst>
            <a:ext uri="{FF2B5EF4-FFF2-40B4-BE49-F238E27FC236}">
              <a16:creationId xmlns:a16="http://schemas.microsoft.com/office/drawing/2014/main" id="{E2EB90C4-D3F4-42AE-A776-609AA8D86D2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a:extLst>
            <a:ext uri="{FF2B5EF4-FFF2-40B4-BE49-F238E27FC236}">
              <a16:creationId xmlns:a16="http://schemas.microsoft.com/office/drawing/2014/main" id="{D76164CC-0FD3-4DBD-9CBD-C63BDFC0232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a:extLst>
            <a:ext uri="{FF2B5EF4-FFF2-40B4-BE49-F238E27FC236}">
              <a16:creationId xmlns:a16="http://schemas.microsoft.com/office/drawing/2014/main" id="{91FA5BD7-D49A-4DA4-A9D7-55B7B478313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a:extLst>
            <a:ext uri="{FF2B5EF4-FFF2-40B4-BE49-F238E27FC236}">
              <a16:creationId xmlns:a16="http://schemas.microsoft.com/office/drawing/2014/main" id="{0D6B62F0-8CDC-47EA-880F-CE65D57EDA1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a:extLst>
            <a:ext uri="{FF2B5EF4-FFF2-40B4-BE49-F238E27FC236}">
              <a16:creationId xmlns:a16="http://schemas.microsoft.com/office/drawing/2014/main" id="{C6B714F3-9F12-492C-BEC2-0635C681B6F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6FD66C02-57B5-4B21-B9E0-45BF1232734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0C48785F-0E10-4266-8CB5-52FC842D72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a:extLst>
            <a:ext uri="{FF2B5EF4-FFF2-40B4-BE49-F238E27FC236}">
              <a16:creationId xmlns:a16="http://schemas.microsoft.com/office/drawing/2014/main" id="{038B314F-A286-4184-A095-88C82EFA13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82" name="直線コネクタ 681">
          <a:extLst>
            <a:ext uri="{FF2B5EF4-FFF2-40B4-BE49-F238E27FC236}">
              <a16:creationId xmlns:a16="http://schemas.microsoft.com/office/drawing/2014/main" id="{F104161C-F530-4CED-BC15-BE0C3BF61E2C}"/>
            </a:ext>
          </a:extLst>
        </xdr:cNvPr>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3" name="【公民館】&#10;一人当たり面積最小値テキスト">
          <a:extLst>
            <a:ext uri="{FF2B5EF4-FFF2-40B4-BE49-F238E27FC236}">
              <a16:creationId xmlns:a16="http://schemas.microsoft.com/office/drawing/2014/main" id="{9DB70B7E-82A1-49EE-B777-269BAD2D268A}"/>
            </a:ext>
          </a:extLst>
        </xdr:cNvPr>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4" name="直線コネクタ 683">
          <a:extLst>
            <a:ext uri="{FF2B5EF4-FFF2-40B4-BE49-F238E27FC236}">
              <a16:creationId xmlns:a16="http://schemas.microsoft.com/office/drawing/2014/main" id="{82FC1DFB-B85F-4A2B-9072-0C7E54FABA32}"/>
            </a:ext>
          </a:extLst>
        </xdr:cNvPr>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85" name="【公民館】&#10;一人当たり面積最大値テキスト">
          <a:extLst>
            <a:ext uri="{FF2B5EF4-FFF2-40B4-BE49-F238E27FC236}">
              <a16:creationId xmlns:a16="http://schemas.microsoft.com/office/drawing/2014/main" id="{EF086FF0-6116-497C-92E7-340B75BC9B99}"/>
            </a:ext>
          </a:extLst>
        </xdr:cNvPr>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86" name="直線コネクタ 685">
          <a:extLst>
            <a:ext uri="{FF2B5EF4-FFF2-40B4-BE49-F238E27FC236}">
              <a16:creationId xmlns:a16="http://schemas.microsoft.com/office/drawing/2014/main" id="{45723BDD-17A1-478E-BEB8-6DEA97E012BA}"/>
            </a:ext>
          </a:extLst>
        </xdr:cNvPr>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687" name="【公民館】&#10;一人当たり面積平均値テキスト">
          <a:extLst>
            <a:ext uri="{FF2B5EF4-FFF2-40B4-BE49-F238E27FC236}">
              <a16:creationId xmlns:a16="http://schemas.microsoft.com/office/drawing/2014/main" id="{45903637-C6D3-475B-850D-7F9EAD08FAF0}"/>
            </a:ext>
          </a:extLst>
        </xdr:cNvPr>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88" name="フローチャート: 判断 687">
          <a:extLst>
            <a:ext uri="{FF2B5EF4-FFF2-40B4-BE49-F238E27FC236}">
              <a16:creationId xmlns:a16="http://schemas.microsoft.com/office/drawing/2014/main" id="{0F30F96E-0FCA-4997-8CAF-E0A8D4589252}"/>
            </a:ext>
          </a:extLst>
        </xdr:cNvPr>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89" name="フローチャート: 判断 688">
          <a:extLst>
            <a:ext uri="{FF2B5EF4-FFF2-40B4-BE49-F238E27FC236}">
              <a16:creationId xmlns:a16="http://schemas.microsoft.com/office/drawing/2014/main" id="{59CC524A-75EB-4462-BAD8-4E93ACC62500}"/>
            </a:ext>
          </a:extLst>
        </xdr:cNvPr>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90" name="フローチャート: 判断 689">
          <a:extLst>
            <a:ext uri="{FF2B5EF4-FFF2-40B4-BE49-F238E27FC236}">
              <a16:creationId xmlns:a16="http://schemas.microsoft.com/office/drawing/2014/main" id="{5465B21F-C9CF-4070-BF2C-5CB180C740A6}"/>
            </a:ext>
          </a:extLst>
        </xdr:cNvPr>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2700B056-2C89-4774-AB0D-156D05FF95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D921A34D-F294-443C-8387-C21273B65BB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D70A2E6B-08C3-4BFC-A5C4-22D49A3958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BE9A126D-8635-43A3-B322-8518165EE9E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D33042E7-A9F5-4713-9BB0-F72732AB95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6" name="楕円 695">
          <a:extLst>
            <a:ext uri="{FF2B5EF4-FFF2-40B4-BE49-F238E27FC236}">
              <a16:creationId xmlns:a16="http://schemas.microsoft.com/office/drawing/2014/main" id="{5F26A213-907F-45D4-9850-042EB7F25C0F}"/>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697" name="【公民館】&#10;一人当たり面積該当値テキスト">
          <a:extLst>
            <a:ext uri="{FF2B5EF4-FFF2-40B4-BE49-F238E27FC236}">
              <a16:creationId xmlns:a16="http://schemas.microsoft.com/office/drawing/2014/main" id="{363261C1-9017-4AA6-91D0-D7780E4EA33F}"/>
            </a:ext>
          </a:extLst>
        </xdr:cNvPr>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167458</xdr:rowOff>
    </xdr:from>
    <xdr:to>
      <xdr:col>112</xdr:col>
      <xdr:colOff>38100</xdr:colOff>
      <xdr:row>105</xdr:row>
      <xdr:rowOff>97608</xdr:rowOff>
    </xdr:to>
    <xdr:sp macro="" textlink="">
      <xdr:nvSpPr>
        <xdr:cNvPr id="698" name="楕円 697">
          <a:extLst>
            <a:ext uri="{FF2B5EF4-FFF2-40B4-BE49-F238E27FC236}">
              <a16:creationId xmlns:a16="http://schemas.microsoft.com/office/drawing/2014/main" id="{2A25D100-4943-498F-9A2E-36A17CB82D86}"/>
            </a:ext>
          </a:extLst>
        </xdr:cNvPr>
        <xdr:cNvSpPr/>
      </xdr:nvSpPr>
      <xdr:spPr>
        <a:xfrm>
          <a:off x="21272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46808</xdr:rowOff>
    </xdr:from>
    <xdr:to>
      <xdr:col>116</xdr:col>
      <xdr:colOff>63500</xdr:colOff>
      <xdr:row>105</xdr:row>
      <xdr:rowOff>110489</xdr:rowOff>
    </xdr:to>
    <xdr:cxnSp macro="">
      <xdr:nvCxnSpPr>
        <xdr:cNvPr id="699" name="直線コネクタ 698">
          <a:extLst>
            <a:ext uri="{FF2B5EF4-FFF2-40B4-BE49-F238E27FC236}">
              <a16:creationId xmlns:a16="http://schemas.microsoft.com/office/drawing/2014/main" id="{14EF49F2-E3A5-4961-B06D-F818B45DFC50}"/>
            </a:ext>
          </a:extLst>
        </xdr:cNvPr>
        <xdr:cNvCxnSpPr/>
      </xdr:nvCxnSpPr>
      <xdr:spPr>
        <a:xfrm>
          <a:off x="21323300" y="18049058"/>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46627</xdr:rowOff>
    </xdr:from>
    <xdr:to>
      <xdr:col>107</xdr:col>
      <xdr:colOff>101600</xdr:colOff>
      <xdr:row>105</xdr:row>
      <xdr:rowOff>148227</xdr:rowOff>
    </xdr:to>
    <xdr:sp macro="" textlink="">
      <xdr:nvSpPr>
        <xdr:cNvPr id="700" name="楕円 699">
          <a:extLst>
            <a:ext uri="{FF2B5EF4-FFF2-40B4-BE49-F238E27FC236}">
              <a16:creationId xmlns:a16="http://schemas.microsoft.com/office/drawing/2014/main" id="{9E217336-5C9F-4462-A24B-A8FE033CA9D7}"/>
            </a:ext>
          </a:extLst>
        </xdr:cNvPr>
        <xdr:cNvSpPr/>
      </xdr:nvSpPr>
      <xdr:spPr>
        <a:xfrm>
          <a:off x="2038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46808</xdr:rowOff>
    </xdr:from>
    <xdr:to>
      <xdr:col>111</xdr:col>
      <xdr:colOff>177800</xdr:colOff>
      <xdr:row>105</xdr:row>
      <xdr:rowOff>97427</xdr:rowOff>
    </xdr:to>
    <xdr:cxnSp macro="">
      <xdr:nvCxnSpPr>
        <xdr:cNvPr id="701" name="直線コネクタ 700">
          <a:extLst>
            <a:ext uri="{FF2B5EF4-FFF2-40B4-BE49-F238E27FC236}">
              <a16:creationId xmlns:a16="http://schemas.microsoft.com/office/drawing/2014/main" id="{8DC53F7E-7F57-499E-B19D-49063656E252}"/>
            </a:ext>
          </a:extLst>
        </xdr:cNvPr>
        <xdr:cNvCxnSpPr/>
      </xdr:nvCxnSpPr>
      <xdr:spPr>
        <a:xfrm flipV="1">
          <a:off x="20434300" y="1804905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123026</xdr:rowOff>
    </xdr:from>
    <xdr:ext cx="469744" cy="259045"/>
    <xdr:sp macro="" textlink="">
      <xdr:nvSpPr>
        <xdr:cNvPr id="702" name="n_1aveValue【公民館】&#10;一人当たり面積">
          <a:extLst>
            <a:ext uri="{FF2B5EF4-FFF2-40B4-BE49-F238E27FC236}">
              <a16:creationId xmlns:a16="http://schemas.microsoft.com/office/drawing/2014/main" id="{8868F108-A504-4C6B-A325-E75B59B6E5A5}"/>
            </a:ext>
          </a:extLst>
        </xdr:cNvPr>
        <xdr:cNvSpPr txBox="1"/>
      </xdr:nvSpPr>
      <xdr:spPr>
        <a:xfrm>
          <a:off x="210757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703" name="n_2aveValue【公民館】&#10;一人当たり面積">
          <a:extLst>
            <a:ext uri="{FF2B5EF4-FFF2-40B4-BE49-F238E27FC236}">
              <a16:creationId xmlns:a16="http://schemas.microsoft.com/office/drawing/2014/main" id="{F42D77A8-B9F0-47CB-BA53-C7F56D084373}"/>
            </a:ext>
          </a:extLst>
        </xdr:cNvPr>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114135</xdr:rowOff>
    </xdr:from>
    <xdr:ext cx="469744" cy="259045"/>
    <xdr:sp macro="" textlink="">
      <xdr:nvSpPr>
        <xdr:cNvPr id="704" name="n_1mainValue【公民館】&#10;一人当たり面積">
          <a:extLst>
            <a:ext uri="{FF2B5EF4-FFF2-40B4-BE49-F238E27FC236}">
              <a16:creationId xmlns:a16="http://schemas.microsoft.com/office/drawing/2014/main" id="{67B1C89D-140D-4AD0-A76B-5CDE57995184}"/>
            </a:ext>
          </a:extLst>
        </xdr:cNvPr>
        <xdr:cNvSpPr txBox="1"/>
      </xdr:nvSpPr>
      <xdr:spPr>
        <a:xfrm>
          <a:off x="21075727" y="177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705" name="n_2mainValue【公民館】&#10;一人当たり面積">
          <a:extLst>
            <a:ext uri="{FF2B5EF4-FFF2-40B4-BE49-F238E27FC236}">
              <a16:creationId xmlns:a16="http://schemas.microsoft.com/office/drawing/2014/main" id="{C4D74BB8-50A5-4A6A-806E-188CDDF1C707}"/>
            </a:ext>
          </a:extLst>
        </xdr:cNvPr>
        <xdr:cNvSpPr txBox="1"/>
      </xdr:nvSpPr>
      <xdr:spPr>
        <a:xfrm>
          <a:off x="20199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a16="http://schemas.microsoft.com/office/drawing/2014/main" id="{E0144635-BD57-4515-995C-D0F512C0EF2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a16="http://schemas.microsoft.com/office/drawing/2014/main" id="{326A92B5-6349-4D7A-A350-A289AAFBE5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a16="http://schemas.microsoft.com/office/drawing/2014/main" id="{70859D3D-D4CC-4905-AC28-CDE51A0AFA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道路・橋りょう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本町が南北に長い地形であることから、多くのインフラを有している。そのため、計画的に道路改良を実施しているが有形固定資産減価償却率が類似団体平均を上回っている。今後も予防保全型維持管理により長寿命化を図ることが必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幼保一元化を進め、平成２８年に開園したこども園２園を整備したことにより、有形固定資産減価償却率が類似団体平均を下回っている。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小学校の統廃合により、平成２２年から平成２４年にかけて小学校３校の建替を行ったため、有形固定資産減価償却率が類似団体平均を下回っている。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については、類似団体平均並みとなっている。老朽化の進んだ妙寺団地については建替を行っているが、その他の公営住宅についても、定期的な点検を実施し、予防保全型維持管理及び耐久性の向上等を図る改善を実施することによって、長寿命化を図る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は、平成２８年度に西渋田児童館の建替を行っており、有形固定資産減価償却率は類似団体平均並みとなっているが、その他の児童館は老朽化が進んでいる。利用状況やニーズ等を踏まえ、他の公共施設との複合化・多機能化を検討することが必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は、妙寺公民館の改修を行っているが、有形固定資産減価償却率が類似団体平均を上回っている。昭和４０年代から５０年代にかけて整備された施設もあり、災害時の避難場所としての機能を維持するために適正な維持管理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3108EE-FE8C-4359-9453-2266D776D2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60C824-E681-401E-960F-F84C2E579C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2DD10E-DCBE-4AB2-A8C9-912263ED0F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F067FCA-7146-48EC-B161-334B333ACB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717EF9-D4BA-452A-B55C-15D1C06335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CD7A28-8DAC-4344-AF76-E5DE7CF9AF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199721-BD9F-4252-B5CB-15C3B08AADE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F24194-58C8-42A4-8AC6-94CF36AF70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67A13F-879C-42F4-A1E0-3CF8E582FE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16AE12-0CA3-4B9D-819B-7A925636C4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17,178
17,103
151.69
10,814,764
10,510,328
250,363
5,780,140
15,911,479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FF74DD-BDE1-472E-BCA4-1282088F454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3F4CE5-B4F4-4B29-997D-0888035D3E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C0008B-10A4-4D61-A156-B662BD37FC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C2DB34-E9B4-4D07-80DE-0BE2BF841A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C6C53F-6EEB-4C1E-AA36-8C2EA5465DE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06B09EA-C0F2-42F5-96F8-D71371681B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2E40AB-BCC6-410F-B57B-2E0184375E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F531D3-42A6-4081-AD3E-03508B6620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BF669D-098A-49B3-B4EA-7ECE10A0B7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6357B6-A3D0-4054-88D1-CD4E42DC64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678026-5B52-4156-8661-7D6AD4C82F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D8AE74-25E9-4865-9E8D-26997FE0BE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0E68A1-B45C-4BE5-99FC-520F39BAA5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F72F8C-B64F-4AF6-97A5-0DF6EE3E8A6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CC65EE-1A1D-401D-972B-4F5B8D2CFD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D0B8D9-CD7B-4230-BD63-4E15C80957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FB70AD-D670-4A73-8CD8-3C482E302C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E256C4-B5CE-4FD2-A033-AF9CD78D24B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BF0124C-322C-4FB5-A116-BA6D0DDDCEF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2BE1F78-0C60-4E35-A376-5DF5B30C646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94E08EE-31A5-4B80-B643-45F5988C24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2FD3CA9-888E-459D-99E1-BFF27E9699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8F53F51-310D-4FC0-8187-5AFA99CC06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DE69299-3163-410B-AA66-2498317BED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7CAA0F5-EECD-4B60-936E-46125066E83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C580125-65C7-407F-B9F0-A1A603C19B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CFD2204-7B7F-4C07-8998-C30FD32D2D1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D136256-D981-4A97-BD09-10AAC69C1C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7EF89E3-F81E-4F10-9AFB-27A419D87F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81B137A-7C81-4539-898A-0D0C8B13B84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C9407E3D-668B-4C49-9704-F0788FC120A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FFF988B0-6A7B-4A95-8443-6B699D8DAC1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2994145E-26A4-4E00-90B5-2B986952F108}"/>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B769B44C-6A17-4884-8ABC-463B9381965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9913E4B2-1BE5-4593-9609-A37C3A998B6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92DEEEB2-A232-4B69-8AC2-11073403718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47C5C83B-53EE-494E-A7AB-8418667DDC6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502FB44-97ED-48A0-908A-6A9E87C601B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24AFB549-5057-4FEB-8414-F94466A7A5A9}"/>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4CC16EE1-B635-4061-8F5B-DFE0690EE1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8485B91D-F271-4904-A9FC-945CEFEBF08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8EBAF2CE-80E4-4057-B2A5-7C6D9267649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a:extLst>
            <a:ext uri="{FF2B5EF4-FFF2-40B4-BE49-F238E27FC236}">
              <a16:creationId xmlns:a16="http://schemas.microsoft.com/office/drawing/2014/main" id="{215985D8-0067-49FE-B439-CBE7CD7B5BFA}"/>
            </a:ext>
          </a:extLst>
        </xdr:cNvPr>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a:extLst>
            <a:ext uri="{FF2B5EF4-FFF2-40B4-BE49-F238E27FC236}">
              <a16:creationId xmlns:a16="http://schemas.microsoft.com/office/drawing/2014/main" id="{E0463027-FBC6-464C-A7E5-981916E9162C}"/>
            </a:ext>
          </a:extLst>
        </xdr:cNvPr>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a:extLst>
            <a:ext uri="{FF2B5EF4-FFF2-40B4-BE49-F238E27FC236}">
              <a16:creationId xmlns:a16="http://schemas.microsoft.com/office/drawing/2014/main" id="{41BE5188-CF90-4A3C-A434-C9DA899ECF08}"/>
            </a:ext>
          </a:extLst>
        </xdr:cNvPr>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a:extLst>
            <a:ext uri="{FF2B5EF4-FFF2-40B4-BE49-F238E27FC236}">
              <a16:creationId xmlns:a16="http://schemas.microsoft.com/office/drawing/2014/main" id="{5EED1D74-9BB1-447C-93DF-B786CEB518E0}"/>
            </a:ext>
          </a:extLst>
        </xdr:cNvPr>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a:extLst>
            <a:ext uri="{FF2B5EF4-FFF2-40B4-BE49-F238E27FC236}">
              <a16:creationId xmlns:a16="http://schemas.microsoft.com/office/drawing/2014/main" id="{287B5B31-E348-406F-89D3-FE780030869F}"/>
            </a:ext>
          </a:extLst>
        </xdr:cNvPr>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a:extLst>
            <a:ext uri="{FF2B5EF4-FFF2-40B4-BE49-F238E27FC236}">
              <a16:creationId xmlns:a16="http://schemas.microsoft.com/office/drawing/2014/main" id="{649F9814-F38E-4F95-97F9-23A24FF8A6C2}"/>
            </a:ext>
          </a:extLst>
        </xdr:cNvPr>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a:extLst>
            <a:ext uri="{FF2B5EF4-FFF2-40B4-BE49-F238E27FC236}">
              <a16:creationId xmlns:a16="http://schemas.microsoft.com/office/drawing/2014/main" id="{87106A71-280A-4865-89C5-BBD75FEBCC2E}"/>
            </a:ext>
          </a:extLst>
        </xdr:cNvPr>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a:extLst>
            <a:ext uri="{FF2B5EF4-FFF2-40B4-BE49-F238E27FC236}">
              <a16:creationId xmlns:a16="http://schemas.microsoft.com/office/drawing/2014/main" id="{F6705C10-8723-4637-A31C-F80DA7BA533E}"/>
            </a:ext>
          </a:extLst>
        </xdr:cNvPr>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27686</xdr:rowOff>
    </xdr:from>
    <xdr:to>
      <xdr:col>15</xdr:col>
      <xdr:colOff>101600</xdr:colOff>
      <xdr:row>41</xdr:row>
      <xdr:rowOff>129286</xdr:rowOff>
    </xdr:to>
    <xdr:sp macro="" textlink="">
      <xdr:nvSpPr>
        <xdr:cNvPr id="62" name="フローチャート: 判断 61">
          <a:extLst>
            <a:ext uri="{FF2B5EF4-FFF2-40B4-BE49-F238E27FC236}">
              <a16:creationId xmlns:a16="http://schemas.microsoft.com/office/drawing/2014/main" id="{30B9FEF0-C0FF-40A4-A394-CAAC8A0FBC3A}"/>
            </a:ext>
          </a:extLst>
        </xdr:cNvPr>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F9C73CF7-AC67-47D5-B433-A0FACB608F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C14DF7C7-6048-439E-A841-1F3A7F6B8FB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D856923-A7A4-4AC1-8DFC-B4244623DA1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192AC73-3B0A-411F-8388-96FFF9636C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4A39C3D-F9AC-4BFE-83C5-FE02C1BDF9A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157988</xdr:rowOff>
    </xdr:from>
    <xdr:to>
      <xdr:col>24</xdr:col>
      <xdr:colOff>114300</xdr:colOff>
      <xdr:row>39</xdr:row>
      <xdr:rowOff>88138</xdr:rowOff>
    </xdr:to>
    <xdr:sp macro="" textlink="">
      <xdr:nvSpPr>
        <xdr:cNvPr id="68" name="楕円 67">
          <a:extLst>
            <a:ext uri="{FF2B5EF4-FFF2-40B4-BE49-F238E27FC236}">
              <a16:creationId xmlns:a16="http://schemas.microsoft.com/office/drawing/2014/main" id="{2837E8DF-1995-4A41-8706-D8E8345AA66E}"/>
            </a:ext>
          </a:extLst>
        </xdr:cNvPr>
        <xdr:cNvSpPr/>
      </xdr:nvSpPr>
      <xdr:spPr>
        <a:xfrm>
          <a:off x="4584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9415</xdr:rowOff>
    </xdr:from>
    <xdr:ext cx="405111" cy="259045"/>
    <xdr:sp macro="" textlink="">
      <xdr:nvSpPr>
        <xdr:cNvPr id="69" name="【図書館】&#10;有形固定資産減価償却率該当値テキスト">
          <a:extLst>
            <a:ext uri="{FF2B5EF4-FFF2-40B4-BE49-F238E27FC236}">
              <a16:creationId xmlns:a16="http://schemas.microsoft.com/office/drawing/2014/main" id="{92F4E3DE-AC0A-44A0-994E-3BFFCFB9A54B}"/>
            </a:ext>
          </a:extLst>
        </xdr:cNvPr>
        <xdr:cNvSpPr txBox="1"/>
      </xdr:nvSpPr>
      <xdr:spPr>
        <a:xfrm>
          <a:off x="4673600" y="652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119126</xdr:rowOff>
    </xdr:from>
    <xdr:to>
      <xdr:col>20</xdr:col>
      <xdr:colOff>38100</xdr:colOff>
      <xdr:row>40</xdr:row>
      <xdr:rowOff>49276</xdr:rowOff>
    </xdr:to>
    <xdr:sp macro="" textlink="">
      <xdr:nvSpPr>
        <xdr:cNvPr id="70" name="楕円 69">
          <a:extLst>
            <a:ext uri="{FF2B5EF4-FFF2-40B4-BE49-F238E27FC236}">
              <a16:creationId xmlns:a16="http://schemas.microsoft.com/office/drawing/2014/main" id="{BE859268-7140-4942-AC19-44FB8E3C323B}"/>
            </a:ext>
          </a:extLst>
        </xdr:cNvPr>
        <xdr:cNvSpPr/>
      </xdr:nvSpPr>
      <xdr:spPr>
        <a:xfrm>
          <a:off x="3746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37338</xdr:rowOff>
    </xdr:from>
    <xdr:to>
      <xdr:col>24</xdr:col>
      <xdr:colOff>63500</xdr:colOff>
      <xdr:row>39</xdr:row>
      <xdr:rowOff>169926</xdr:rowOff>
    </xdr:to>
    <xdr:cxnSp macro="">
      <xdr:nvCxnSpPr>
        <xdr:cNvPr id="71" name="直線コネクタ 70">
          <a:extLst>
            <a:ext uri="{FF2B5EF4-FFF2-40B4-BE49-F238E27FC236}">
              <a16:creationId xmlns:a16="http://schemas.microsoft.com/office/drawing/2014/main" id="{4FE995C4-251B-4415-BFD1-E6A3C605D9CE}"/>
            </a:ext>
          </a:extLst>
        </xdr:cNvPr>
        <xdr:cNvCxnSpPr/>
      </xdr:nvCxnSpPr>
      <xdr:spPr>
        <a:xfrm flipV="1">
          <a:off x="3797300" y="67238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xdr:rowOff>
    </xdr:from>
    <xdr:to>
      <xdr:col>15</xdr:col>
      <xdr:colOff>101600</xdr:colOff>
      <xdr:row>40</xdr:row>
      <xdr:rowOff>108712</xdr:rowOff>
    </xdr:to>
    <xdr:sp macro="" textlink="">
      <xdr:nvSpPr>
        <xdr:cNvPr id="72" name="楕円 71">
          <a:extLst>
            <a:ext uri="{FF2B5EF4-FFF2-40B4-BE49-F238E27FC236}">
              <a16:creationId xmlns:a16="http://schemas.microsoft.com/office/drawing/2014/main" id="{A294F521-2929-49E2-BC5C-AE8C604E8E0F}"/>
            </a:ext>
          </a:extLst>
        </xdr:cNvPr>
        <xdr:cNvSpPr/>
      </xdr:nvSpPr>
      <xdr:spPr>
        <a:xfrm>
          <a:off x="2857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169926</xdr:rowOff>
    </xdr:from>
    <xdr:to>
      <xdr:col>19</xdr:col>
      <xdr:colOff>177800</xdr:colOff>
      <xdr:row>40</xdr:row>
      <xdr:rowOff>57912</xdr:rowOff>
    </xdr:to>
    <xdr:cxnSp macro="">
      <xdr:nvCxnSpPr>
        <xdr:cNvPr id="73" name="直線コネクタ 72">
          <a:extLst>
            <a:ext uri="{FF2B5EF4-FFF2-40B4-BE49-F238E27FC236}">
              <a16:creationId xmlns:a16="http://schemas.microsoft.com/office/drawing/2014/main" id="{32910DC4-8479-4093-B4CB-13F628537573}"/>
            </a:ext>
          </a:extLst>
        </xdr:cNvPr>
        <xdr:cNvCxnSpPr/>
      </xdr:nvCxnSpPr>
      <xdr:spPr>
        <a:xfrm flipV="1">
          <a:off x="2908300" y="6856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24401</xdr:rowOff>
    </xdr:from>
    <xdr:ext cx="405111" cy="259045"/>
    <xdr:sp macro="" textlink="">
      <xdr:nvSpPr>
        <xdr:cNvPr id="74" name="n_1aveValue【図書館】&#10;有形固定資産減価償却率">
          <a:extLst>
            <a:ext uri="{FF2B5EF4-FFF2-40B4-BE49-F238E27FC236}">
              <a16:creationId xmlns:a16="http://schemas.microsoft.com/office/drawing/2014/main" id="{9489BFE0-E24E-4FBC-8000-4EAE9295A6F0}"/>
            </a:ext>
          </a:extLst>
        </xdr:cNvPr>
        <xdr:cNvSpPr txBox="1"/>
      </xdr:nvSpPr>
      <xdr:spPr>
        <a:xfrm>
          <a:off x="35820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120413</xdr:rowOff>
    </xdr:from>
    <xdr:ext cx="405111" cy="259045"/>
    <xdr:sp macro="" textlink="">
      <xdr:nvSpPr>
        <xdr:cNvPr id="75" name="n_2aveValue【図書館】&#10;有形固定資産減価償却率">
          <a:extLst>
            <a:ext uri="{FF2B5EF4-FFF2-40B4-BE49-F238E27FC236}">
              <a16:creationId xmlns:a16="http://schemas.microsoft.com/office/drawing/2014/main" id="{78A68DAF-6077-44A7-A29D-231014BEFAA7}"/>
            </a:ext>
          </a:extLst>
        </xdr:cNvPr>
        <xdr:cNvSpPr txBox="1"/>
      </xdr:nvSpPr>
      <xdr:spPr>
        <a:xfrm>
          <a:off x="2705744"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65803</xdr:rowOff>
    </xdr:from>
    <xdr:ext cx="405111" cy="259045"/>
    <xdr:sp macro="" textlink="">
      <xdr:nvSpPr>
        <xdr:cNvPr id="76" name="n_1mainValue【図書館】&#10;有形固定資産減価償却率">
          <a:extLst>
            <a:ext uri="{FF2B5EF4-FFF2-40B4-BE49-F238E27FC236}">
              <a16:creationId xmlns:a16="http://schemas.microsoft.com/office/drawing/2014/main" id="{B1F63C01-E7A6-4D11-9750-0DE19723E79F}"/>
            </a:ext>
          </a:extLst>
        </xdr:cNvPr>
        <xdr:cNvSpPr txBox="1"/>
      </xdr:nvSpPr>
      <xdr:spPr>
        <a:xfrm>
          <a:off x="3582044" y="65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125239</xdr:rowOff>
    </xdr:from>
    <xdr:ext cx="405111" cy="259045"/>
    <xdr:sp macro="" textlink="">
      <xdr:nvSpPr>
        <xdr:cNvPr id="77" name="n_2mainValue【図書館】&#10;有形固定資産減価償却率">
          <a:extLst>
            <a:ext uri="{FF2B5EF4-FFF2-40B4-BE49-F238E27FC236}">
              <a16:creationId xmlns:a16="http://schemas.microsoft.com/office/drawing/2014/main" id="{E4DE6354-D766-48EA-A16C-C9A5D576406F}"/>
            </a:ext>
          </a:extLst>
        </xdr:cNvPr>
        <xdr:cNvSpPr txBox="1"/>
      </xdr:nvSpPr>
      <xdr:spPr>
        <a:xfrm>
          <a:off x="2705744" y="664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1F915F2C-DD55-479F-97AC-A895205D3E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2810D37E-E613-4991-877D-F84C2AAAF0A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120C15CD-512A-4D5D-B615-3277FF484FF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DBBDE02B-DDB4-43C6-8D38-9CDECAF94B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AF8C43C1-9E60-4F70-9FCF-59F4E7C99F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56CDC1C-3BA3-4BC2-9554-D157F569F3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4C5828FF-B91E-4860-88C9-F16191132F4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72D74BFE-0326-44FE-9CF5-B5D9D164161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3FDFB787-6506-46AF-92DE-8B5DDA2183F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DB8C57AC-2808-43DF-97D6-A23A568C88D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A940B929-D2FA-4659-9BE9-B1A815B9EAE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E4A2FCC4-AB5B-43B0-9001-C93ADFA3B0D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12C4A0A8-DBA5-4578-9156-DA026AE2AB4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BF39B24B-16E6-49E0-ACE3-70A15783CDD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7906BDF2-49C7-4E1C-BCF3-BCB3FBBCEFA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F53DE167-9A4D-46BE-8B1C-747AD2F1F22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2CEE3070-DA4A-4781-8868-F0763CB906A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C8BA8D11-3F3F-4A8F-9B38-68877BDAFEB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A35FE940-7DAC-4938-B266-9AAEB12E57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1BA41201-CAB1-45CE-BCB2-66A26636AB2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A546010E-3241-4C09-A7F8-C02DFC66010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9" name="直線コネクタ 98">
          <a:extLst>
            <a:ext uri="{FF2B5EF4-FFF2-40B4-BE49-F238E27FC236}">
              <a16:creationId xmlns:a16="http://schemas.microsoft.com/office/drawing/2014/main" id="{81CF3851-2764-4E5F-A10E-C3B6DA3F0E0E}"/>
            </a:ext>
          </a:extLst>
        </xdr:cNvPr>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100" name="【図書館】&#10;一人当たり面積最小値テキスト">
          <a:extLst>
            <a:ext uri="{FF2B5EF4-FFF2-40B4-BE49-F238E27FC236}">
              <a16:creationId xmlns:a16="http://schemas.microsoft.com/office/drawing/2014/main" id="{22DBC3A9-D53F-4992-857A-5605316E7B05}"/>
            </a:ext>
          </a:extLst>
        </xdr:cNvPr>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101" name="直線コネクタ 100">
          <a:extLst>
            <a:ext uri="{FF2B5EF4-FFF2-40B4-BE49-F238E27FC236}">
              <a16:creationId xmlns:a16="http://schemas.microsoft.com/office/drawing/2014/main" id="{C0122C31-A3B2-4540-8B9D-E900192A34E1}"/>
            </a:ext>
          </a:extLst>
        </xdr:cNvPr>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102" name="【図書館】&#10;一人当たり面積最大値テキスト">
          <a:extLst>
            <a:ext uri="{FF2B5EF4-FFF2-40B4-BE49-F238E27FC236}">
              <a16:creationId xmlns:a16="http://schemas.microsoft.com/office/drawing/2014/main" id="{16C53BF1-EA68-4400-BA8F-DAA65CE490CC}"/>
            </a:ext>
          </a:extLst>
        </xdr:cNvPr>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3" name="直線コネクタ 102">
          <a:extLst>
            <a:ext uri="{FF2B5EF4-FFF2-40B4-BE49-F238E27FC236}">
              <a16:creationId xmlns:a16="http://schemas.microsoft.com/office/drawing/2014/main" id="{409532F3-AC3C-4248-8DA1-462CAE0D3CCF}"/>
            </a:ext>
          </a:extLst>
        </xdr:cNvPr>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68851</xdr:rowOff>
    </xdr:from>
    <xdr:ext cx="469744" cy="259045"/>
    <xdr:sp macro="" textlink="">
      <xdr:nvSpPr>
        <xdr:cNvPr id="104" name="【図書館】&#10;一人当たり面積平均値テキスト">
          <a:extLst>
            <a:ext uri="{FF2B5EF4-FFF2-40B4-BE49-F238E27FC236}">
              <a16:creationId xmlns:a16="http://schemas.microsoft.com/office/drawing/2014/main" id="{E87B6D18-4A69-4778-8CE3-A95BFBDAB2EB}"/>
            </a:ext>
          </a:extLst>
        </xdr:cNvPr>
        <xdr:cNvSpPr txBox="1"/>
      </xdr:nvSpPr>
      <xdr:spPr>
        <a:xfrm>
          <a:off x="10515600" y="624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5" name="フローチャート: 判断 104">
          <a:extLst>
            <a:ext uri="{FF2B5EF4-FFF2-40B4-BE49-F238E27FC236}">
              <a16:creationId xmlns:a16="http://schemas.microsoft.com/office/drawing/2014/main" id="{E48565BE-9CA3-48D1-9985-80B4EE1169A5}"/>
            </a:ext>
          </a:extLst>
        </xdr:cNvPr>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6" name="フローチャート: 判断 105">
          <a:extLst>
            <a:ext uri="{FF2B5EF4-FFF2-40B4-BE49-F238E27FC236}">
              <a16:creationId xmlns:a16="http://schemas.microsoft.com/office/drawing/2014/main" id="{5ECE05E8-5C31-4593-A82A-25C17381395A}"/>
            </a:ext>
          </a:extLst>
        </xdr:cNvPr>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07" name="フローチャート: 判断 106">
          <a:extLst>
            <a:ext uri="{FF2B5EF4-FFF2-40B4-BE49-F238E27FC236}">
              <a16:creationId xmlns:a16="http://schemas.microsoft.com/office/drawing/2014/main" id="{AC4628E1-46BA-4ED8-8708-BBD704624E76}"/>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1704FE37-69E9-4E26-824C-AF9F45AEF8C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880E5FBA-85FA-43A3-A42B-99345EF4872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520C7900-2FE7-4F61-9A8D-D847E1FB7FB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856A860-6D08-4F41-8083-B2194D33D9E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B4B6341-68BC-4846-9EB8-85D0DE37267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55118</xdr:rowOff>
    </xdr:from>
    <xdr:to>
      <xdr:col>55</xdr:col>
      <xdr:colOff>50800</xdr:colOff>
      <xdr:row>41</xdr:row>
      <xdr:rowOff>156718</xdr:rowOff>
    </xdr:to>
    <xdr:sp macro="" textlink="">
      <xdr:nvSpPr>
        <xdr:cNvPr id="113" name="楕円 112">
          <a:extLst>
            <a:ext uri="{FF2B5EF4-FFF2-40B4-BE49-F238E27FC236}">
              <a16:creationId xmlns:a16="http://schemas.microsoft.com/office/drawing/2014/main" id="{A1B8A072-D9FB-476E-B62D-398C17F6B51C}"/>
            </a:ext>
          </a:extLst>
        </xdr:cNvPr>
        <xdr:cNvSpPr/>
      </xdr:nvSpPr>
      <xdr:spPr>
        <a:xfrm>
          <a:off x="104267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141495</xdr:rowOff>
    </xdr:from>
    <xdr:ext cx="469744" cy="259045"/>
    <xdr:sp macro="" textlink="">
      <xdr:nvSpPr>
        <xdr:cNvPr id="114" name="【図書館】&#10;一人当たり面積該当値テキスト">
          <a:extLst>
            <a:ext uri="{FF2B5EF4-FFF2-40B4-BE49-F238E27FC236}">
              <a16:creationId xmlns:a16="http://schemas.microsoft.com/office/drawing/2014/main" id="{0C89B41F-5519-4655-8177-A0F5D7A94E71}"/>
            </a:ext>
          </a:extLst>
        </xdr:cNvPr>
        <xdr:cNvSpPr txBox="1"/>
      </xdr:nvSpPr>
      <xdr:spPr>
        <a:xfrm>
          <a:off x="10515600" y="69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55118</xdr:rowOff>
    </xdr:from>
    <xdr:to>
      <xdr:col>50</xdr:col>
      <xdr:colOff>165100</xdr:colOff>
      <xdr:row>41</xdr:row>
      <xdr:rowOff>156718</xdr:rowOff>
    </xdr:to>
    <xdr:sp macro="" textlink="">
      <xdr:nvSpPr>
        <xdr:cNvPr id="115" name="楕円 114">
          <a:extLst>
            <a:ext uri="{FF2B5EF4-FFF2-40B4-BE49-F238E27FC236}">
              <a16:creationId xmlns:a16="http://schemas.microsoft.com/office/drawing/2014/main" id="{8F050DA8-59EE-4398-8E79-B2DCCE5C9168}"/>
            </a:ext>
          </a:extLst>
        </xdr:cNvPr>
        <xdr:cNvSpPr/>
      </xdr:nvSpPr>
      <xdr:spPr>
        <a:xfrm>
          <a:off x="9588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105918</xdr:rowOff>
    </xdr:from>
    <xdr:to>
      <xdr:col>55</xdr:col>
      <xdr:colOff>0</xdr:colOff>
      <xdr:row>41</xdr:row>
      <xdr:rowOff>105918</xdr:rowOff>
    </xdr:to>
    <xdr:cxnSp macro="">
      <xdr:nvCxnSpPr>
        <xdr:cNvPr id="116" name="直線コネクタ 115">
          <a:extLst>
            <a:ext uri="{FF2B5EF4-FFF2-40B4-BE49-F238E27FC236}">
              <a16:creationId xmlns:a16="http://schemas.microsoft.com/office/drawing/2014/main" id="{03F0DBDC-FCE5-42AA-B9CB-4FF0EBC515E2}"/>
            </a:ext>
          </a:extLst>
        </xdr:cNvPr>
        <xdr:cNvCxnSpPr/>
      </xdr:nvCxnSpPr>
      <xdr:spPr>
        <a:xfrm>
          <a:off x="9639300" y="713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55118</xdr:rowOff>
    </xdr:from>
    <xdr:to>
      <xdr:col>46</xdr:col>
      <xdr:colOff>38100</xdr:colOff>
      <xdr:row>41</xdr:row>
      <xdr:rowOff>156718</xdr:rowOff>
    </xdr:to>
    <xdr:sp macro="" textlink="">
      <xdr:nvSpPr>
        <xdr:cNvPr id="117" name="楕円 116">
          <a:extLst>
            <a:ext uri="{FF2B5EF4-FFF2-40B4-BE49-F238E27FC236}">
              <a16:creationId xmlns:a16="http://schemas.microsoft.com/office/drawing/2014/main" id="{C391E027-427C-44EA-8009-78BBFA5D1F42}"/>
            </a:ext>
          </a:extLst>
        </xdr:cNvPr>
        <xdr:cNvSpPr/>
      </xdr:nvSpPr>
      <xdr:spPr>
        <a:xfrm>
          <a:off x="8699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105918</xdr:rowOff>
    </xdr:from>
    <xdr:to>
      <xdr:col>50</xdr:col>
      <xdr:colOff>114300</xdr:colOff>
      <xdr:row>41</xdr:row>
      <xdr:rowOff>105918</xdr:rowOff>
    </xdr:to>
    <xdr:cxnSp macro="">
      <xdr:nvCxnSpPr>
        <xdr:cNvPr id="118" name="直線コネクタ 117">
          <a:extLst>
            <a:ext uri="{FF2B5EF4-FFF2-40B4-BE49-F238E27FC236}">
              <a16:creationId xmlns:a16="http://schemas.microsoft.com/office/drawing/2014/main" id="{4224A345-78B5-4B00-A16C-F1A55E2F4811}"/>
            </a:ext>
          </a:extLst>
        </xdr:cNvPr>
        <xdr:cNvCxnSpPr/>
      </xdr:nvCxnSpPr>
      <xdr:spPr>
        <a:xfrm>
          <a:off x="8750300" y="713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154957</xdr:rowOff>
    </xdr:from>
    <xdr:ext cx="469744" cy="259045"/>
    <xdr:sp macro="" textlink="">
      <xdr:nvSpPr>
        <xdr:cNvPr id="119" name="n_1aveValue【図書館】&#10;一人当たり面積">
          <a:extLst>
            <a:ext uri="{FF2B5EF4-FFF2-40B4-BE49-F238E27FC236}">
              <a16:creationId xmlns:a16="http://schemas.microsoft.com/office/drawing/2014/main" id="{E1F1FC45-9DEE-460D-8775-A8F9CCC7B8EE}"/>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20" name="n_2aveValue【図書館】&#10;一人当たり面積">
          <a:extLst>
            <a:ext uri="{FF2B5EF4-FFF2-40B4-BE49-F238E27FC236}">
              <a16:creationId xmlns:a16="http://schemas.microsoft.com/office/drawing/2014/main" id="{B9222FFD-BD19-415F-818E-251FA920B833}"/>
            </a:ext>
          </a:extLst>
        </xdr:cNvPr>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147845</xdr:rowOff>
    </xdr:from>
    <xdr:ext cx="469744" cy="259045"/>
    <xdr:sp macro="" textlink="">
      <xdr:nvSpPr>
        <xdr:cNvPr id="121" name="n_1mainValue【図書館】&#10;一人当たり面積">
          <a:extLst>
            <a:ext uri="{FF2B5EF4-FFF2-40B4-BE49-F238E27FC236}">
              <a16:creationId xmlns:a16="http://schemas.microsoft.com/office/drawing/2014/main" id="{76925351-554D-4654-9A9B-AF5CA74AA211}"/>
            </a:ext>
          </a:extLst>
        </xdr:cNvPr>
        <xdr:cNvSpPr txBox="1"/>
      </xdr:nvSpPr>
      <xdr:spPr>
        <a:xfrm>
          <a:off x="93917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147845</xdr:rowOff>
    </xdr:from>
    <xdr:ext cx="469744" cy="259045"/>
    <xdr:sp macro="" textlink="">
      <xdr:nvSpPr>
        <xdr:cNvPr id="122" name="n_2mainValue【図書館】&#10;一人当たり面積">
          <a:extLst>
            <a:ext uri="{FF2B5EF4-FFF2-40B4-BE49-F238E27FC236}">
              <a16:creationId xmlns:a16="http://schemas.microsoft.com/office/drawing/2014/main" id="{6C9D00AE-F6D6-4B7D-B76F-059EF89A5886}"/>
            </a:ext>
          </a:extLst>
        </xdr:cNvPr>
        <xdr:cNvSpPr txBox="1"/>
      </xdr:nvSpPr>
      <xdr:spPr>
        <a:xfrm>
          <a:off x="85154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8C07D747-5112-4300-B17E-9890D19206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E0B66C86-16EF-4D9C-8AB9-4B243F66A7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AD1B859-B926-4B40-B358-ED9C594395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E6C6592A-A293-477F-850C-565F6ECFFF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D97C08FD-0894-4D14-9F34-3C074AE54E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E2989F2A-BCD6-461F-A382-49BB5599F1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96671B17-30D1-4F8E-81B9-6CC3ABF3D3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87F7F4A2-E68B-4004-B477-E6B8DB288F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4E0704EC-6F09-4E14-9395-179274F8DE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6729222-ABA1-49E2-9256-11F385E209C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a:extLst>
            <a:ext uri="{FF2B5EF4-FFF2-40B4-BE49-F238E27FC236}">
              <a16:creationId xmlns:a16="http://schemas.microsoft.com/office/drawing/2014/main" id="{202FD69C-ED6A-478A-A1D0-8705B2E6AA57}"/>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a:extLst>
            <a:ext uri="{FF2B5EF4-FFF2-40B4-BE49-F238E27FC236}">
              <a16:creationId xmlns:a16="http://schemas.microsoft.com/office/drawing/2014/main" id="{298C4016-C96A-4C83-84BF-C456734C9B2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a:extLst>
            <a:ext uri="{FF2B5EF4-FFF2-40B4-BE49-F238E27FC236}">
              <a16:creationId xmlns:a16="http://schemas.microsoft.com/office/drawing/2014/main" id="{7A1A431D-EAE5-4C8A-8029-45C04441AAF1}"/>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a:extLst>
            <a:ext uri="{FF2B5EF4-FFF2-40B4-BE49-F238E27FC236}">
              <a16:creationId xmlns:a16="http://schemas.microsoft.com/office/drawing/2014/main" id="{C18610DD-4F15-4444-A1B4-D6BE8384760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a:extLst>
            <a:ext uri="{FF2B5EF4-FFF2-40B4-BE49-F238E27FC236}">
              <a16:creationId xmlns:a16="http://schemas.microsoft.com/office/drawing/2014/main" id="{5C464182-A113-4B37-85BA-B693FC0D120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a:extLst>
            <a:ext uri="{FF2B5EF4-FFF2-40B4-BE49-F238E27FC236}">
              <a16:creationId xmlns:a16="http://schemas.microsoft.com/office/drawing/2014/main" id="{807B8B0D-AAED-43CC-B721-D21C8B268F0D}"/>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a:extLst>
            <a:ext uri="{FF2B5EF4-FFF2-40B4-BE49-F238E27FC236}">
              <a16:creationId xmlns:a16="http://schemas.microsoft.com/office/drawing/2014/main" id="{F879B575-8CC8-4B07-A1EA-2CC1033C280B}"/>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a:extLst>
            <a:ext uri="{FF2B5EF4-FFF2-40B4-BE49-F238E27FC236}">
              <a16:creationId xmlns:a16="http://schemas.microsoft.com/office/drawing/2014/main" id="{41F79F87-4943-4A59-A964-10ADEC96B5A1}"/>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1" name="テキスト ボックス 140">
          <a:extLst>
            <a:ext uri="{FF2B5EF4-FFF2-40B4-BE49-F238E27FC236}">
              <a16:creationId xmlns:a16="http://schemas.microsoft.com/office/drawing/2014/main" id="{B7CF5AB0-7250-461A-B7EB-70149677A4CA}"/>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534935A7-93D5-4A4C-A6E0-1383364EE79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5DE0754B-5328-4FB6-A731-8389479C98F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id="{2CA528FA-3EBF-4105-B77D-31F1E6E6DB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62</xdr:row>
      <xdr:rowOff>107442</xdr:rowOff>
    </xdr:to>
    <xdr:cxnSp macro="">
      <xdr:nvCxnSpPr>
        <xdr:cNvPr id="145" name="直線コネクタ 144">
          <a:extLst>
            <a:ext uri="{FF2B5EF4-FFF2-40B4-BE49-F238E27FC236}">
              <a16:creationId xmlns:a16="http://schemas.microsoft.com/office/drawing/2014/main" id="{E0C93EDE-087A-4DA7-B367-95B8DA4F862B}"/>
            </a:ext>
          </a:extLst>
        </xdr:cNvPr>
        <xdr:cNvCxnSpPr/>
      </xdr:nvCxnSpPr>
      <xdr:spPr>
        <a:xfrm flipV="1">
          <a:off x="4634865" y="96012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111269</xdr:rowOff>
    </xdr:from>
    <xdr:ext cx="405111" cy="259045"/>
    <xdr:sp macro="" textlink="">
      <xdr:nvSpPr>
        <xdr:cNvPr id="146" name="【体育館・プール】&#10;有形固定資産減価償却率最小値テキスト">
          <a:extLst>
            <a:ext uri="{FF2B5EF4-FFF2-40B4-BE49-F238E27FC236}">
              <a16:creationId xmlns:a16="http://schemas.microsoft.com/office/drawing/2014/main" id="{DB3E905C-50CA-4024-B931-3A75E1A62CD9}"/>
            </a:ext>
          </a:extLst>
        </xdr:cNvPr>
        <xdr:cNvSpPr txBox="1"/>
      </xdr:nvSpPr>
      <xdr:spPr>
        <a:xfrm>
          <a:off x="4673600" y="107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107442</xdr:rowOff>
    </xdr:from>
    <xdr:to>
      <xdr:col>24</xdr:col>
      <xdr:colOff>152400</xdr:colOff>
      <xdr:row>62</xdr:row>
      <xdr:rowOff>107442</xdr:rowOff>
    </xdr:to>
    <xdr:cxnSp macro="">
      <xdr:nvCxnSpPr>
        <xdr:cNvPr id="147" name="直線コネクタ 146">
          <a:extLst>
            <a:ext uri="{FF2B5EF4-FFF2-40B4-BE49-F238E27FC236}">
              <a16:creationId xmlns:a16="http://schemas.microsoft.com/office/drawing/2014/main" id="{3CA7245F-E4C2-4770-B00E-23032F9435EF}"/>
            </a:ext>
          </a:extLst>
        </xdr:cNvPr>
        <xdr:cNvCxnSpPr/>
      </xdr:nvCxnSpPr>
      <xdr:spPr>
        <a:xfrm>
          <a:off x="4546600" y="1073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8" name="【体育館・プール】&#10;有形固定資産減価償却率最大値テキスト">
          <a:extLst>
            <a:ext uri="{FF2B5EF4-FFF2-40B4-BE49-F238E27FC236}">
              <a16:creationId xmlns:a16="http://schemas.microsoft.com/office/drawing/2014/main" id="{161E22C6-A23F-47EB-A246-5D2478A98742}"/>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9" name="直線コネクタ 148">
          <a:extLst>
            <a:ext uri="{FF2B5EF4-FFF2-40B4-BE49-F238E27FC236}">
              <a16:creationId xmlns:a16="http://schemas.microsoft.com/office/drawing/2014/main" id="{2BFD9AA3-B481-49C2-96A5-1D1B867E18F1}"/>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100093</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id="{58578F6C-7976-4907-A5DE-2B405FD9A833}"/>
            </a:ext>
          </a:extLst>
        </xdr:cNvPr>
        <xdr:cNvSpPr txBox="1"/>
      </xdr:nvSpPr>
      <xdr:spPr>
        <a:xfrm>
          <a:off x="4673600" y="10215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77216</xdr:rowOff>
    </xdr:from>
    <xdr:to>
      <xdr:col>24</xdr:col>
      <xdr:colOff>114300</xdr:colOff>
      <xdr:row>61</xdr:row>
      <xdr:rowOff>7366</xdr:rowOff>
    </xdr:to>
    <xdr:sp macro="" textlink="">
      <xdr:nvSpPr>
        <xdr:cNvPr id="151" name="フローチャート: 判断 150">
          <a:extLst>
            <a:ext uri="{FF2B5EF4-FFF2-40B4-BE49-F238E27FC236}">
              <a16:creationId xmlns:a16="http://schemas.microsoft.com/office/drawing/2014/main" id="{EE959CBE-BD1B-49CD-908A-51E91A2157BE}"/>
            </a:ext>
          </a:extLst>
        </xdr:cNvPr>
        <xdr:cNvSpPr/>
      </xdr:nvSpPr>
      <xdr:spPr>
        <a:xfrm>
          <a:off x="4584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136652</xdr:rowOff>
    </xdr:from>
    <xdr:to>
      <xdr:col>20</xdr:col>
      <xdr:colOff>38100</xdr:colOff>
      <xdr:row>61</xdr:row>
      <xdr:rowOff>66802</xdr:rowOff>
    </xdr:to>
    <xdr:sp macro="" textlink="">
      <xdr:nvSpPr>
        <xdr:cNvPr id="152" name="フローチャート: 判断 151">
          <a:extLst>
            <a:ext uri="{FF2B5EF4-FFF2-40B4-BE49-F238E27FC236}">
              <a16:creationId xmlns:a16="http://schemas.microsoft.com/office/drawing/2014/main" id="{72A0A2E0-16B2-4C83-937C-84F09FC642D2}"/>
            </a:ext>
          </a:extLst>
        </xdr:cNvPr>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81788</xdr:rowOff>
    </xdr:from>
    <xdr:to>
      <xdr:col>15</xdr:col>
      <xdr:colOff>101600</xdr:colOff>
      <xdr:row>62</xdr:row>
      <xdr:rowOff>11938</xdr:rowOff>
    </xdr:to>
    <xdr:sp macro="" textlink="">
      <xdr:nvSpPr>
        <xdr:cNvPr id="153" name="フローチャート: 判断 152">
          <a:extLst>
            <a:ext uri="{FF2B5EF4-FFF2-40B4-BE49-F238E27FC236}">
              <a16:creationId xmlns:a16="http://schemas.microsoft.com/office/drawing/2014/main" id="{55C258DD-36F0-4311-A1EC-D4C19C960855}"/>
            </a:ext>
          </a:extLst>
        </xdr:cNvPr>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C96B8C16-EDD6-4FED-AE40-63076E0AAEA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2C35DEAC-7522-41FD-A128-5794BB0A10C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57D614F3-FF8B-4E02-8221-EF03ACAEFD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57E7B3A4-BC29-41A9-8423-62EB641C00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42E105B7-44DD-43CE-BA8C-A740DD8EC2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40640</xdr:rowOff>
    </xdr:from>
    <xdr:to>
      <xdr:col>24</xdr:col>
      <xdr:colOff>114300</xdr:colOff>
      <xdr:row>62</xdr:row>
      <xdr:rowOff>142240</xdr:rowOff>
    </xdr:to>
    <xdr:sp macro="" textlink="">
      <xdr:nvSpPr>
        <xdr:cNvPr id="159" name="楕円 158">
          <a:extLst>
            <a:ext uri="{FF2B5EF4-FFF2-40B4-BE49-F238E27FC236}">
              <a16:creationId xmlns:a16="http://schemas.microsoft.com/office/drawing/2014/main" id="{28F68834-0346-46E5-8010-28050B5111DA}"/>
            </a:ext>
          </a:extLst>
        </xdr:cNvPr>
        <xdr:cNvSpPr/>
      </xdr:nvSpPr>
      <xdr:spPr>
        <a:xfrm>
          <a:off x="4584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127017</xdr:rowOff>
    </xdr:from>
    <xdr:ext cx="405111" cy="259045"/>
    <xdr:sp macro="" textlink="">
      <xdr:nvSpPr>
        <xdr:cNvPr id="160" name="【体育館・プール】&#10;有形固定資産減価償却率該当値テキスト">
          <a:extLst>
            <a:ext uri="{FF2B5EF4-FFF2-40B4-BE49-F238E27FC236}">
              <a16:creationId xmlns:a16="http://schemas.microsoft.com/office/drawing/2014/main" id="{272DE0CE-8C23-4B70-8EA4-26937187C23D}"/>
            </a:ext>
          </a:extLst>
        </xdr:cNvPr>
        <xdr:cNvSpPr txBox="1"/>
      </xdr:nvSpPr>
      <xdr:spPr>
        <a:xfrm>
          <a:off x="4673600" y="1058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93218</xdr:rowOff>
    </xdr:from>
    <xdr:to>
      <xdr:col>20</xdr:col>
      <xdr:colOff>38100</xdr:colOff>
      <xdr:row>64</xdr:row>
      <xdr:rowOff>23368</xdr:rowOff>
    </xdr:to>
    <xdr:sp macro="" textlink="">
      <xdr:nvSpPr>
        <xdr:cNvPr id="161" name="楕円 160">
          <a:extLst>
            <a:ext uri="{FF2B5EF4-FFF2-40B4-BE49-F238E27FC236}">
              <a16:creationId xmlns:a16="http://schemas.microsoft.com/office/drawing/2014/main" id="{C2C31DDA-034C-4D01-A05B-95B878AAF988}"/>
            </a:ext>
          </a:extLst>
        </xdr:cNvPr>
        <xdr:cNvSpPr/>
      </xdr:nvSpPr>
      <xdr:spPr>
        <a:xfrm>
          <a:off x="3746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63</xdr:row>
      <xdr:rowOff>144018</xdr:rowOff>
    </xdr:to>
    <xdr:cxnSp macro="">
      <xdr:nvCxnSpPr>
        <xdr:cNvPr id="162" name="直線コネクタ 161">
          <a:extLst>
            <a:ext uri="{FF2B5EF4-FFF2-40B4-BE49-F238E27FC236}">
              <a16:creationId xmlns:a16="http://schemas.microsoft.com/office/drawing/2014/main" id="{5DF897AD-C1BD-41C2-8A4E-1F74C8C4AC6E}"/>
            </a:ext>
          </a:extLst>
        </xdr:cNvPr>
        <xdr:cNvCxnSpPr/>
      </xdr:nvCxnSpPr>
      <xdr:spPr>
        <a:xfrm flipV="1">
          <a:off x="3797300" y="1072134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154940</xdr:rowOff>
    </xdr:from>
    <xdr:to>
      <xdr:col>15</xdr:col>
      <xdr:colOff>101600</xdr:colOff>
      <xdr:row>64</xdr:row>
      <xdr:rowOff>85090</xdr:rowOff>
    </xdr:to>
    <xdr:sp macro="" textlink="">
      <xdr:nvSpPr>
        <xdr:cNvPr id="163" name="楕円 162">
          <a:extLst>
            <a:ext uri="{FF2B5EF4-FFF2-40B4-BE49-F238E27FC236}">
              <a16:creationId xmlns:a16="http://schemas.microsoft.com/office/drawing/2014/main" id="{33BEA32C-8FE9-4650-8A32-63CF55988B55}"/>
            </a:ext>
          </a:extLst>
        </xdr:cNvPr>
        <xdr:cNvSpPr/>
      </xdr:nvSpPr>
      <xdr:spPr>
        <a:xfrm>
          <a:off x="2857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144018</xdr:rowOff>
    </xdr:from>
    <xdr:to>
      <xdr:col>19</xdr:col>
      <xdr:colOff>177800</xdr:colOff>
      <xdr:row>64</xdr:row>
      <xdr:rowOff>34290</xdr:rowOff>
    </xdr:to>
    <xdr:cxnSp macro="">
      <xdr:nvCxnSpPr>
        <xdr:cNvPr id="164" name="直線コネクタ 163">
          <a:extLst>
            <a:ext uri="{FF2B5EF4-FFF2-40B4-BE49-F238E27FC236}">
              <a16:creationId xmlns:a16="http://schemas.microsoft.com/office/drawing/2014/main" id="{66267730-2C96-47F3-ADB6-3B48F6F0A219}"/>
            </a:ext>
          </a:extLst>
        </xdr:cNvPr>
        <xdr:cNvCxnSpPr/>
      </xdr:nvCxnSpPr>
      <xdr:spPr>
        <a:xfrm flipV="1">
          <a:off x="2908300" y="1094536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83329</xdr:rowOff>
    </xdr:from>
    <xdr:ext cx="405111" cy="259045"/>
    <xdr:sp macro="" textlink="">
      <xdr:nvSpPr>
        <xdr:cNvPr id="165" name="n_1aveValue【体育館・プール】&#10;有形固定資産減価償却率">
          <a:extLst>
            <a:ext uri="{FF2B5EF4-FFF2-40B4-BE49-F238E27FC236}">
              <a16:creationId xmlns:a16="http://schemas.microsoft.com/office/drawing/2014/main" id="{9A4FADD6-D2E8-4D08-BC3F-E9EA57F9FFD6}"/>
            </a:ext>
          </a:extLst>
        </xdr:cNvPr>
        <xdr:cNvSpPr txBox="1"/>
      </xdr:nvSpPr>
      <xdr:spPr>
        <a:xfrm>
          <a:off x="35820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28465</xdr:rowOff>
    </xdr:from>
    <xdr:ext cx="405111" cy="259045"/>
    <xdr:sp macro="" textlink="">
      <xdr:nvSpPr>
        <xdr:cNvPr id="166" name="n_2aveValue【体育館・プール】&#10;有形固定資産減価償却率">
          <a:extLst>
            <a:ext uri="{FF2B5EF4-FFF2-40B4-BE49-F238E27FC236}">
              <a16:creationId xmlns:a16="http://schemas.microsoft.com/office/drawing/2014/main" id="{F99DB109-D7A6-47B7-8482-92FD98D2267F}"/>
            </a:ext>
          </a:extLst>
        </xdr:cNvPr>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14495</xdr:rowOff>
    </xdr:from>
    <xdr:ext cx="405111" cy="259045"/>
    <xdr:sp macro="" textlink="">
      <xdr:nvSpPr>
        <xdr:cNvPr id="167" name="n_1mainValue【体育館・プール】&#10;有形固定資産減価償却率">
          <a:extLst>
            <a:ext uri="{FF2B5EF4-FFF2-40B4-BE49-F238E27FC236}">
              <a16:creationId xmlns:a16="http://schemas.microsoft.com/office/drawing/2014/main" id="{408AE008-5458-4776-A6C0-5FC0C80B050F}"/>
            </a:ext>
          </a:extLst>
        </xdr:cNvPr>
        <xdr:cNvSpPr txBox="1"/>
      </xdr:nvSpPr>
      <xdr:spPr>
        <a:xfrm>
          <a:off x="35820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76217</xdr:rowOff>
    </xdr:from>
    <xdr:ext cx="405111" cy="259045"/>
    <xdr:sp macro="" textlink="">
      <xdr:nvSpPr>
        <xdr:cNvPr id="168" name="n_2mainValue【体育館・プール】&#10;有形固定資産減価償却率">
          <a:extLst>
            <a:ext uri="{FF2B5EF4-FFF2-40B4-BE49-F238E27FC236}">
              <a16:creationId xmlns:a16="http://schemas.microsoft.com/office/drawing/2014/main" id="{6D5D452B-2439-47C8-AAA1-739C37ACCF92}"/>
            </a:ext>
          </a:extLst>
        </xdr:cNvPr>
        <xdr:cNvSpPr txBox="1"/>
      </xdr:nvSpPr>
      <xdr:spPr>
        <a:xfrm>
          <a:off x="2705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81AFFAFD-3EE6-4B62-8D0F-9F879C29D0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5D7E7A24-3362-4812-A160-7DAE4221290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D5159E80-F93D-46D8-BEF9-813BBED093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59340D7E-5291-43DA-97D5-00964F07BD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87F9D868-1EFF-45ED-9BD8-4A422192FA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4C24BF33-B34B-458F-8F68-EFE7807C859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2E389926-2B9B-418E-8F29-67EE2C5BB07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13C21FF8-ECD9-4326-BAB2-930B601996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F393D082-10BF-4014-A025-4F2EF1D3FD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E5B3F271-3C85-4F51-89AA-8BDB434CFD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01746006-6945-4ADD-9049-242A3AEAA8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a:extLst>
            <a:ext uri="{FF2B5EF4-FFF2-40B4-BE49-F238E27FC236}">
              <a16:creationId xmlns:a16="http://schemas.microsoft.com/office/drawing/2014/main" id="{32E7D426-B6F4-45C5-80FE-317F7466D8E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72C74093-E7FB-46C7-833A-FB860D35DD7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a:extLst>
            <a:ext uri="{FF2B5EF4-FFF2-40B4-BE49-F238E27FC236}">
              <a16:creationId xmlns:a16="http://schemas.microsoft.com/office/drawing/2014/main" id="{89C54D6F-92EB-484B-BC12-6E130DC371C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C1802462-C162-4D4A-BFD6-E4C4750E979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a:extLst>
            <a:ext uri="{FF2B5EF4-FFF2-40B4-BE49-F238E27FC236}">
              <a16:creationId xmlns:a16="http://schemas.microsoft.com/office/drawing/2014/main" id="{29F6F554-662D-4ABC-8AE1-8E9DD9164E7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B8921604-2F53-421A-AA33-2F46C5DF59A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a:extLst>
            <a:ext uri="{FF2B5EF4-FFF2-40B4-BE49-F238E27FC236}">
              <a16:creationId xmlns:a16="http://schemas.microsoft.com/office/drawing/2014/main" id="{6E6556B9-D854-49D2-9428-67C9DD38335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F2E303B8-D163-4D2C-98AE-2026316A231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a:extLst>
            <a:ext uri="{FF2B5EF4-FFF2-40B4-BE49-F238E27FC236}">
              <a16:creationId xmlns:a16="http://schemas.microsoft.com/office/drawing/2014/main" id="{064335E2-FD7D-486E-A265-F4F4DA00FFE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10C231C8-71DC-4124-BC31-8DDB11ACBC3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a:extLst>
            <a:ext uri="{FF2B5EF4-FFF2-40B4-BE49-F238E27FC236}">
              <a16:creationId xmlns:a16="http://schemas.microsoft.com/office/drawing/2014/main" id="{626A2447-EAE9-4F3B-96EF-FA98B067C65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a:extLst>
            <a:ext uri="{FF2B5EF4-FFF2-40B4-BE49-F238E27FC236}">
              <a16:creationId xmlns:a16="http://schemas.microsoft.com/office/drawing/2014/main" id="{B5CA9039-F30F-460E-8E75-E2A885612CC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92" name="直線コネクタ 191">
          <a:extLst>
            <a:ext uri="{FF2B5EF4-FFF2-40B4-BE49-F238E27FC236}">
              <a16:creationId xmlns:a16="http://schemas.microsoft.com/office/drawing/2014/main" id="{0EF10A7B-8063-43A3-82D4-3DC8FDE145FF}"/>
            </a:ext>
          </a:extLst>
        </xdr:cNvPr>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3" name="【体育館・プール】&#10;一人当たり面積最小値テキスト">
          <a:extLst>
            <a:ext uri="{FF2B5EF4-FFF2-40B4-BE49-F238E27FC236}">
              <a16:creationId xmlns:a16="http://schemas.microsoft.com/office/drawing/2014/main" id="{AB4F37FA-19B8-44FC-A095-D3A174410FAC}"/>
            </a:ext>
          </a:extLst>
        </xdr:cNvPr>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4" name="直線コネクタ 193">
          <a:extLst>
            <a:ext uri="{FF2B5EF4-FFF2-40B4-BE49-F238E27FC236}">
              <a16:creationId xmlns:a16="http://schemas.microsoft.com/office/drawing/2014/main" id="{9BAB17A6-2CD7-4EE3-849D-7FA6AAAB9423}"/>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95" name="【体育館・プール】&#10;一人当たり面積最大値テキスト">
          <a:extLst>
            <a:ext uri="{FF2B5EF4-FFF2-40B4-BE49-F238E27FC236}">
              <a16:creationId xmlns:a16="http://schemas.microsoft.com/office/drawing/2014/main" id="{9231E8DA-80FD-4322-A562-C2CD158D4451}"/>
            </a:ext>
          </a:extLst>
        </xdr:cNvPr>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96" name="直線コネクタ 195">
          <a:extLst>
            <a:ext uri="{FF2B5EF4-FFF2-40B4-BE49-F238E27FC236}">
              <a16:creationId xmlns:a16="http://schemas.microsoft.com/office/drawing/2014/main" id="{F6F8045A-3B1D-485A-920C-CAA85AC93F03}"/>
            </a:ext>
          </a:extLst>
        </xdr:cNvPr>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25417</xdr:rowOff>
    </xdr:from>
    <xdr:ext cx="469744" cy="259045"/>
    <xdr:sp macro="" textlink="">
      <xdr:nvSpPr>
        <xdr:cNvPr id="197" name="【体育館・プール】&#10;一人当たり面積平均値テキスト">
          <a:extLst>
            <a:ext uri="{FF2B5EF4-FFF2-40B4-BE49-F238E27FC236}">
              <a16:creationId xmlns:a16="http://schemas.microsoft.com/office/drawing/2014/main" id="{DA0C9074-1ACB-4572-BCBA-B264610CC23E}"/>
            </a:ext>
          </a:extLst>
        </xdr:cNvPr>
        <xdr:cNvSpPr txBox="1"/>
      </xdr:nvSpPr>
      <xdr:spPr>
        <a:xfrm>
          <a:off x="10515600" y="1014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98" name="フローチャート: 判断 197">
          <a:extLst>
            <a:ext uri="{FF2B5EF4-FFF2-40B4-BE49-F238E27FC236}">
              <a16:creationId xmlns:a16="http://schemas.microsoft.com/office/drawing/2014/main" id="{764BD328-2FBE-482B-8790-98623E547E93}"/>
            </a:ext>
          </a:extLst>
        </xdr:cNvPr>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99" name="フローチャート: 判断 198">
          <a:extLst>
            <a:ext uri="{FF2B5EF4-FFF2-40B4-BE49-F238E27FC236}">
              <a16:creationId xmlns:a16="http://schemas.microsoft.com/office/drawing/2014/main" id="{A5C12D8D-729F-4A5E-ACA0-FC315C5750DD}"/>
            </a:ext>
          </a:extLst>
        </xdr:cNvPr>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29210</xdr:rowOff>
    </xdr:from>
    <xdr:to>
      <xdr:col>46</xdr:col>
      <xdr:colOff>38100</xdr:colOff>
      <xdr:row>59</xdr:row>
      <xdr:rowOff>130810</xdr:rowOff>
    </xdr:to>
    <xdr:sp macro="" textlink="">
      <xdr:nvSpPr>
        <xdr:cNvPr id="200" name="フローチャート: 判断 199">
          <a:extLst>
            <a:ext uri="{FF2B5EF4-FFF2-40B4-BE49-F238E27FC236}">
              <a16:creationId xmlns:a16="http://schemas.microsoft.com/office/drawing/2014/main" id="{98A7AC84-DCDE-42E3-A0A0-96C9697D8E81}"/>
            </a:ext>
          </a:extLst>
        </xdr:cNvPr>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7B9F8A08-2329-41F1-89EE-0611194A31E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A83DCD79-7A8A-48F2-B440-04BE74669A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167D3DDB-BA46-49E5-9CD8-165A5A6AD4A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2BBDFDB6-9E41-49C3-9224-5ADA61485F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8865F6A7-A8CB-4A85-8FFF-9541E9BFF8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154940</xdr:rowOff>
    </xdr:from>
    <xdr:to>
      <xdr:col>55</xdr:col>
      <xdr:colOff>50800</xdr:colOff>
      <xdr:row>63</xdr:row>
      <xdr:rowOff>85090</xdr:rowOff>
    </xdr:to>
    <xdr:sp macro="" textlink="">
      <xdr:nvSpPr>
        <xdr:cNvPr id="206" name="楕円 205">
          <a:extLst>
            <a:ext uri="{FF2B5EF4-FFF2-40B4-BE49-F238E27FC236}">
              <a16:creationId xmlns:a16="http://schemas.microsoft.com/office/drawing/2014/main" id="{13BEAF3F-92E1-4647-9B74-57675ECAE3B3}"/>
            </a:ext>
          </a:extLst>
        </xdr:cNvPr>
        <xdr:cNvSpPr/>
      </xdr:nvSpPr>
      <xdr:spPr>
        <a:xfrm>
          <a:off x="10426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69867</xdr:rowOff>
    </xdr:from>
    <xdr:ext cx="469744" cy="259045"/>
    <xdr:sp macro="" textlink="">
      <xdr:nvSpPr>
        <xdr:cNvPr id="207" name="【体育館・プール】&#10;一人当たり面積該当値テキスト">
          <a:extLst>
            <a:ext uri="{FF2B5EF4-FFF2-40B4-BE49-F238E27FC236}">
              <a16:creationId xmlns:a16="http://schemas.microsoft.com/office/drawing/2014/main" id="{1DF4AFCB-A449-402C-A8CF-E57DF24B761F}"/>
            </a:ext>
          </a:extLst>
        </xdr:cNvPr>
        <xdr:cNvSpPr txBox="1"/>
      </xdr:nvSpPr>
      <xdr:spPr>
        <a:xfrm>
          <a:off x="10515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40640</xdr:rowOff>
    </xdr:from>
    <xdr:to>
      <xdr:col>50</xdr:col>
      <xdr:colOff>165100</xdr:colOff>
      <xdr:row>63</xdr:row>
      <xdr:rowOff>142240</xdr:rowOff>
    </xdr:to>
    <xdr:sp macro="" textlink="">
      <xdr:nvSpPr>
        <xdr:cNvPr id="208" name="楕円 207">
          <a:extLst>
            <a:ext uri="{FF2B5EF4-FFF2-40B4-BE49-F238E27FC236}">
              <a16:creationId xmlns:a16="http://schemas.microsoft.com/office/drawing/2014/main" id="{DB3D5400-752F-431A-BD3E-CED3CD927917}"/>
            </a:ext>
          </a:extLst>
        </xdr:cNvPr>
        <xdr:cNvSpPr/>
      </xdr:nvSpPr>
      <xdr:spPr>
        <a:xfrm>
          <a:off x="9588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34290</xdr:rowOff>
    </xdr:from>
    <xdr:to>
      <xdr:col>55</xdr:col>
      <xdr:colOff>0</xdr:colOff>
      <xdr:row>63</xdr:row>
      <xdr:rowOff>91440</xdr:rowOff>
    </xdr:to>
    <xdr:cxnSp macro="">
      <xdr:nvCxnSpPr>
        <xdr:cNvPr id="209" name="直線コネクタ 208">
          <a:extLst>
            <a:ext uri="{FF2B5EF4-FFF2-40B4-BE49-F238E27FC236}">
              <a16:creationId xmlns:a16="http://schemas.microsoft.com/office/drawing/2014/main" id="{A46DBE98-3999-4B5D-AC19-44B57EDCDAE1}"/>
            </a:ext>
          </a:extLst>
        </xdr:cNvPr>
        <xdr:cNvCxnSpPr/>
      </xdr:nvCxnSpPr>
      <xdr:spPr>
        <a:xfrm flipV="1">
          <a:off x="9639300" y="108356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42545</xdr:rowOff>
    </xdr:from>
    <xdr:to>
      <xdr:col>46</xdr:col>
      <xdr:colOff>38100</xdr:colOff>
      <xdr:row>63</xdr:row>
      <xdr:rowOff>144145</xdr:rowOff>
    </xdr:to>
    <xdr:sp macro="" textlink="">
      <xdr:nvSpPr>
        <xdr:cNvPr id="210" name="楕円 209">
          <a:extLst>
            <a:ext uri="{FF2B5EF4-FFF2-40B4-BE49-F238E27FC236}">
              <a16:creationId xmlns:a16="http://schemas.microsoft.com/office/drawing/2014/main" id="{1003A150-17C6-4F50-910C-0DC2F64A3D7A}"/>
            </a:ext>
          </a:extLst>
        </xdr:cNvPr>
        <xdr:cNvSpPr/>
      </xdr:nvSpPr>
      <xdr:spPr>
        <a:xfrm>
          <a:off x="8699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91440</xdr:rowOff>
    </xdr:from>
    <xdr:to>
      <xdr:col>50</xdr:col>
      <xdr:colOff>114300</xdr:colOff>
      <xdr:row>63</xdr:row>
      <xdr:rowOff>93345</xdr:rowOff>
    </xdr:to>
    <xdr:cxnSp macro="">
      <xdr:nvCxnSpPr>
        <xdr:cNvPr id="211" name="直線コネクタ 210">
          <a:extLst>
            <a:ext uri="{FF2B5EF4-FFF2-40B4-BE49-F238E27FC236}">
              <a16:creationId xmlns:a16="http://schemas.microsoft.com/office/drawing/2014/main" id="{1609DAEC-610E-475A-A501-F31BC6BCC94D}"/>
            </a:ext>
          </a:extLst>
        </xdr:cNvPr>
        <xdr:cNvCxnSpPr/>
      </xdr:nvCxnSpPr>
      <xdr:spPr>
        <a:xfrm flipV="1">
          <a:off x="8750300" y="108927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126382</xdr:rowOff>
    </xdr:from>
    <xdr:ext cx="469744" cy="259045"/>
    <xdr:sp macro="" textlink="">
      <xdr:nvSpPr>
        <xdr:cNvPr id="212" name="n_1aveValue【体育館・プール】&#10;一人当たり面積">
          <a:extLst>
            <a:ext uri="{FF2B5EF4-FFF2-40B4-BE49-F238E27FC236}">
              <a16:creationId xmlns:a16="http://schemas.microsoft.com/office/drawing/2014/main" id="{03D2C196-4FC3-4806-A806-444602CED2BE}"/>
            </a:ext>
          </a:extLst>
        </xdr:cNvPr>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147337</xdr:rowOff>
    </xdr:from>
    <xdr:ext cx="469744" cy="259045"/>
    <xdr:sp macro="" textlink="">
      <xdr:nvSpPr>
        <xdr:cNvPr id="213" name="n_2aveValue【体育館・プール】&#10;一人当たり面積">
          <a:extLst>
            <a:ext uri="{FF2B5EF4-FFF2-40B4-BE49-F238E27FC236}">
              <a16:creationId xmlns:a16="http://schemas.microsoft.com/office/drawing/2014/main" id="{77A356CD-539F-4CF0-A3DB-C04D280B0358}"/>
            </a:ext>
          </a:extLst>
        </xdr:cNvPr>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133367</xdr:rowOff>
    </xdr:from>
    <xdr:ext cx="469744" cy="259045"/>
    <xdr:sp macro="" textlink="">
      <xdr:nvSpPr>
        <xdr:cNvPr id="214" name="n_1mainValue【体育館・プール】&#10;一人当たり面積">
          <a:extLst>
            <a:ext uri="{FF2B5EF4-FFF2-40B4-BE49-F238E27FC236}">
              <a16:creationId xmlns:a16="http://schemas.microsoft.com/office/drawing/2014/main" id="{236C9456-5776-4858-9FE0-0D0C1AB0112C}"/>
            </a:ext>
          </a:extLst>
        </xdr:cNvPr>
        <xdr:cNvSpPr txBox="1"/>
      </xdr:nvSpPr>
      <xdr:spPr>
        <a:xfrm>
          <a:off x="9391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135272</xdr:rowOff>
    </xdr:from>
    <xdr:ext cx="469744" cy="259045"/>
    <xdr:sp macro="" textlink="">
      <xdr:nvSpPr>
        <xdr:cNvPr id="215" name="n_2mainValue【体育館・プール】&#10;一人当たり面積">
          <a:extLst>
            <a:ext uri="{FF2B5EF4-FFF2-40B4-BE49-F238E27FC236}">
              <a16:creationId xmlns:a16="http://schemas.microsoft.com/office/drawing/2014/main" id="{0DD87B0C-C815-4F53-9BF2-41C340374BC0}"/>
            </a:ext>
          </a:extLst>
        </xdr:cNvPr>
        <xdr:cNvSpPr txBox="1"/>
      </xdr:nvSpPr>
      <xdr:spPr>
        <a:xfrm>
          <a:off x="8515427" y="1093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FC500803-6015-4626-A36B-892EFC05FD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E0A5AFC6-2EB5-4B4B-9151-CCF9F75A20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96FBA95E-40F1-4185-8DE4-84726DFBD9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A0B288B7-4067-44A3-9F96-B9CB465858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16DCF71A-9AA5-42B7-BC1C-97BB73B3820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5E6EB00F-35C9-4776-A407-D3AAE829EB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CFA44DDF-B5FE-4EAD-8DE1-A8BE7BBD11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A572F2C9-21BB-4CFB-99F4-ED6ADFE10C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5700EBE9-9CBF-4FCA-AE43-3EBCB59ADD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F0D6ADAA-A302-4281-AB08-26DC543D45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a:extLst>
            <a:ext uri="{FF2B5EF4-FFF2-40B4-BE49-F238E27FC236}">
              <a16:creationId xmlns:a16="http://schemas.microsoft.com/office/drawing/2014/main" id="{731B6280-31FF-4BD1-948A-CDC39AE8EC4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a:extLst>
            <a:ext uri="{FF2B5EF4-FFF2-40B4-BE49-F238E27FC236}">
              <a16:creationId xmlns:a16="http://schemas.microsoft.com/office/drawing/2014/main" id="{7A819922-FD7D-47E6-9883-34201C25B25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a:extLst>
            <a:ext uri="{FF2B5EF4-FFF2-40B4-BE49-F238E27FC236}">
              <a16:creationId xmlns:a16="http://schemas.microsoft.com/office/drawing/2014/main" id="{37D0BC8C-F158-4209-BAA5-59A9CC216E4C}"/>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a:extLst>
            <a:ext uri="{FF2B5EF4-FFF2-40B4-BE49-F238E27FC236}">
              <a16:creationId xmlns:a16="http://schemas.microsoft.com/office/drawing/2014/main" id="{C3B1569A-5124-430A-A6EB-67BC1C8C5B1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a:extLst>
            <a:ext uri="{FF2B5EF4-FFF2-40B4-BE49-F238E27FC236}">
              <a16:creationId xmlns:a16="http://schemas.microsoft.com/office/drawing/2014/main" id="{BD451800-F342-46AD-8FF7-1FA1DDC51E4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a:extLst>
            <a:ext uri="{FF2B5EF4-FFF2-40B4-BE49-F238E27FC236}">
              <a16:creationId xmlns:a16="http://schemas.microsoft.com/office/drawing/2014/main" id="{B6E988A1-1D20-4BC0-B378-B3A9518C986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a:extLst>
            <a:ext uri="{FF2B5EF4-FFF2-40B4-BE49-F238E27FC236}">
              <a16:creationId xmlns:a16="http://schemas.microsoft.com/office/drawing/2014/main" id="{77C081B5-B3CB-443D-A5C7-12B333075A8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a:extLst>
            <a:ext uri="{FF2B5EF4-FFF2-40B4-BE49-F238E27FC236}">
              <a16:creationId xmlns:a16="http://schemas.microsoft.com/office/drawing/2014/main" id="{83C6456C-6D02-4D0C-9B9E-3B8D903085D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a:extLst>
            <a:ext uri="{FF2B5EF4-FFF2-40B4-BE49-F238E27FC236}">
              <a16:creationId xmlns:a16="http://schemas.microsoft.com/office/drawing/2014/main" id="{CFC995AD-B585-4D9E-BE32-C86C9A30B937}"/>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id="{E3CFD3A7-BF8B-49D3-BA35-DCFA60759D9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id="{F2D9D21E-26DC-4DD8-95D5-0F40E43AD8B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a:extLst>
            <a:ext uri="{FF2B5EF4-FFF2-40B4-BE49-F238E27FC236}">
              <a16:creationId xmlns:a16="http://schemas.microsoft.com/office/drawing/2014/main" id="{4E5BA200-DEA1-480A-A2A6-44FA76600D2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38" name="直線コネクタ 237">
          <a:extLst>
            <a:ext uri="{FF2B5EF4-FFF2-40B4-BE49-F238E27FC236}">
              <a16:creationId xmlns:a16="http://schemas.microsoft.com/office/drawing/2014/main" id="{A2FDE53A-FCB3-43F6-BC10-7E30C7516E64}"/>
            </a:ext>
          </a:extLst>
        </xdr:cNvPr>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39" name="【福祉施設】&#10;有形固定資産減価償却率最小値テキスト">
          <a:extLst>
            <a:ext uri="{FF2B5EF4-FFF2-40B4-BE49-F238E27FC236}">
              <a16:creationId xmlns:a16="http://schemas.microsoft.com/office/drawing/2014/main" id="{4AC5C7AE-133C-4CE6-A811-5C237EDFBA9C}"/>
            </a:ext>
          </a:extLst>
        </xdr:cNvPr>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40" name="直線コネクタ 239">
          <a:extLst>
            <a:ext uri="{FF2B5EF4-FFF2-40B4-BE49-F238E27FC236}">
              <a16:creationId xmlns:a16="http://schemas.microsoft.com/office/drawing/2014/main" id="{63911E78-468C-49FE-9709-5483133EF978}"/>
            </a:ext>
          </a:extLst>
        </xdr:cNvPr>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1" name="【福祉施設】&#10;有形固定資産減価償却率最大値テキスト">
          <a:extLst>
            <a:ext uri="{FF2B5EF4-FFF2-40B4-BE49-F238E27FC236}">
              <a16:creationId xmlns:a16="http://schemas.microsoft.com/office/drawing/2014/main" id="{461EA19E-2471-49B3-8BEF-07B132BE664B}"/>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2" name="直線コネクタ 241">
          <a:extLst>
            <a:ext uri="{FF2B5EF4-FFF2-40B4-BE49-F238E27FC236}">
              <a16:creationId xmlns:a16="http://schemas.microsoft.com/office/drawing/2014/main" id="{76CDA1E5-B814-4474-85C7-2705E10C3A72}"/>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43" name="【福祉施設】&#10;有形固定資産減価償却率平均値テキスト">
          <a:extLst>
            <a:ext uri="{FF2B5EF4-FFF2-40B4-BE49-F238E27FC236}">
              <a16:creationId xmlns:a16="http://schemas.microsoft.com/office/drawing/2014/main" id="{D17A72B0-BFA3-48DC-B885-C134D21511B8}"/>
            </a:ext>
          </a:extLst>
        </xdr:cNvPr>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44" name="フローチャート: 判断 243">
          <a:extLst>
            <a:ext uri="{FF2B5EF4-FFF2-40B4-BE49-F238E27FC236}">
              <a16:creationId xmlns:a16="http://schemas.microsoft.com/office/drawing/2014/main" id="{B89BC7DB-4C33-4DC2-90DD-0364B1E9AFA7}"/>
            </a:ext>
          </a:extLst>
        </xdr:cNvPr>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45" name="フローチャート: 判断 244">
          <a:extLst>
            <a:ext uri="{FF2B5EF4-FFF2-40B4-BE49-F238E27FC236}">
              <a16:creationId xmlns:a16="http://schemas.microsoft.com/office/drawing/2014/main" id="{298B7D15-7C55-4653-8D8B-928E3FF62723}"/>
            </a:ext>
          </a:extLst>
        </xdr:cNvPr>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92456</xdr:rowOff>
    </xdr:from>
    <xdr:to>
      <xdr:col>15</xdr:col>
      <xdr:colOff>101600</xdr:colOff>
      <xdr:row>85</xdr:row>
      <xdr:rowOff>22606</xdr:rowOff>
    </xdr:to>
    <xdr:sp macro="" textlink="">
      <xdr:nvSpPr>
        <xdr:cNvPr id="246" name="フローチャート: 判断 245">
          <a:extLst>
            <a:ext uri="{FF2B5EF4-FFF2-40B4-BE49-F238E27FC236}">
              <a16:creationId xmlns:a16="http://schemas.microsoft.com/office/drawing/2014/main" id="{9E4ACB9F-CF2A-4D77-8AE1-BC07ED9A91E9}"/>
            </a:ext>
          </a:extLst>
        </xdr:cNvPr>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EE463190-011A-4654-96F4-6C1B19259BF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F05449A5-D9CE-4AAF-AB91-B8C8348525F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933CEAAB-1ED7-410F-A8E3-462D8C2A61E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95B88226-23A8-414C-B1FF-5A7FA896AB0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39F45B0E-828F-4830-8761-03A38C5463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92456</xdr:rowOff>
    </xdr:from>
    <xdr:to>
      <xdr:col>24</xdr:col>
      <xdr:colOff>114300</xdr:colOff>
      <xdr:row>84</xdr:row>
      <xdr:rowOff>22606</xdr:rowOff>
    </xdr:to>
    <xdr:sp macro="" textlink="">
      <xdr:nvSpPr>
        <xdr:cNvPr id="252" name="楕円 251">
          <a:extLst>
            <a:ext uri="{FF2B5EF4-FFF2-40B4-BE49-F238E27FC236}">
              <a16:creationId xmlns:a16="http://schemas.microsoft.com/office/drawing/2014/main" id="{BC09FC8F-4C0B-410F-9511-5642971E81B0}"/>
            </a:ext>
          </a:extLst>
        </xdr:cNvPr>
        <xdr:cNvSpPr/>
      </xdr:nvSpPr>
      <xdr:spPr>
        <a:xfrm>
          <a:off x="45847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115333</xdr:rowOff>
    </xdr:from>
    <xdr:ext cx="405111" cy="259045"/>
    <xdr:sp macro="" textlink="">
      <xdr:nvSpPr>
        <xdr:cNvPr id="253" name="【福祉施設】&#10;有形固定資産減価償却率該当値テキスト">
          <a:extLst>
            <a:ext uri="{FF2B5EF4-FFF2-40B4-BE49-F238E27FC236}">
              <a16:creationId xmlns:a16="http://schemas.microsoft.com/office/drawing/2014/main" id="{855BE557-1B2E-4A12-80C0-4061195F7CDF}"/>
            </a:ext>
          </a:extLst>
        </xdr:cNvPr>
        <xdr:cNvSpPr txBox="1"/>
      </xdr:nvSpPr>
      <xdr:spPr>
        <a:xfrm>
          <a:off x="4673600" y="14174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xdr:rowOff>
    </xdr:from>
    <xdr:to>
      <xdr:col>20</xdr:col>
      <xdr:colOff>38100</xdr:colOff>
      <xdr:row>84</xdr:row>
      <xdr:rowOff>118618</xdr:rowOff>
    </xdr:to>
    <xdr:sp macro="" textlink="">
      <xdr:nvSpPr>
        <xdr:cNvPr id="254" name="楕円 253">
          <a:extLst>
            <a:ext uri="{FF2B5EF4-FFF2-40B4-BE49-F238E27FC236}">
              <a16:creationId xmlns:a16="http://schemas.microsoft.com/office/drawing/2014/main" id="{6DE97313-DB96-4A0B-BB44-F68C14AC1B57}"/>
            </a:ext>
          </a:extLst>
        </xdr:cNvPr>
        <xdr:cNvSpPr/>
      </xdr:nvSpPr>
      <xdr:spPr>
        <a:xfrm>
          <a:off x="3746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143256</xdr:rowOff>
    </xdr:from>
    <xdr:to>
      <xdr:col>24</xdr:col>
      <xdr:colOff>63500</xdr:colOff>
      <xdr:row>84</xdr:row>
      <xdr:rowOff>67818</xdr:rowOff>
    </xdr:to>
    <xdr:cxnSp macro="">
      <xdr:nvCxnSpPr>
        <xdr:cNvPr id="255" name="直線コネクタ 254">
          <a:extLst>
            <a:ext uri="{FF2B5EF4-FFF2-40B4-BE49-F238E27FC236}">
              <a16:creationId xmlns:a16="http://schemas.microsoft.com/office/drawing/2014/main" id="{9013213D-2504-4E0B-9EED-D46A8A0F984B}"/>
            </a:ext>
          </a:extLst>
        </xdr:cNvPr>
        <xdr:cNvCxnSpPr/>
      </xdr:nvCxnSpPr>
      <xdr:spPr>
        <a:xfrm flipV="1">
          <a:off x="3797300" y="1437360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122174</xdr:rowOff>
    </xdr:from>
    <xdr:to>
      <xdr:col>15</xdr:col>
      <xdr:colOff>101600</xdr:colOff>
      <xdr:row>84</xdr:row>
      <xdr:rowOff>52324</xdr:rowOff>
    </xdr:to>
    <xdr:sp macro="" textlink="">
      <xdr:nvSpPr>
        <xdr:cNvPr id="256" name="楕円 255">
          <a:extLst>
            <a:ext uri="{FF2B5EF4-FFF2-40B4-BE49-F238E27FC236}">
              <a16:creationId xmlns:a16="http://schemas.microsoft.com/office/drawing/2014/main" id="{0D8F0694-91B7-4FB0-942B-7B63E8E2CFFB}"/>
            </a:ext>
          </a:extLst>
        </xdr:cNvPr>
        <xdr:cNvSpPr/>
      </xdr:nvSpPr>
      <xdr:spPr>
        <a:xfrm>
          <a:off x="2857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xdr:rowOff>
    </xdr:from>
    <xdr:to>
      <xdr:col>19</xdr:col>
      <xdr:colOff>177800</xdr:colOff>
      <xdr:row>84</xdr:row>
      <xdr:rowOff>67818</xdr:rowOff>
    </xdr:to>
    <xdr:cxnSp macro="">
      <xdr:nvCxnSpPr>
        <xdr:cNvPr id="257" name="直線コネクタ 256">
          <a:extLst>
            <a:ext uri="{FF2B5EF4-FFF2-40B4-BE49-F238E27FC236}">
              <a16:creationId xmlns:a16="http://schemas.microsoft.com/office/drawing/2014/main" id="{DB130D6E-1337-4B58-8ECC-6621D11B2AE5}"/>
            </a:ext>
          </a:extLst>
        </xdr:cNvPr>
        <xdr:cNvCxnSpPr/>
      </xdr:nvCxnSpPr>
      <xdr:spPr>
        <a:xfrm>
          <a:off x="2908300" y="1440332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41164</xdr:rowOff>
    </xdr:from>
    <xdr:ext cx="405111" cy="259045"/>
    <xdr:sp macro="" textlink="">
      <xdr:nvSpPr>
        <xdr:cNvPr id="258" name="n_1aveValue【福祉施設】&#10;有形固定資産減価償却率">
          <a:extLst>
            <a:ext uri="{FF2B5EF4-FFF2-40B4-BE49-F238E27FC236}">
              <a16:creationId xmlns:a16="http://schemas.microsoft.com/office/drawing/2014/main" id="{B4F4C9F2-70C0-4516-8234-702226A9521D}"/>
            </a:ext>
          </a:extLst>
        </xdr:cNvPr>
        <xdr:cNvSpPr txBox="1"/>
      </xdr:nvSpPr>
      <xdr:spPr>
        <a:xfrm>
          <a:off x="35820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13733</xdr:rowOff>
    </xdr:from>
    <xdr:ext cx="405111" cy="259045"/>
    <xdr:sp macro="" textlink="">
      <xdr:nvSpPr>
        <xdr:cNvPr id="259" name="n_2aveValue【福祉施設】&#10;有形固定資産減価償却率">
          <a:extLst>
            <a:ext uri="{FF2B5EF4-FFF2-40B4-BE49-F238E27FC236}">
              <a16:creationId xmlns:a16="http://schemas.microsoft.com/office/drawing/2014/main" id="{C0018DE3-EB68-4790-B105-9996707A558D}"/>
            </a:ext>
          </a:extLst>
        </xdr:cNvPr>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135145</xdr:rowOff>
    </xdr:from>
    <xdr:ext cx="405111" cy="259045"/>
    <xdr:sp macro="" textlink="">
      <xdr:nvSpPr>
        <xdr:cNvPr id="260" name="n_1mainValue【福祉施設】&#10;有形固定資産減価償却率">
          <a:extLst>
            <a:ext uri="{FF2B5EF4-FFF2-40B4-BE49-F238E27FC236}">
              <a16:creationId xmlns:a16="http://schemas.microsoft.com/office/drawing/2014/main" id="{09FEE5EE-A53A-4ABF-8370-BADDB73C3223}"/>
            </a:ext>
          </a:extLst>
        </xdr:cNvPr>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68851</xdr:rowOff>
    </xdr:from>
    <xdr:ext cx="405111" cy="259045"/>
    <xdr:sp macro="" textlink="">
      <xdr:nvSpPr>
        <xdr:cNvPr id="261" name="n_2mainValue【福祉施設】&#10;有形固定資産減価償却率">
          <a:extLst>
            <a:ext uri="{FF2B5EF4-FFF2-40B4-BE49-F238E27FC236}">
              <a16:creationId xmlns:a16="http://schemas.microsoft.com/office/drawing/2014/main" id="{4E28FEE8-98AD-4190-B3C6-0723DC306950}"/>
            </a:ext>
          </a:extLst>
        </xdr:cNvPr>
        <xdr:cNvSpPr txBox="1"/>
      </xdr:nvSpPr>
      <xdr:spPr>
        <a:xfrm>
          <a:off x="2705744"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4E9D0F0C-68BF-4CC9-BE6A-73F6EC98009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4D41C218-B3AD-4C8F-A45C-21795AD1FD1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656438CF-BCE9-45EA-877A-E422FE202E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9CA3341D-1C16-4271-B9F3-A864F1C7D2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E46504AC-7181-4E43-83CB-2F951AF999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4AEE94FD-A937-49DC-9A99-22E8EC592F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13BAE295-9DC9-455B-BB82-B70C6AD917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87E71578-E48E-43FD-9372-58525CFC94D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D8A4D673-9D65-43A6-8D8D-5F653E0878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80067111-6917-47FB-A96E-98889BF5995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2" name="直線コネクタ 271">
          <a:extLst>
            <a:ext uri="{FF2B5EF4-FFF2-40B4-BE49-F238E27FC236}">
              <a16:creationId xmlns:a16="http://schemas.microsoft.com/office/drawing/2014/main" id="{4AE8F586-132F-454A-A974-AD2C3339C0E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6D1907F5-0A06-44B4-8C8D-E9DF67ADFD3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4" name="直線コネクタ 273">
          <a:extLst>
            <a:ext uri="{FF2B5EF4-FFF2-40B4-BE49-F238E27FC236}">
              <a16:creationId xmlns:a16="http://schemas.microsoft.com/office/drawing/2014/main" id="{DF815574-9A99-4496-9057-9C89579A7F6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5" name="テキスト ボックス 274">
          <a:extLst>
            <a:ext uri="{FF2B5EF4-FFF2-40B4-BE49-F238E27FC236}">
              <a16:creationId xmlns:a16="http://schemas.microsoft.com/office/drawing/2014/main" id="{FAB74EF4-77A0-4A3D-B899-756C954B4DE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6" name="直線コネクタ 275">
          <a:extLst>
            <a:ext uri="{FF2B5EF4-FFF2-40B4-BE49-F238E27FC236}">
              <a16:creationId xmlns:a16="http://schemas.microsoft.com/office/drawing/2014/main" id="{CE0EDA0A-0E04-4A76-AEEF-1BEE5BB29DC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7" name="テキスト ボックス 276">
          <a:extLst>
            <a:ext uri="{FF2B5EF4-FFF2-40B4-BE49-F238E27FC236}">
              <a16:creationId xmlns:a16="http://schemas.microsoft.com/office/drawing/2014/main" id="{7A6C36BA-6AB3-4902-87F6-DC1366D6AF3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8" name="直線コネクタ 277">
          <a:extLst>
            <a:ext uri="{FF2B5EF4-FFF2-40B4-BE49-F238E27FC236}">
              <a16:creationId xmlns:a16="http://schemas.microsoft.com/office/drawing/2014/main" id="{701E2EB0-DE19-4976-B4D0-6D14DB8A982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9" name="テキスト ボックス 278">
          <a:extLst>
            <a:ext uri="{FF2B5EF4-FFF2-40B4-BE49-F238E27FC236}">
              <a16:creationId xmlns:a16="http://schemas.microsoft.com/office/drawing/2014/main" id="{198051D7-47EA-46AD-A594-D0939D61A96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0" name="直線コネクタ 279">
          <a:extLst>
            <a:ext uri="{FF2B5EF4-FFF2-40B4-BE49-F238E27FC236}">
              <a16:creationId xmlns:a16="http://schemas.microsoft.com/office/drawing/2014/main" id="{87417B6C-8150-4B10-9F29-3E80F1EE81B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1" name="テキスト ボックス 280">
          <a:extLst>
            <a:ext uri="{FF2B5EF4-FFF2-40B4-BE49-F238E27FC236}">
              <a16:creationId xmlns:a16="http://schemas.microsoft.com/office/drawing/2014/main" id="{0CA65DEF-2E36-42D1-A88C-3AD1E854A6B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2" name="直線コネクタ 281">
          <a:extLst>
            <a:ext uri="{FF2B5EF4-FFF2-40B4-BE49-F238E27FC236}">
              <a16:creationId xmlns:a16="http://schemas.microsoft.com/office/drawing/2014/main" id="{7618D13D-CB51-46DC-8D8A-B2B8C06FBF9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3" name="テキスト ボックス 282">
          <a:extLst>
            <a:ext uri="{FF2B5EF4-FFF2-40B4-BE49-F238E27FC236}">
              <a16:creationId xmlns:a16="http://schemas.microsoft.com/office/drawing/2014/main" id="{1180CA13-ACF8-4A47-AFB8-15CE348E8E9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DB9B3DCD-6514-4426-8F12-301C39462C4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a16="http://schemas.microsoft.com/office/drawing/2014/main" id="{04572ACE-F7CA-4144-928F-D3D3D44B2EB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a:extLst>
            <a:ext uri="{FF2B5EF4-FFF2-40B4-BE49-F238E27FC236}">
              <a16:creationId xmlns:a16="http://schemas.microsoft.com/office/drawing/2014/main" id="{15263D40-AF55-42A4-8F56-22B66CF1B6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87" name="直線コネクタ 286">
          <a:extLst>
            <a:ext uri="{FF2B5EF4-FFF2-40B4-BE49-F238E27FC236}">
              <a16:creationId xmlns:a16="http://schemas.microsoft.com/office/drawing/2014/main" id="{6480992F-88BC-47AE-B42C-CC0E883F3F9F}"/>
            </a:ext>
          </a:extLst>
        </xdr:cNvPr>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88" name="【福祉施設】&#10;一人当たり面積最小値テキスト">
          <a:extLst>
            <a:ext uri="{FF2B5EF4-FFF2-40B4-BE49-F238E27FC236}">
              <a16:creationId xmlns:a16="http://schemas.microsoft.com/office/drawing/2014/main" id="{2694807D-D6E5-4F22-8CA8-90104E9BF7E2}"/>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89" name="直線コネクタ 288">
          <a:extLst>
            <a:ext uri="{FF2B5EF4-FFF2-40B4-BE49-F238E27FC236}">
              <a16:creationId xmlns:a16="http://schemas.microsoft.com/office/drawing/2014/main" id="{52EC7010-D276-4B2C-8022-4F85D6A82176}"/>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90" name="【福祉施設】&#10;一人当たり面積最大値テキスト">
          <a:extLst>
            <a:ext uri="{FF2B5EF4-FFF2-40B4-BE49-F238E27FC236}">
              <a16:creationId xmlns:a16="http://schemas.microsoft.com/office/drawing/2014/main" id="{83931E95-01BD-4036-843E-EC6964F0445D}"/>
            </a:ext>
          </a:extLst>
        </xdr:cNvPr>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91" name="直線コネクタ 290">
          <a:extLst>
            <a:ext uri="{FF2B5EF4-FFF2-40B4-BE49-F238E27FC236}">
              <a16:creationId xmlns:a16="http://schemas.microsoft.com/office/drawing/2014/main" id="{4438464F-3A8D-4A04-8250-85C315F68E4B}"/>
            </a:ext>
          </a:extLst>
        </xdr:cNvPr>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92" name="【福祉施設】&#10;一人当たり面積平均値テキスト">
          <a:extLst>
            <a:ext uri="{FF2B5EF4-FFF2-40B4-BE49-F238E27FC236}">
              <a16:creationId xmlns:a16="http://schemas.microsoft.com/office/drawing/2014/main" id="{60CDE47E-6724-417D-A27D-1D28D4C6F51B}"/>
            </a:ext>
          </a:extLst>
        </xdr:cNvPr>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93" name="フローチャート: 判断 292">
          <a:extLst>
            <a:ext uri="{FF2B5EF4-FFF2-40B4-BE49-F238E27FC236}">
              <a16:creationId xmlns:a16="http://schemas.microsoft.com/office/drawing/2014/main" id="{BFEFEFB3-0E6C-4A3F-B400-14445918154E}"/>
            </a:ext>
          </a:extLst>
        </xdr:cNvPr>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94" name="フローチャート: 判断 293">
          <a:extLst>
            <a:ext uri="{FF2B5EF4-FFF2-40B4-BE49-F238E27FC236}">
              <a16:creationId xmlns:a16="http://schemas.microsoft.com/office/drawing/2014/main" id="{772D5966-CA10-4CE6-972C-C5ACB573B892}"/>
            </a:ext>
          </a:extLst>
        </xdr:cNvPr>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108131</xdr:rowOff>
    </xdr:from>
    <xdr:to>
      <xdr:col>46</xdr:col>
      <xdr:colOff>38100</xdr:colOff>
      <xdr:row>85</xdr:row>
      <xdr:rowOff>38281</xdr:rowOff>
    </xdr:to>
    <xdr:sp macro="" textlink="">
      <xdr:nvSpPr>
        <xdr:cNvPr id="295" name="フローチャート: 判断 294">
          <a:extLst>
            <a:ext uri="{FF2B5EF4-FFF2-40B4-BE49-F238E27FC236}">
              <a16:creationId xmlns:a16="http://schemas.microsoft.com/office/drawing/2014/main" id="{2C0D1D9D-23D7-4E64-B57F-D484BB745513}"/>
            </a:ext>
          </a:extLst>
        </xdr:cNvPr>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6730D99-D743-430C-B748-2C693270D7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D067518-2AD0-4759-BF81-61F786CE57A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C8412AD-303F-40D6-A7D5-0D68B8D990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742982B-653A-409C-8FC5-CAD63A4BE8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918AA58-F627-4E8D-9DDB-CAD4B68E2B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95069</xdr:rowOff>
    </xdr:from>
    <xdr:to>
      <xdr:col>55</xdr:col>
      <xdr:colOff>50800</xdr:colOff>
      <xdr:row>85</xdr:row>
      <xdr:rowOff>25219</xdr:rowOff>
    </xdr:to>
    <xdr:sp macro="" textlink="">
      <xdr:nvSpPr>
        <xdr:cNvPr id="301" name="楕円 300">
          <a:extLst>
            <a:ext uri="{FF2B5EF4-FFF2-40B4-BE49-F238E27FC236}">
              <a16:creationId xmlns:a16="http://schemas.microsoft.com/office/drawing/2014/main" id="{C6AEE77C-3A78-4940-B918-F2FF2ADC0B48}"/>
            </a:ext>
          </a:extLst>
        </xdr:cNvPr>
        <xdr:cNvSpPr/>
      </xdr:nvSpPr>
      <xdr:spPr>
        <a:xfrm>
          <a:off x="104267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117946</xdr:rowOff>
    </xdr:from>
    <xdr:ext cx="469744" cy="259045"/>
    <xdr:sp macro="" textlink="">
      <xdr:nvSpPr>
        <xdr:cNvPr id="302" name="【福祉施設】&#10;一人当たり面積該当値テキスト">
          <a:extLst>
            <a:ext uri="{FF2B5EF4-FFF2-40B4-BE49-F238E27FC236}">
              <a16:creationId xmlns:a16="http://schemas.microsoft.com/office/drawing/2014/main" id="{2958A86A-A2E4-4894-9BB7-995B9547F2AA}"/>
            </a:ext>
          </a:extLst>
        </xdr:cNvPr>
        <xdr:cNvSpPr txBox="1"/>
      </xdr:nvSpPr>
      <xdr:spPr>
        <a:xfrm>
          <a:off x="10515600" y="1434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108131</xdr:rowOff>
    </xdr:from>
    <xdr:to>
      <xdr:col>50</xdr:col>
      <xdr:colOff>165100</xdr:colOff>
      <xdr:row>85</xdr:row>
      <xdr:rowOff>38281</xdr:rowOff>
    </xdr:to>
    <xdr:sp macro="" textlink="">
      <xdr:nvSpPr>
        <xdr:cNvPr id="303" name="楕円 302">
          <a:extLst>
            <a:ext uri="{FF2B5EF4-FFF2-40B4-BE49-F238E27FC236}">
              <a16:creationId xmlns:a16="http://schemas.microsoft.com/office/drawing/2014/main" id="{9EB5A5E1-8ADB-49CB-910B-1B6C705144F1}"/>
            </a:ext>
          </a:extLst>
        </xdr:cNvPr>
        <xdr:cNvSpPr/>
      </xdr:nvSpPr>
      <xdr:spPr>
        <a:xfrm>
          <a:off x="9588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145869</xdr:rowOff>
    </xdr:from>
    <xdr:to>
      <xdr:col>55</xdr:col>
      <xdr:colOff>0</xdr:colOff>
      <xdr:row>84</xdr:row>
      <xdr:rowOff>158931</xdr:rowOff>
    </xdr:to>
    <xdr:cxnSp macro="">
      <xdr:nvCxnSpPr>
        <xdr:cNvPr id="304" name="直線コネクタ 303">
          <a:extLst>
            <a:ext uri="{FF2B5EF4-FFF2-40B4-BE49-F238E27FC236}">
              <a16:creationId xmlns:a16="http://schemas.microsoft.com/office/drawing/2014/main" id="{FF1C7A9C-D8B6-4839-95F2-A9C35AF8B4B6}"/>
            </a:ext>
          </a:extLst>
        </xdr:cNvPr>
        <xdr:cNvCxnSpPr/>
      </xdr:nvCxnSpPr>
      <xdr:spPr>
        <a:xfrm flipV="1">
          <a:off x="9639300" y="145476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05" name="楕円 304">
          <a:extLst>
            <a:ext uri="{FF2B5EF4-FFF2-40B4-BE49-F238E27FC236}">
              <a16:creationId xmlns:a16="http://schemas.microsoft.com/office/drawing/2014/main" id="{7B4DDFC7-8FF8-46FC-A456-AD2CEC176DAD}"/>
            </a:ext>
          </a:extLst>
        </xdr:cNvPr>
        <xdr:cNvSpPr/>
      </xdr:nvSpPr>
      <xdr:spPr>
        <a:xfrm>
          <a:off x="869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158931</xdr:rowOff>
    </xdr:from>
    <xdr:to>
      <xdr:col>50</xdr:col>
      <xdr:colOff>114300</xdr:colOff>
      <xdr:row>85</xdr:row>
      <xdr:rowOff>16873</xdr:rowOff>
    </xdr:to>
    <xdr:cxnSp macro="">
      <xdr:nvCxnSpPr>
        <xdr:cNvPr id="306" name="直線コネクタ 305">
          <a:extLst>
            <a:ext uri="{FF2B5EF4-FFF2-40B4-BE49-F238E27FC236}">
              <a16:creationId xmlns:a16="http://schemas.microsoft.com/office/drawing/2014/main" id="{E8F46516-A5E7-48E6-A619-887AA1482086}"/>
            </a:ext>
          </a:extLst>
        </xdr:cNvPr>
        <xdr:cNvCxnSpPr/>
      </xdr:nvCxnSpPr>
      <xdr:spPr>
        <a:xfrm flipV="1">
          <a:off x="8750300" y="14560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104520</xdr:rowOff>
    </xdr:from>
    <xdr:ext cx="469744" cy="259045"/>
    <xdr:sp macro="" textlink="">
      <xdr:nvSpPr>
        <xdr:cNvPr id="307" name="n_1aveValue【福祉施設】&#10;一人当たり面積">
          <a:extLst>
            <a:ext uri="{FF2B5EF4-FFF2-40B4-BE49-F238E27FC236}">
              <a16:creationId xmlns:a16="http://schemas.microsoft.com/office/drawing/2014/main" id="{E6257DB1-35D6-4B57-8E67-87B59CB1C7CD}"/>
            </a:ext>
          </a:extLst>
        </xdr:cNvPr>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54808</xdr:rowOff>
    </xdr:from>
    <xdr:ext cx="469744" cy="259045"/>
    <xdr:sp macro="" textlink="">
      <xdr:nvSpPr>
        <xdr:cNvPr id="308" name="n_2aveValue【福祉施設】&#10;一人当たり面積">
          <a:extLst>
            <a:ext uri="{FF2B5EF4-FFF2-40B4-BE49-F238E27FC236}">
              <a16:creationId xmlns:a16="http://schemas.microsoft.com/office/drawing/2014/main" id="{FA093078-02BF-42D3-A319-597807E82709}"/>
            </a:ext>
          </a:extLst>
        </xdr:cNvPr>
        <xdr:cNvSpPr txBox="1"/>
      </xdr:nvSpPr>
      <xdr:spPr>
        <a:xfrm>
          <a:off x="8515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54808</xdr:rowOff>
    </xdr:from>
    <xdr:ext cx="469744" cy="259045"/>
    <xdr:sp macro="" textlink="">
      <xdr:nvSpPr>
        <xdr:cNvPr id="309" name="n_1mainValue【福祉施設】&#10;一人当たり面積">
          <a:extLst>
            <a:ext uri="{FF2B5EF4-FFF2-40B4-BE49-F238E27FC236}">
              <a16:creationId xmlns:a16="http://schemas.microsoft.com/office/drawing/2014/main" id="{03449670-55BB-4AEA-AFCD-1095E914E9B3}"/>
            </a:ext>
          </a:extLst>
        </xdr:cNvPr>
        <xdr:cNvSpPr txBox="1"/>
      </xdr:nvSpPr>
      <xdr:spPr>
        <a:xfrm>
          <a:off x="93917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10" name="n_2mainValue【福祉施設】&#10;一人当たり面積">
          <a:extLst>
            <a:ext uri="{FF2B5EF4-FFF2-40B4-BE49-F238E27FC236}">
              <a16:creationId xmlns:a16="http://schemas.microsoft.com/office/drawing/2014/main" id="{39DE962F-A3EC-45A5-AB48-8A39D12FE104}"/>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A36BDFDD-7F7A-4F28-84E6-EB07516649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8B9DCE09-E06F-422E-ABDF-619BCB9CBE0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D74114E3-0271-4C2C-A70D-2D452BDB0C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45F9112A-259B-4D9B-8646-3C9FAE1AE29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D416D269-35E5-48E1-9B04-7DA39158A2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A0093C44-A1CA-4F00-AF04-1AB2B8060C6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1A1AD8EF-8D5F-41E5-A7F0-1E5BD0B968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6154C63A-116D-4148-8B6C-BF565D77B3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a:extLst>
            <a:ext uri="{FF2B5EF4-FFF2-40B4-BE49-F238E27FC236}">
              <a16:creationId xmlns:a16="http://schemas.microsoft.com/office/drawing/2014/main" id="{DDCC278A-7FB9-4A1D-95D1-09446FE0EE1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a:extLst>
            <a:ext uri="{FF2B5EF4-FFF2-40B4-BE49-F238E27FC236}">
              <a16:creationId xmlns:a16="http://schemas.microsoft.com/office/drawing/2014/main" id="{8C61DD2D-CACA-4F50-AFFE-E3C1D38CE77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a:extLst>
            <a:ext uri="{FF2B5EF4-FFF2-40B4-BE49-F238E27FC236}">
              <a16:creationId xmlns:a16="http://schemas.microsoft.com/office/drawing/2014/main" id="{2D39645D-0B9F-44A3-9CC1-898718C4D09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2" name="直線コネクタ 321">
          <a:extLst>
            <a:ext uri="{FF2B5EF4-FFF2-40B4-BE49-F238E27FC236}">
              <a16:creationId xmlns:a16="http://schemas.microsoft.com/office/drawing/2014/main" id="{51CFF33A-6B3A-43BF-B8C9-B3E1D4BF5385}"/>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3" name="テキスト ボックス 322">
          <a:extLst>
            <a:ext uri="{FF2B5EF4-FFF2-40B4-BE49-F238E27FC236}">
              <a16:creationId xmlns:a16="http://schemas.microsoft.com/office/drawing/2014/main" id="{EB1A6DF1-A2F2-4826-ADA2-2E87E10386D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4" name="直線コネクタ 323">
          <a:extLst>
            <a:ext uri="{FF2B5EF4-FFF2-40B4-BE49-F238E27FC236}">
              <a16:creationId xmlns:a16="http://schemas.microsoft.com/office/drawing/2014/main" id="{5E3B7BF1-9508-4765-AD1B-E83F5770B17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5" name="テキスト ボックス 324">
          <a:extLst>
            <a:ext uri="{FF2B5EF4-FFF2-40B4-BE49-F238E27FC236}">
              <a16:creationId xmlns:a16="http://schemas.microsoft.com/office/drawing/2014/main" id="{9B08C614-A7E9-4ABD-99A5-B07DC59761A3}"/>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6" name="直線コネクタ 325">
          <a:extLst>
            <a:ext uri="{FF2B5EF4-FFF2-40B4-BE49-F238E27FC236}">
              <a16:creationId xmlns:a16="http://schemas.microsoft.com/office/drawing/2014/main" id="{BAF6C75F-E1A7-48E2-B8FD-93DC9C345F4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7" name="テキスト ボックス 326">
          <a:extLst>
            <a:ext uri="{FF2B5EF4-FFF2-40B4-BE49-F238E27FC236}">
              <a16:creationId xmlns:a16="http://schemas.microsoft.com/office/drawing/2014/main" id="{4C53B9DE-834A-4D2E-8A23-F77FF5558C8D}"/>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8" name="直線コネクタ 327">
          <a:extLst>
            <a:ext uri="{FF2B5EF4-FFF2-40B4-BE49-F238E27FC236}">
              <a16:creationId xmlns:a16="http://schemas.microsoft.com/office/drawing/2014/main" id="{B5CE65DA-DF31-47A2-B924-175A6DFCEF41}"/>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9" name="テキスト ボックス 328">
          <a:extLst>
            <a:ext uri="{FF2B5EF4-FFF2-40B4-BE49-F238E27FC236}">
              <a16:creationId xmlns:a16="http://schemas.microsoft.com/office/drawing/2014/main" id="{83DCF95F-6482-42E8-8A88-E2FFCCDE8DC8}"/>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a:extLst>
            <a:ext uri="{FF2B5EF4-FFF2-40B4-BE49-F238E27FC236}">
              <a16:creationId xmlns:a16="http://schemas.microsoft.com/office/drawing/2014/main" id="{D99E6FB0-D336-4009-B4F6-32857A7C654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a:extLst>
            <a:ext uri="{FF2B5EF4-FFF2-40B4-BE49-F238E27FC236}">
              <a16:creationId xmlns:a16="http://schemas.microsoft.com/office/drawing/2014/main" id="{EE35ED5C-01DA-4852-8882-0BD59EEDE2E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市民会館】&#10;有形固定資産減価償却率グラフ枠">
          <a:extLst>
            <a:ext uri="{FF2B5EF4-FFF2-40B4-BE49-F238E27FC236}">
              <a16:creationId xmlns:a16="http://schemas.microsoft.com/office/drawing/2014/main" id="{8110850F-516B-45B5-ACCA-906C9C7EEEC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33" name="直線コネクタ 332">
          <a:extLst>
            <a:ext uri="{FF2B5EF4-FFF2-40B4-BE49-F238E27FC236}">
              <a16:creationId xmlns:a16="http://schemas.microsoft.com/office/drawing/2014/main" id="{FC281D11-7771-4E9A-949C-FDA307E506E6}"/>
            </a:ext>
          </a:extLst>
        </xdr:cNvPr>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34" name="【市民会館】&#10;有形固定資産減価償却率最小値テキスト">
          <a:extLst>
            <a:ext uri="{FF2B5EF4-FFF2-40B4-BE49-F238E27FC236}">
              <a16:creationId xmlns:a16="http://schemas.microsoft.com/office/drawing/2014/main" id="{7E3CD079-F529-4496-BE3B-E997125E985F}"/>
            </a:ext>
          </a:extLst>
        </xdr:cNvPr>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35" name="直線コネクタ 334">
          <a:extLst>
            <a:ext uri="{FF2B5EF4-FFF2-40B4-BE49-F238E27FC236}">
              <a16:creationId xmlns:a16="http://schemas.microsoft.com/office/drawing/2014/main" id="{EBAE7A87-2B3B-4A90-8AAD-A13B4BFFD3E7}"/>
            </a:ext>
          </a:extLst>
        </xdr:cNvPr>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36" name="【市民会館】&#10;有形固定資産減価償却率最大値テキスト">
          <a:extLst>
            <a:ext uri="{FF2B5EF4-FFF2-40B4-BE49-F238E27FC236}">
              <a16:creationId xmlns:a16="http://schemas.microsoft.com/office/drawing/2014/main" id="{B3E50658-2446-4E15-ACC9-75723AD02AB2}"/>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37" name="直線コネクタ 336">
          <a:extLst>
            <a:ext uri="{FF2B5EF4-FFF2-40B4-BE49-F238E27FC236}">
              <a16:creationId xmlns:a16="http://schemas.microsoft.com/office/drawing/2014/main" id="{D15D1527-0599-41C5-80FC-B75AD211508A}"/>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38" name="【市民会館】&#10;有形固定資産減価償却率平均値テキスト">
          <a:extLst>
            <a:ext uri="{FF2B5EF4-FFF2-40B4-BE49-F238E27FC236}">
              <a16:creationId xmlns:a16="http://schemas.microsoft.com/office/drawing/2014/main" id="{62FB57BE-E58E-4D34-B19E-8F487D3FB460}"/>
            </a:ext>
          </a:extLst>
        </xdr:cNvPr>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39" name="フローチャート: 判断 338">
          <a:extLst>
            <a:ext uri="{FF2B5EF4-FFF2-40B4-BE49-F238E27FC236}">
              <a16:creationId xmlns:a16="http://schemas.microsoft.com/office/drawing/2014/main" id="{8267963C-EA81-4FEE-8EE0-B0F73DABEDAD}"/>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40" name="フローチャート: 判断 339">
          <a:extLst>
            <a:ext uri="{FF2B5EF4-FFF2-40B4-BE49-F238E27FC236}">
              <a16:creationId xmlns:a16="http://schemas.microsoft.com/office/drawing/2014/main" id="{159D3AB0-4BE3-4966-8FB6-C84D2A6AE4E9}"/>
            </a:ext>
          </a:extLst>
        </xdr:cNvPr>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20828</xdr:rowOff>
    </xdr:from>
    <xdr:to>
      <xdr:col>15</xdr:col>
      <xdr:colOff>101600</xdr:colOff>
      <xdr:row>104</xdr:row>
      <xdr:rowOff>122428</xdr:rowOff>
    </xdr:to>
    <xdr:sp macro="" textlink="">
      <xdr:nvSpPr>
        <xdr:cNvPr id="341" name="フローチャート: 判断 340">
          <a:extLst>
            <a:ext uri="{FF2B5EF4-FFF2-40B4-BE49-F238E27FC236}">
              <a16:creationId xmlns:a16="http://schemas.microsoft.com/office/drawing/2014/main" id="{5E244E17-D77C-40E9-98B4-C934E4225A3E}"/>
            </a:ext>
          </a:extLst>
        </xdr:cNvPr>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C1DB0A12-C1E7-434C-A714-A75F52F8058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BA505087-42F6-4226-BC07-C82C2D494C0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D93434CE-9268-46EF-9C8A-9E6981E9314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E26C9158-90F4-41FE-B483-9732A0C5FE8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22EF9854-C6A3-4C08-BD87-1E2A6F6294A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84837</xdr:rowOff>
    </xdr:from>
    <xdr:to>
      <xdr:col>24</xdr:col>
      <xdr:colOff>114300</xdr:colOff>
      <xdr:row>105</xdr:row>
      <xdr:rowOff>14987</xdr:rowOff>
    </xdr:to>
    <xdr:sp macro="" textlink="">
      <xdr:nvSpPr>
        <xdr:cNvPr id="347" name="楕円 346">
          <a:extLst>
            <a:ext uri="{FF2B5EF4-FFF2-40B4-BE49-F238E27FC236}">
              <a16:creationId xmlns:a16="http://schemas.microsoft.com/office/drawing/2014/main" id="{F277140F-E04F-4B92-8710-DFE946F6BF7E}"/>
            </a:ext>
          </a:extLst>
        </xdr:cNvPr>
        <xdr:cNvSpPr/>
      </xdr:nvSpPr>
      <xdr:spPr>
        <a:xfrm>
          <a:off x="45847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107714</xdr:rowOff>
    </xdr:from>
    <xdr:ext cx="405111" cy="259045"/>
    <xdr:sp macro="" textlink="">
      <xdr:nvSpPr>
        <xdr:cNvPr id="348" name="【市民会館】&#10;有形固定資産減価償却率該当値テキスト">
          <a:extLst>
            <a:ext uri="{FF2B5EF4-FFF2-40B4-BE49-F238E27FC236}">
              <a16:creationId xmlns:a16="http://schemas.microsoft.com/office/drawing/2014/main" id="{ECF41594-4AC3-4C42-BD92-B4C2A742D8C4}"/>
            </a:ext>
          </a:extLst>
        </xdr:cNvPr>
        <xdr:cNvSpPr txBox="1"/>
      </xdr:nvSpPr>
      <xdr:spPr>
        <a:xfrm>
          <a:off x="4673600" y="1776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137413</xdr:rowOff>
    </xdr:from>
    <xdr:to>
      <xdr:col>20</xdr:col>
      <xdr:colOff>38100</xdr:colOff>
      <xdr:row>105</xdr:row>
      <xdr:rowOff>67563</xdr:rowOff>
    </xdr:to>
    <xdr:sp macro="" textlink="">
      <xdr:nvSpPr>
        <xdr:cNvPr id="349" name="楕円 348">
          <a:extLst>
            <a:ext uri="{FF2B5EF4-FFF2-40B4-BE49-F238E27FC236}">
              <a16:creationId xmlns:a16="http://schemas.microsoft.com/office/drawing/2014/main" id="{4620752C-A3A2-4613-91CB-95AA71C917C7}"/>
            </a:ext>
          </a:extLst>
        </xdr:cNvPr>
        <xdr:cNvSpPr/>
      </xdr:nvSpPr>
      <xdr:spPr>
        <a:xfrm>
          <a:off x="3746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135637</xdr:rowOff>
    </xdr:from>
    <xdr:to>
      <xdr:col>24</xdr:col>
      <xdr:colOff>63500</xdr:colOff>
      <xdr:row>105</xdr:row>
      <xdr:rowOff>16763</xdr:rowOff>
    </xdr:to>
    <xdr:cxnSp macro="">
      <xdr:nvCxnSpPr>
        <xdr:cNvPr id="350" name="直線コネクタ 349">
          <a:extLst>
            <a:ext uri="{FF2B5EF4-FFF2-40B4-BE49-F238E27FC236}">
              <a16:creationId xmlns:a16="http://schemas.microsoft.com/office/drawing/2014/main" id="{E78B788A-4FC1-457A-B998-1BA7FF7A4E16}"/>
            </a:ext>
          </a:extLst>
        </xdr:cNvPr>
        <xdr:cNvCxnSpPr/>
      </xdr:nvCxnSpPr>
      <xdr:spPr>
        <a:xfrm flipV="1">
          <a:off x="3797300" y="1796643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20828</xdr:rowOff>
    </xdr:from>
    <xdr:to>
      <xdr:col>15</xdr:col>
      <xdr:colOff>101600</xdr:colOff>
      <xdr:row>105</xdr:row>
      <xdr:rowOff>122428</xdr:rowOff>
    </xdr:to>
    <xdr:sp macro="" textlink="">
      <xdr:nvSpPr>
        <xdr:cNvPr id="351" name="楕円 350">
          <a:extLst>
            <a:ext uri="{FF2B5EF4-FFF2-40B4-BE49-F238E27FC236}">
              <a16:creationId xmlns:a16="http://schemas.microsoft.com/office/drawing/2014/main" id="{6839F683-57F4-4C50-92FC-7B3D8874D729}"/>
            </a:ext>
          </a:extLst>
        </xdr:cNvPr>
        <xdr:cNvSpPr/>
      </xdr:nvSpPr>
      <xdr:spPr>
        <a:xfrm>
          <a:off x="2857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xdr:rowOff>
    </xdr:from>
    <xdr:to>
      <xdr:col>19</xdr:col>
      <xdr:colOff>177800</xdr:colOff>
      <xdr:row>105</xdr:row>
      <xdr:rowOff>71628</xdr:rowOff>
    </xdr:to>
    <xdr:cxnSp macro="">
      <xdr:nvCxnSpPr>
        <xdr:cNvPr id="352" name="直線コネクタ 351">
          <a:extLst>
            <a:ext uri="{FF2B5EF4-FFF2-40B4-BE49-F238E27FC236}">
              <a16:creationId xmlns:a16="http://schemas.microsoft.com/office/drawing/2014/main" id="{D24EF9C1-E726-4D8D-A0F5-8EA564C772B0}"/>
            </a:ext>
          </a:extLst>
        </xdr:cNvPr>
        <xdr:cNvCxnSpPr/>
      </xdr:nvCxnSpPr>
      <xdr:spPr>
        <a:xfrm flipV="1">
          <a:off x="2908300" y="1801901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10940</xdr:rowOff>
    </xdr:from>
    <xdr:ext cx="405111" cy="259045"/>
    <xdr:sp macro="" textlink="">
      <xdr:nvSpPr>
        <xdr:cNvPr id="353" name="n_1aveValue【市民会館】&#10;有形固定資産減価償却率">
          <a:extLst>
            <a:ext uri="{FF2B5EF4-FFF2-40B4-BE49-F238E27FC236}">
              <a16:creationId xmlns:a16="http://schemas.microsoft.com/office/drawing/2014/main" id="{9F3B9CF7-6C1E-4D4E-823A-E51D0F5D086F}"/>
            </a:ext>
          </a:extLst>
        </xdr:cNvPr>
        <xdr:cNvSpPr txBox="1"/>
      </xdr:nvSpPr>
      <xdr:spPr>
        <a:xfrm>
          <a:off x="3582044" y="1767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138955</xdr:rowOff>
    </xdr:from>
    <xdr:ext cx="405111" cy="259045"/>
    <xdr:sp macro="" textlink="">
      <xdr:nvSpPr>
        <xdr:cNvPr id="354" name="n_2aveValue【市民会館】&#10;有形固定資産減価償却率">
          <a:extLst>
            <a:ext uri="{FF2B5EF4-FFF2-40B4-BE49-F238E27FC236}">
              <a16:creationId xmlns:a16="http://schemas.microsoft.com/office/drawing/2014/main" id="{86964307-D6A9-467B-A8EC-565A15A2F433}"/>
            </a:ext>
          </a:extLst>
        </xdr:cNvPr>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58690</xdr:rowOff>
    </xdr:from>
    <xdr:ext cx="405111" cy="259045"/>
    <xdr:sp macro="" textlink="">
      <xdr:nvSpPr>
        <xdr:cNvPr id="355" name="n_1mainValue【市民会館】&#10;有形固定資産減価償却率">
          <a:extLst>
            <a:ext uri="{FF2B5EF4-FFF2-40B4-BE49-F238E27FC236}">
              <a16:creationId xmlns:a16="http://schemas.microsoft.com/office/drawing/2014/main" id="{778E83C3-81F7-4236-B54C-5AA218344756}"/>
            </a:ext>
          </a:extLst>
        </xdr:cNvPr>
        <xdr:cNvSpPr txBox="1"/>
      </xdr:nvSpPr>
      <xdr:spPr>
        <a:xfrm>
          <a:off x="35820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113555</xdr:rowOff>
    </xdr:from>
    <xdr:ext cx="405111" cy="259045"/>
    <xdr:sp macro="" textlink="">
      <xdr:nvSpPr>
        <xdr:cNvPr id="356" name="n_2mainValue【市民会館】&#10;有形固定資産減価償却率">
          <a:extLst>
            <a:ext uri="{FF2B5EF4-FFF2-40B4-BE49-F238E27FC236}">
              <a16:creationId xmlns:a16="http://schemas.microsoft.com/office/drawing/2014/main" id="{931EF568-BF5D-4C8D-BC0F-A13A9058208F}"/>
            </a:ext>
          </a:extLst>
        </xdr:cNvPr>
        <xdr:cNvSpPr txBox="1"/>
      </xdr:nvSpPr>
      <xdr:spPr>
        <a:xfrm>
          <a:off x="2705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71AFDFBB-8539-4DDB-92D5-C2A7651138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C332B8FA-CC67-435D-916B-114C9595E3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DAEF45C-2166-4314-8E7F-9F6812A4CC9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A164F5A1-A428-4CF4-8514-0256DA0EB2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13AB2E9B-4849-42D7-921C-7E1212E4D9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CE716E9A-11BA-4122-AF83-6C6FB72138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73A60CA1-CF2E-454B-9533-17C4C1060C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2A0B2F74-C591-4B31-B752-A58444B5505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a:extLst>
            <a:ext uri="{FF2B5EF4-FFF2-40B4-BE49-F238E27FC236}">
              <a16:creationId xmlns:a16="http://schemas.microsoft.com/office/drawing/2014/main" id="{B6C0037B-82E9-4FFA-B6F3-7F93423D65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a:extLst>
            <a:ext uri="{FF2B5EF4-FFF2-40B4-BE49-F238E27FC236}">
              <a16:creationId xmlns:a16="http://schemas.microsoft.com/office/drawing/2014/main" id="{C14412DA-472E-4835-89F9-DB9FA77CE83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a:extLst>
            <a:ext uri="{FF2B5EF4-FFF2-40B4-BE49-F238E27FC236}">
              <a16:creationId xmlns:a16="http://schemas.microsoft.com/office/drawing/2014/main" id="{B101EDAC-9053-4B01-9C93-F61FEE60539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8" name="テキスト ボックス 367">
          <a:extLst>
            <a:ext uri="{FF2B5EF4-FFF2-40B4-BE49-F238E27FC236}">
              <a16:creationId xmlns:a16="http://schemas.microsoft.com/office/drawing/2014/main" id="{73DC219D-280D-4D41-8123-A52A2996323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a:extLst>
            <a:ext uri="{FF2B5EF4-FFF2-40B4-BE49-F238E27FC236}">
              <a16:creationId xmlns:a16="http://schemas.microsoft.com/office/drawing/2014/main" id="{086DDD1C-D578-4ECD-B160-5F56992963F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0" name="テキスト ボックス 369">
          <a:extLst>
            <a:ext uri="{FF2B5EF4-FFF2-40B4-BE49-F238E27FC236}">
              <a16:creationId xmlns:a16="http://schemas.microsoft.com/office/drawing/2014/main" id="{D0528C99-5362-476D-B9D7-D76F908EAC7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a:extLst>
            <a:ext uri="{FF2B5EF4-FFF2-40B4-BE49-F238E27FC236}">
              <a16:creationId xmlns:a16="http://schemas.microsoft.com/office/drawing/2014/main" id="{3CBAC3F1-AED0-45D5-B5E0-8BC082F3C84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2" name="テキスト ボックス 371">
          <a:extLst>
            <a:ext uri="{FF2B5EF4-FFF2-40B4-BE49-F238E27FC236}">
              <a16:creationId xmlns:a16="http://schemas.microsoft.com/office/drawing/2014/main" id="{6CC274B8-B71C-49C0-A665-7EA6D1A1016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a:extLst>
            <a:ext uri="{FF2B5EF4-FFF2-40B4-BE49-F238E27FC236}">
              <a16:creationId xmlns:a16="http://schemas.microsoft.com/office/drawing/2014/main" id="{FDB1CF6D-FB48-4326-AF73-D2709FFABD6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4" name="テキスト ボックス 373">
          <a:extLst>
            <a:ext uri="{FF2B5EF4-FFF2-40B4-BE49-F238E27FC236}">
              <a16:creationId xmlns:a16="http://schemas.microsoft.com/office/drawing/2014/main" id="{F74BDFA1-A8F8-4846-B0AC-7966BC074F9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a:extLst>
            <a:ext uri="{FF2B5EF4-FFF2-40B4-BE49-F238E27FC236}">
              <a16:creationId xmlns:a16="http://schemas.microsoft.com/office/drawing/2014/main" id="{D2BD25F0-5A78-4983-BBA7-B7B1871B04C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6" name="テキスト ボックス 375">
          <a:extLst>
            <a:ext uri="{FF2B5EF4-FFF2-40B4-BE49-F238E27FC236}">
              <a16:creationId xmlns:a16="http://schemas.microsoft.com/office/drawing/2014/main" id="{CE279226-EB30-4473-8480-F24DAA54018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a:extLst>
            <a:ext uri="{FF2B5EF4-FFF2-40B4-BE49-F238E27FC236}">
              <a16:creationId xmlns:a16="http://schemas.microsoft.com/office/drawing/2014/main" id="{BB3B5990-00CE-443E-8081-29670CF66FC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a:extLst>
            <a:ext uri="{FF2B5EF4-FFF2-40B4-BE49-F238E27FC236}">
              <a16:creationId xmlns:a16="http://schemas.microsoft.com/office/drawing/2014/main" id="{55769F03-604F-497A-AAA5-556B50FB0E6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a:extLst>
            <a:ext uri="{FF2B5EF4-FFF2-40B4-BE49-F238E27FC236}">
              <a16:creationId xmlns:a16="http://schemas.microsoft.com/office/drawing/2014/main" id="{E57F6A7C-7B64-4578-B9A8-0B4704407DC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80" name="直線コネクタ 379">
          <a:extLst>
            <a:ext uri="{FF2B5EF4-FFF2-40B4-BE49-F238E27FC236}">
              <a16:creationId xmlns:a16="http://schemas.microsoft.com/office/drawing/2014/main" id="{B8DA0C1E-9837-4B5C-BC53-E38B37E6CF72}"/>
            </a:ext>
          </a:extLst>
        </xdr:cNvPr>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81" name="【市民会館】&#10;一人当たり面積最小値テキスト">
          <a:extLst>
            <a:ext uri="{FF2B5EF4-FFF2-40B4-BE49-F238E27FC236}">
              <a16:creationId xmlns:a16="http://schemas.microsoft.com/office/drawing/2014/main" id="{D9B7574F-40C5-4D8F-A317-2AECF5DA69C2}"/>
            </a:ext>
          </a:extLst>
        </xdr:cNvPr>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2" name="直線コネクタ 381">
          <a:extLst>
            <a:ext uri="{FF2B5EF4-FFF2-40B4-BE49-F238E27FC236}">
              <a16:creationId xmlns:a16="http://schemas.microsoft.com/office/drawing/2014/main" id="{AEBB1C08-AC80-4CE3-B026-49A8517DEE8F}"/>
            </a:ext>
          </a:extLst>
        </xdr:cNvPr>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83" name="【市民会館】&#10;一人当たり面積最大値テキスト">
          <a:extLst>
            <a:ext uri="{FF2B5EF4-FFF2-40B4-BE49-F238E27FC236}">
              <a16:creationId xmlns:a16="http://schemas.microsoft.com/office/drawing/2014/main" id="{AEE3DCB0-78EA-49CA-AF7E-CE0AB54980D9}"/>
            </a:ext>
          </a:extLst>
        </xdr:cNvPr>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84" name="直線コネクタ 383">
          <a:extLst>
            <a:ext uri="{FF2B5EF4-FFF2-40B4-BE49-F238E27FC236}">
              <a16:creationId xmlns:a16="http://schemas.microsoft.com/office/drawing/2014/main" id="{AE9F5782-46A0-4E26-860F-14012BEEEBA3}"/>
            </a:ext>
          </a:extLst>
        </xdr:cNvPr>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385" name="【市民会館】&#10;一人当たり面積平均値テキスト">
          <a:extLst>
            <a:ext uri="{FF2B5EF4-FFF2-40B4-BE49-F238E27FC236}">
              <a16:creationId xmlns:a16="http://schemas.microsoft.com/office/drawing/2014/main" id="{B47E8398-51A2-4F99-9A1A-B39BB74DC97A}"/>
            </a:ext>
          </a:extLst>
        </xdr:cNvPr>
        <xdr:cNvSpPr txBox="1"/>
      </xdr:nvSpPr>
      <xdr:spPr>
        <a:xfrm>
          <a:off x="10515600" y="17876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86" name="フローチャート: 判断 385">
          <a:extLst>
            <a:ext uri="{FF2B5EF4-FFF2-40B4-BE49-F238E27FC236}">
              <a16:creationId xmlns:a16="http://schemas.microsoft.com/office/drawing/2014/main" id="{869C872D-60B6-4C31-A60A-92EF8F837498}"/>
            </a:ext>
          </a:extLst>
        </xdr:cNvPr>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87" name="フローチャート: 判断 386">
          <a:extLst>
            <a:ext uri="{FF2B5EF4-FFF2-40B4-BE49-F238E27FC236}">
              <a16:creationId xmlns:a16="http://schemas.microsoft.com/office/drawing/2014/main" id="{EC30A0FE-7D38-4651-A78B-CA02544C4B20}"/>
            </a:ext>
          </a:extLst>
        </xdr:cNvPr>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88" name="フローチャート: 判断 387">
          <a:extLst>
            <a:ext uri="{FF2B5EF4-FFF2-40B4-BE49-F238E27FC236}">
              <a16:creationId xmlns:a16="http://schemas.microsoft.com/office/drawing/2014/main" id="{9CBDC806-E645-4ED6-8716-A02C73087DFA}"/>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64282DE1-7247-45F6-829C-3A9F09DF1F2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8EAAA462-9A0B-4FA0-B108-70FF0E2C226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5B062854-50D5-4C18-9EA0-686D2BF28BA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E291A8C6-0043-414D-ADED-8D146C586ED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1A73533A-A5D4-4A95-8E38-6E7F8D35418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67311</xdr:rowOff>
    </xdr:from>
    <xdr:to>
      <xdr:col>55</xdr:col>
      <xdr:colOff>50800</xdr:colOff>
      <xdr:row>101</xdr:row>
      <xdr:rowOff>168911</xdr:rowOff>
    </xdr:to>
    <xdr:sp macro="" textlink="">
      <xdr:nvSpPr>
        <xdr:cNvPr id="394" name="楕円 393">
          <a:extLst>
            <a:ext uri="{FF2B5EF4-FFF2-40B4-BE49-F238E27FC236}">
              <a16:creationId xmlns:a16="http://schemas.microsoft.com/office/drawing/2014/main" id="{3ABABF5D-7A53-4D59-AA6B-07DEB670879D}"/>
            </a:ext>
          </a:extLst>
        </xdr:cNvPr>
        <xdr:cNvSpPr/>
      </xdr:nvSpPr>
      <xdr:spPr>
        <a:xfrm>
          <a:off x="10426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90188</xdr:rowOff>
    </xdr:from>
    <xdr:ext cx="469744" cy="259045"/>
    <xdr:sp macro="" textlink="">
      <xdr:nvSpPr>
        <xdr:cNvPr id="395" name="【市民会館】&#10;一人当たり面積該当値テキスト">
          <a:extLst>
            <a:ext uri="{FF2B5EF4-FFF2-40B4-BE49-F238E27FC236}">
              <a16:creationId xmlns:a16="http://schemas.microsoft.com/office/drawing/2014/main" id="{570A5E86-AFCB-46E0-9E5F-858D4A71DD1D}"/>
            </a:ext>
          </a:extLst>
        </xdr:cNvPr>
        <xdr:cNvSpPr txBox="1"/>
      </xdr:nvSpPr>
      <xdr:spPr>
        <a:xfrm>
          <a:off x="10515600"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86361</xdr:rowOff>
    </xdr:from>
    <xdr:to>
      <xdr:col>50</xdr:col>
      <xdr:colOff>165100</xdr:colOff>
      <xdr:row>102</xdr:row>
      <xdr:rowOff>16511</xdr:rowOff>
    </xdr:to>
    <xdr:sp macro="" textlink="">
      <xdr:nvSpPr>
        <xdr:cNvPr id="396" name="楕円 395">
          <a:extLst>
            <a:ext uri="{FF2B5EF4-FFF2-40B4-BE49-F238E27FC236}">
              <a16:creationId xmlns:a16="http://schemas.microsoft.com/office/drawing/2014/main" id="{DE7D99AF-F26D-47C0-856E-D5BEC7429707}"/>
            </a:ext>
          </a:extLst>
        </xdr:cNvPr>
        <xdr:cNvSpPr/>
      </xdr:nvSpPr>
      <xdr:spPr>
        <a:xfrm>
          <a:off x="9588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118111</xdr:rowOff>
    </xdr:from>
    <xdr:to>
      <xdr:col>55</xdr:col>
      <xdr:colOff>0</xdr:colOff>
      <xdr:row>101</xdr:row>
      <xdr:rowOff>137161</xdr:rowOff>
    </xdr:to>
    <xdr:cxnSp macro="">
      <xdr:nvCxnSpPr>
        <xdr:cNvPr id="397" name="直線コネクタ 396">
          <a:extLst>
            <a:ext uri="{FF2B5EF4-FFF2-40B4-BE49-F238E27FC236}">
              <a16:creationId xmlns:a16="http://schemas.microsoft.com/office/drawing/2014/main" id="{263D110A-CA65-4E84-88DF-4A3DB4DDE590}"/>
            </a:ext>
          </a:extLst>
        </xdr:cNvPr>
        <xdr:cNvCxnSpPr/>
      </xdr:nvCxnSpPr>
      <xdr:spPr>
        <a:xfrm flipV="1">
          <a:off x="9639300" y="174345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105411</xdr:rowOff>
    </xdr:from>
    <xdr:to>
      <xdr:col>46</xdr:col>
      <xdr:colOff>38100</xdr:colOff>
      <xdr:row>102</xdr:row>
      <xdr:rowOff>35561</xdr:rowOff>
    </xdr:to>
    <xdr:sp macro="" textlink="">
      <xdr:nvSpPr>
        <xdr:cNvPr id="398" name="楕円 397">
          <a:extLst>
            <a:ext uri="{FF2B5EF4-FFF2-40B4-BE49-F238E27FC236}">
              <a16:creationId xmlns:a16="http://schemas.microsoft.com/office/drawing/2014/main" id="{4E357D13-63BE-43B0-8857-77D14C8404D8}"/>
            </a:ext>
          </a:extLst>
        </xdr:cNvPr>
        <xdr:cNvSpPr/>
      </xdr:nvSpPr>
      <xdr:spPr>
        <a:xfrm>
          <a:off x="8699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137161</xdr:rowOff>
    </xdr:from>
    <xdr:to>
      <xdr:col>50</xdr:col>
      <xdr:colOff>114300</xdr:colOff>
      <xdr:row>101</xdr:row>
      <xdr:rowOff>156211</xdr:rowOff>
    </xdr:to>
    <xdr:cxnSp macro="">
      <xdr:nvCxnSpPr>
        <xdr:cNvPr id="399" name="直線コネクタ 398">
          <a:extLst>
            <a:ext uri="{FF2B5EF4-FFF2-40B4-BE49-F238E27FC236}">
              <a16:creationId xmlns:a16="http://schemas.microsoft.com/office/drawing/2014/main" id="{8FA77184-0BAB-41A3-9CA4-11F099C34137}"/>
            </a:ext>
          </a:extLst>
        </xdr:cNvPr>
        <xdr:cNvCxnSpPr/>
      </xdr:nvCxnSpPr>
      <xdr:spPr>
        <a:xfrm flipV="1">
          <a:off x="8750300" y="17453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148607</xdr:rowOff>
    </xdr:from>
    <xdr:ext cx="469744" cy="259045"/>
    <xdr:sp macro="" textlink="">
      <xdr:nvSpPr>
        <xdr:cNvPr id="400" name="n_1aveValue【市民会館】&#10;一人当たり面積">
          <a:extLst>
            <a:ext uri="{FF2B5EF4-FFF2-40B4-BE49-F238E27FC236}">
              <a16:creationId xmlns:a16="http://schemas.microsoft.com/office/drawing/2014/main" id="{FA720120-404D-4ACF-9A61-63057ED1D4CE}"/>
            </a:ext>
          </a:extLst>
        </xdr:cNvPr>
        <xdr:cNvSpPr txBox="1"/>
      </xdr:nvSpPr>
      <xdr:spPr>
        <a:xfrm>
          <a:off x="9391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01" name="n_2aveValue【市民会館】&#10;一人当たり面積">
          <a:extLst>
            <a:ext uri="{FF2B5EF4-FFF2-40B4-BE49-F238E27FC236}">
              <a16:creationId xmlns:a16="http://schemas.microsoft.com/office/drawing/2014/main" id="{BB626A09-F8AD-4FF0-A0EF-373E5F338475}"/>
            </a:ext>
          </a:extLst>
        </xdr:cNvPr>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33038</xdr:rowOff>
    </xdr:from>
    <xdr:ext cx="469744" cy="259045"/>
    <xdr:sp macro="" textlink="">
      <xdr:nvSpPr>
        <xdr:cNvPr id="402" name="n_1mainValue【市民会館】&#10;一人当たり面積">
          <a:extLst>
            <a:ext uri="{FF2B5EF4-FFF2-40B4-BE49-F238E27FC236}">
              <a16:creationId xmlns:a16="http://schemas.microsoft.com/office/drawing/2014/main" id="{FD64FB53-09F3-4787-8947-2F20ECBDBDC3}"/>
            </a:ext>
          </a:extLst>
        </xdr:cNvPr>
        <xdr:cNvSpPr txBox="1"/>
      </xdr:nvSpPr>
      <xdr:spPr>
        <a:xfrm>
          <a:off x="9391727" y="171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52088</xdr:rowOff>
    </xdr:from>
    <xdr:ext cx="469744" cy="259045"/>
    <xdr:sp macro="" textlink="">
      <xdr:nvSpPr>
        <xdr:cNvPr id="403" name="n_2mainValue【市民会館】&#10;一人当たり面積">
          <a:extLst>
            <a:ext uri="{FF2B5EF4-FFF2-40B4-BE49-F238E27FC236}">
              <a16:creationId xmlns:a16="http://schemas.microsoft.com/office/drawing/2014/main" id="{CC7E156B-DC27-47A8-958A-F03665653168}"/>
            </a:ext>
          </a:extLst>
        </xdr:cNvPr>
        <xdr:cNvSpPr txBox="1"/>
      </xdr:nvSpPr>
      <xdr:spPr>
        <a:xfrm>
          <a:off x="85154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a:extLst>
            <a:ext uri="{FF2B5EF4-FFF2-40B4-BE49-F238E27FC236}">
              <a16:creationId xmlns:a16="http://schemas.microsoft.com/office/drawing/2014/main" id="{8610DEF2-0B75-40F7-91A3-3518838F3A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a:extLst>
            <a:ext uri="{FF2B5EF4-FFF2-40B4-BE49-F238E27FC236}">
              <a16:creationId xmlns:a16="http://schemas.microsoft.com/office/drawing/2014/main" id="{77997A31-3D7C-4CB6-991B-E726E260CA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a:extLst>
            <a:ext uri="{FF2B5EF4-FFF2-40B4-BE49-F238E27FC236}">
              <a16:creationId xmlns:a16="http://schemas.microsoft.com/office/drawing/2014/main" id="{5BCE1BE5-0842-4E25-BE52-E09DF0E415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a:extLst>
            <a:ext uri="{FF2B5EF4-FFF2-40B4-BE49-F238E27FC236}">
              <a16:creationId xmlns:a16="http://schemas.microsoft.com/office/drawing/2014/main" id="{294BE004-5069-4B4F-82B9-AF96C776A9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a:extLst>
            <a:ext uri="{FF2B5EF4-FFF2-40B4-BE49-F238E27FC236}">
              <a16:creationId xmlns:a16="http://schemas.microsoft.com/office/drawing/2014/main" id="{72E4D3E8-7101-41F7-880B-7D9E521CE2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a:extLst>
            <a:ext uri="{FF2B5EF4-FFF2-40B4-BE49-F238E27FC236}">
              <a16:creationId xmlns:a16="http://schemas.microsoft.com/office/drawing/2014/main" id="{69582018-9241-4853-BFC3-FEAF03C6AF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a:extLst>
            <a:ext uri="{FF2B5EF4-FFF2-40B4-BE49-F238E27FC236}">
              <a16:creationId xmlns:a16="http://schemas.microsoft.com/office/drawing/2014/main" id="{568CF05B-3AF2-49FF-9972-F491651987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a:extLst>
            <a:ext uri="{FF2B5EF4-FFF2-40B4-BE49-F238E27FC236}">
              <a16:creationId xmlns:a16="http://schemas.microsoft.com/office/drawing/2014/main" id="{47DD8DE9-39A6-4AEB-A16E-284A8B9A3C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a:extLst>
            <a:ext uri="{FF2B5EF4-FFF2-40B4-BE49-F238E27FC236}">
              <a16:creationId xmlns:a16="http://schemas.microsoft.com/office/drawing/2014/main" id="{93D8D563-7AB2-4A30-AB54-B69DB8FAE7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a:extLst>
            <a:ext uri="{FF2B5EF4-FFF2-40B4-BE49-F238E27FC236}">
              <a16:creationId xmlns:a16="http://schemas.microsoft.com/office/drawing/2014/main" id="{B5CEE17E-EE1F-4748-9CDF-9FC2EAE213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4" name="テキスト ボックス 413">
          <a:extLst>
            <a:ext uri="{FF2B5EF4-FFF2-40B4-BE49-F238E27FC236}">
              <a16:creationId xmlns:a16="http://schemas.microsoft.com/office/drawing/2014/main" id="{D08036D2-4F18-4553-812C-6049689E91BC}"/>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5" name="直線コネクタ 414">
          <a:extLst>
            <a:ext uri="{FF2B5EF4-FFF2-40B4-BE49-F238E27FC236}">
              <a16:creationId xmlns:a16="http://schemas.microsoft.com/office/drawing/2014/main" id="{5C4314B7-0D5F-4998-B638-EE93C7A24FA4}"/>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6" name="テキスト ボックス 415">
          <a:extLst>
            <a:ext uri="{FF2B5EF4-FFF2-40B4-BE49-F238E27FC236}">
              <a16:creationId xmlns:a16="http://schemas.microsoft.com/office/drawing/2014/main" id="{E49B99D8-6D71-4A8F-96B2-A532275F433C}"/>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7" name="直線コネクタ 416">
          <a:extLst>
            <a:ext uri="{FF2B5EF4-FFF2-40B4-BE49-F238E27FC236}">
              <a16:creationId xmlns:a16="http://schemas.microsoft.com/office/drawing/2014/main" id="{654159D5-FECB-4235-8845-4B1B5198D4D5}"/>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8" name="テキスト ボックス 417">
          <a:extLst>
            <a:ext uri="{FF2B5EF4-FFF2-40B4-BE49-F238E27FC236}">
              <a16:creationId xmlns:a16="http://schemas.microsoft.com/office/drawing/2014/main" id="{AB353970-8E7F-4BCA-B69F-E07168148F94}"/>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9" name="直線コネクタ 418">
          <a:extLst>
            <a:ext uri="{FF2B5EF4-FFF2-40B4-BE49-F238E27FC236}">
              <a16:creationId xmlns:a16="http://schemas.microsoft.com/office/drawing/2014/main" id="{BB0B3FA0-34E7-4902-A2E8-19EDA64F1335}"/>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0" name="テキスト ボックス 419">
          <a:extLst>
            <a:ext uri="{FF2B5EF4-FFF2-40B4-BE49-F238E27FC236}">
              <a16:creationId xmlns:a16="http://schemas.microsoft.com/office/drawing/2014/main" id="{36695B73-9B4C-497D-A4D6-AFC12C82C338}"/>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1" name="直線コネクタ 420">
          <a:extLst>
            <a:ext uri="{FF2B5EF4-FFF2-40B4-BE49-F238E27FC236}">
              <a16:creationId xmlns:a16="http://schemas.microsoft.com/office/drawing/2014/main" id="{33858202-CF50-4126-88A4-A7A505014D14}"/>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2" name="テキスト ボックス 421">
          <a:extLst>
            <a:ext uri="{FF2B5EF4-FFF2-40B4-BE49-F238E27FC236}">
              <a16:creationId xmlns:a16="http://schemas.microsoft.com/office/drawing/2014/main" id="{509231F6-B891-4A95-BDE0-21EE91B6D98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a:extLst>
            <a:ext uri="{FF2B5EF4-FFF2-40B4-BE49-F238E27FC236}">
              <a16:creationId xmlns:a16="http://schemas.microsoft.com/office/drawing/2014/main" id="{D6AC3BC7-39DD-4CE0-9F30-71CAB56ED3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4" name="テキスト ボックス 423">
          <a:extLst>
            <a:ext uri="{FF2B5EF4-FFF2-40B4-BE49-F238E27FC236}">
              <a16:creationId xmlns:a16="http://schemas.microsoft.com/office/drawing/2014/main" id="{BA812BD0-6019-4288-AEF1-F7C628F495B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a:extLst>
            <a:ext uri="{FF2B5EF4-FFF2-40B4-BE49-F238E27FC236}">
              <a16:creationId xmlns:a16="http://schemas.microsoft.com/office/drawing/2014/main" id="{89B51CDE-101D-4088-ADDC-8806D1EB6E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426" name="直線コネクタ 425">
          <a:extLst>
            <a:ext uri="{FF2B5EF4-FFF2-40B4-BE49-F238E27FC236}">
              <a16:creationId xmlns:a16="http://schemas.microsoft.com/office/drawing/2014/main" id="{176D7F28-AC6C-4B71-8A41-258EA5154D71}"/>
            </a:ext>
          </a:extLst>
        </xdr:cNvPr>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427" name="【一般廃棄物処理施設】&#10;有形固定資産減価償却率最小値テキスト">
          <a:extLst>
            <a:ext uri="{FF2B5EF4-FFF2-40B4-BE49-F238E27FC236}">
              <a16:creationId xmlns:a16="http://schemas.microsoft.com/office/drawing/2014/main" id="{AB25110C-424D-4773-A7DB-39EE56462E76}"/>
            </a:ext>
          </a:extLst>
        </xdr:cNvPr>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428" name="直線コネクタ 427">
          <a:extLst>
            <a:ext uri="{FF2B5EF4-FFF2-40B4-BE49-F238E27FC236}">
              <a16:creationId xmlns:a16="http://schemas.microsoft.com/office/drawing/2014/main" id="{3836180E-1C99-456A-BF61-CC4623423A0A}"/>
            </a:ext>
          </a:extLst>
        </xdr:cNvPr>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29" name="【一般廃棄物処理施設】&#10;有形固定資産減価償却率最大値テキスト">
          <a:extLst>
            <a:ext uri="{FF2B5EF4-FFF2-40B4-BE49-F238E27FC236}">
              <a16:creationId xmlns:a16="http://schemas.microsoft.com/office/drawing/2014/main" id="{B789D3BC-B232-4A72-A645-23FE13E52BDD}"/>
            </a:ext>
          </a:extLst>
        </xdr:cNvPr>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30" name="直線コネクタ 429">
          <a:extLst>
            <a:ext uri="{FF2B5EF4-FFF2-40B4-BE49-F238E27FC236}">
              <a16:creationId xmlns:a16="http://schemas.microsoft.com/office/drawing/2014/main" id="{367CD2A4-E2F2-42CE-9587-D6FFFFCFA90C}"/>
            </a:ext>
          </a:extLst>
        </xdr:cNvPr>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167149</xdr:rowOff>
    </xdr:from>
    <xdr:ext cx="405111" cy="259045"/>
    <xdr:sp macro="" textlink="">
      <xdr:nvSpPr>
        <xdr:cNvPr id="431" name="【一般廃棄物処理施設】&#10;有形固定資産減価償却率平均値テキスト">
          <a:extLst>
            <a:ext uri="{FF2B5EF4-FFF2-40B4-BE49-F238E27FC236}">
              <a16:creationId xmlns:a16="http://schemas.microsoft.com/office/drawing/2014/main" id="{0CE372E5-C83A-421B-A775-118C53224F17}"/>
            </a:ext>
          </a:extLst>
        </xdr:cNvPr>
        <xdr:cNvSpPr txBox="1"/>
      </xdr:nvSpPr>
      <xdr:spPr>
        <a:xfrm>
          <a:off x="16357600" y="5824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432" name="フローチャート: 判断 431">
          <a:extLst>
            <a:ext uri="{FF2B5EF4-FFF2-40B4-BE49-F238E27FC236}">
              <a16:creationId xmlns:a16="http://schemas.microsoft.com/office/drawing/2014/main" id="{510E46A1-0CF4-4D83-869E-0F3B4CD2E51E}"/>
            </a:ext>
          </a:extLst>
        </xdr:cNvPr>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433" name="フローチャート: 判断 432">
          <a:extLst>
            <a:ext uri="{FF2B5EF4-FFF2-40B4-BE49-F238E27FC236}">
              <a16:creationId xmlns:a16="http://schemas.microsoft.com/office/drawing/2014/main" id="{3069EB76-55F8-45C7-8C93-05BF173973B4}"/>
            </a:ext>
          </a:extLst>
        </xdr:cNvPr>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43688</xdr:rowOff>
    </xdr:from>
    <xdr:to>
      <xdr:col>76</xdr:col>
      <xdr:colOff>165100</xdr:colOff>
      <xdr:row>37</xdr:row>
      <xdr:rowOff>145288</xdr:rowOff>
    </xdr:to>
    <xdr:sp macro="" textlink="">
      <xdr:nvSpPr>
        <xdr:cNvPr id="434" name="フローチャート: 判断 433">
          <a:extLst>
            <a:ext uri="{FF2B5EF4-FFF2-40B4-BE49-F238E27FC236}">
              <a16:creationId xmlns:a16="http://schemas.microsoft.com/office/drawing/2014/main" id="{E9A5BA31-E186-44B1-A5AD-A912F6E6544A}"/>
            </a:ext>
          </a:extLst>
        </xdr:cNvPr>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B46CB09-3C1A-48BB-A5B2-77BFBD9C6D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B688D07-BD44-4E5C-A938-6CC12A3743C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349ED3B2-7DF0-4275-A35D-9DC37D9F8B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B344451D-D077-4302-94DD-F2D2A32A4DF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D069339E-8EBC-4473-9EAA-9FBF1D02B38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130556</xdr:rowOff>
    </xdr:from>
    <xdr:to>
      <xdr:col>85</xdr:col>
      <xdr:colOff>177800</xdr:colOff>
      <xdr:row>36</xdr:row>
      <xdr:rowOff>60706</xdr:rowOff>
    </xdr:to>
    <xdr:sp macro="" textlink="">
      <xdr:nvSpPr>
        <xdr:cNvPr id="440" name="楕円 439">
          <a:extLst>
            <a:ext uri="{FF2B5EF4-FFF2-40B4-BE49-F238E27FC236}">
              <a16:creationId xmlns:a16="http://schemas.microsoft.com/office/drawing/2014/main" id="{2695EB15-0397-44CD-8146-8CA755B4D71B}"/>
            </a:ext>
          </a:extLst>
        </xdr:cNvPr>
        <xdr:cNvSpPr/>
      </xdr:nvSpPr>
      <xdr:spPr>
        <a:xfrm>
          <a:off x="162687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108983</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A9D13C2B-5B48-4197-BE6C-64FB24C37DA2}"/>
            </a:ext>
          </a:extLst>
        </xdr:cNvPr>
        <xdr:cNvSpPr txBox="1"/>
      </xdr:nvSpPr>
      <xdr:spPr>
        <a:xfrm>
          <a:off x="16357600"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64262</xdr:rowOff>
    </xdr:from>
    <xdr:to>
      <xdr:col>81</xdr:col>
      <xdr:colOff>101600</xdr:colOff>
      <xdr:row>36</xdr:row>
      <xdr:rowOff>165862</xdr:rowOff>
    </xdr:to>
    <xdr:sp macro="" textlink="">
      <xdr:nvSpPr>
        <xdr:cNvPr id="442" name="楕円 441">
          <a:extLst>
            <a:ext uri="{FF2B5EF4-FFF2-40B4-BE49-F238E27FC236}">
              <a16:creationId xmlns:a16="http://schemas.microsoft.com/office/drawing/2014/main" id="{FB3BEE1E-46EC-47FA-8885-889593FBBD18}"/>
            </a:ext>
          </a:extLst>
        </xdr:cNvPr>
        <xdr:cNvSpPr/>
      </xdr:nvSpPr>
      <xdr:spPr>
        <a:xfrm>
          <a:off x="15430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xdr:rowOff>
    </xdr:from>
    <xdr:to>
      <xdr:col>85</xdr:col>
      <xdr:colOff>127000</xdr:colOff>
      <xdr:row>36</xdr:row>
      <xdr:rowOff>115062</xdr:rowOff>
    </xdr:to>
    <xdr:cxnSp macro="">
      <xdr:nvCxnSpPr>
        <xdr:cNvPr id="443" name="直線コネクタ 442">
          <a:extLst>
            <a:ext uri="{FF2B5EF4-FFF2-40B4-BE49-F238E27FC236}">
              <a16:creationId xmlns:a16="http://schemas.microsoft.com/office/drawing/2014/main" id="{A3B48E03-80F8-4BF4-A0B0-936B4963E3D2}"/>
            </a:ext>
          </a:extLst>
        </xdr:cNvPr>
        <xdr:cNvCxnSpPr/>
      </xdr:nvCxnSpPr>
      <xdr:spPr>
        <a:xfrm flipV="1">
          <a:off x="15481300" y="618210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130556</xdr:rowOff>
    </xdr:from>
    <xdr:to>
      <xdr:col>76</xdr:col>
      <xdr:colOff>165100</xdr:colOff>
      <xdr:row>37</xdr:row>
      <xdr:rowOff>60706</xdr:rowOff>
    </xdr:to>
    <xdr:sp macro="" textlink="">
      <xdr:nvSpPr>
        <xdr:cNvPr id="444" name="楕円 443">
          <a:extLst>
            <a:ext uri="{FF2B5EF4-FFF2-40B4-BE49-F238E27FC236}">
              <a16:creationId xmlns:a16="http://schemas.microsoft.com/office/drawing/2014/main" id="{1A1A23E1-B438-4717-90FB-130FE7EC0768}"/>
            </a:ext>
          </a:extLst>
        </xdr:cNvPr>
        <xdr:cNvSpPr/>
      </xdr:nvSpPr>
      <xdr:spPr>
        <a:xfrm>
          <a:off x="14541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115062</xdr:rowOff>
    </xdr:from>
    <xdr:to>
      <xdr:col>81</xdr:col>
      <xdr:colOff>50800</xdr:colOff>
      <xdr:row>37</xdr:row>
      <xdr:rowOff>9906</xdr:rowOff>
    </xdr:to>
    <xdr:cxnSp macro="">
      <xdr:nvCxnSpPr>
        <xdr:cNvPr id="445" name="直線コネクタ 444">
          <a:extLst>
            <a:ext uri="{FF2B5EF4-FFF2-40B4-BE49-F238E27FC236}">
              <a16:creationId xmlns:a16="http://schemas.microsoft.com/office/drawing/2014/main" id="{F56BBB8E-0576-48B4-A222-89B56249C843}"/>
            </a:ext>
          </a:extLst>
        </xdr:cNvPr>
        <xdr:cNvCxnSpPr/>
      </xdr:nvCxnSpPr>
      <xdr:spPr>
        <a:xfrm flipV="1">
          <a:off x="14592300" y="628726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166133</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B6BFBA0C-C9DE-45C5-A21C-879639F8289E}"/>
            </a:ext>
          </a:extLst>
        </xdr:cNvPr>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136415</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6AF1AD4A-0B04-42B3-AAFD-2311BD099B01}"/>
            </a:ext>
          </a:extLst>
        </xdr:cNvPr>
        <xdr:cNvSpPr txBox="1"/>
      </xdr:nvSpPr>
      <xdr:spPr>
        <a:xfrm>
          <a:off x="14389744" y="648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10939</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B7C5E570-930B-4C18-A6E4-28298B59D9BB}"/>
            </a:ext>
          </a:extLst>
        </xdr:cNvPr>
        <xdr:cNvSpPr txBox="1"/>
      </xdr:nvSpPr>
      <xdr:spPr>
        <a:xfrm>
          <a:off x="152660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77233</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58044BE3-67D2-42B1-B894-9F14EF591E7F}"/>
            </a:ext>
          </a:extLst>
        </xdr:cNvPr>
        <xdr:cNvSpPr txBox="1"/>
      </xdr:nvSpPr>
      <xdr:spPr>
        <a:xfrm>
          <a:off x="14389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2BF4DAA4-0620-49A4-8B12-E88DCA110A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FD65D86F-1C69-4BB9-BF6A-A4A57D8FC6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BDA0CA29-AA3A-4C99-808B-D54041F09C9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249C113D-98C3-4FEE-A7C7-80E2B0CC22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9ABC9E42-5BAD-4ADE-B705-9F62C2ADA6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B49FD16C-BC4E-4C71-8F60-5DEF604FCC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B07186F0-697E-4430-8B64-54D31B4D03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CD12FC68-6241-4235-A9E6-A0F911E8FC0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BCD9338B-F218-454F-96A4-1B0400166BF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8A61CCF7-AF50-45B2-B9B2-37D074A6664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2FF30EAF-F07F-45F2-B40F-D428E58A818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a:extLst>
            <a:ext uri="{FF2B5EF4-FFF2-40B4-BE49-F238E27FC236}">
              <a16:creationId xmlns:a16="http://schemas.microsoft.com/office/drawing/2014/main" id="{33C9DB0F-0AB7-4BA3-869F-9D6921B5498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ED3E6197-B3D5-4EAD-BC25-869DB63E3E5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a:extLst>
            <a:ext uri="{FF2B5EF4-FFF2-40B4-BE49-F238E27FC236}">
              <a16:creationId xmlns:a16="http://schemas.microsoft.com/office/drawing/2014/main" id="{24242B2F-F7F3-4489-B7F6-9FD32C35DA2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B1F18824-74B4-4413-B622-0129021C28B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a:extLst>
            <a:ext uri="{FF2B5EF4-FFF2-40B4-BE49-F238E27FC236}">
              <a16:creationId xmlns:a16="http://schemas.microsoft.com/office/drawing/2014/main" id="{3C811A1A-05E4-4B50-BF0F-819C2BDE992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5B864BF9-4ED5-462C-8E14-7E812623383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a:extLst>
            <a:ext uri="{FF2B5EF4-FFF2-40B4-BE49-F238E27FC236}">
              <a16:creationId xmlns:a16="http://schemas.microsoft.com/office/drawing/2014/main" id="{07E96B29-D723-4C74-BA4B-0A62E45EB8C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54DD57C0-924A-492B-8730-511C5DAD748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a:extLst>
            <a:ext uri="{FF2B5EF4-FFF2-40B4-BE49-F238E27FC236}">
              <a16:creationId xmlns:a16="http://schemas.microsoft.com/office/drawing/2014/main" id="{7ECCE5AF-C012-4112-ADBE-5F0A120594B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1050DB74-7F53-4B03-95CB-8B160ED6E7B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A0A7F63A-4939-40A2-9AD3-9EFDDCD6C46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C7DC1D3-777D-4AB9-907D-0625C642409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473" name="直線コネクタ 472">
          <a:extLst>
            <a:ext uri="{FF2B5EF4-FFF2-40B4-BE49-F238E27FC236}">
              <a16:creationId xmlns:a16="http://schemas.microsoft.com/office/drawing/2014/main" id="{5FE2EC7B-C352-4449-BE5B-87B6E76E3FC2}"/>
            </a:ext>
          </a:extLst>
        </xdr:cNvPr>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474" name="【一般廃棄物処理施設】&#10;一人当たり有形固定資産（償却資産）額最小値テキスト">
          <a:extLst>
            <a:ext uri="{FF2B5EF4-FFF2-40B4-BE49-F238E27FC236}">
              <a16:creationId xmlns:a16="http://schemas.microsoft.com/office/drawing/2014/main" id="{D26BC612-EFB0-4567-935C-298923CF2D29}"/>
            </a:ext>
          </a:extLst>
        </xdr:cNvPr>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475" name="直線コネクタ 474">
          <a:extLst>
            <a:ext uri="{FF2B5EF4-FFF2-40B4-BE49-F238E27FC236}">
              <a16:creationId xmlns:a16="http://schemas.microsoft.com/office/drawing/2014/main" id="{86265003-3A10-4582-8BAC-659C2471AEE3}"/>
            </a:ext>
          </a:extLst>
        </xdr:cNvPr>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49022E72-33B6-4DDB-B08C-0F3B269F3793}"/>
            </a:ext>
          </a:extLst>
        </xdr:cNvPr>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477" name="直線コネクタ 476">
          <a:extLst>
            <a:ext uri="{FF2B5EF4-FFF2-40B4-BE49-F238E27FC236}">
              <a16:creationId xmlns:a16="http://schemas.microsoft.com/office/drawing/2014/main" id="{7BCFA1B0-C497-4E5B-B049-6A799FF30935}"/>
            </a:ext>
          </a:extLst>
        </xdr:cNvPr>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141984</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B8C86D72-361E-4447-8B2D-A2DB9125D54E}"/>
            </a:ext>
          </a:extLst>
        </xdr:cNvPr>
        <xdr:cNvSpPr txBox="1"/>
      </xdr:nvSpPr>
      <xdr:spPr>
        <a:xfrm>
          <a:off x="22199600" y="6657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479" name="フローチャート: 判断 478">
          <a:extLst>
            <a:ext uri="{FF2B5EF4-FFF2-40B4-BE49-F238E27FC236}">
              <a16:creationId xmlns:a16="http://schemas.microsoft.com/office/drawing/2014/main" id="{A3D51A73-E318-4046-BC93-A48083C06EBE}"/>
            </a:ext>
          </a:extLst>
        </xdr:cNvPr>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480" name="フローチャート: 判断 479">
          <a:extLst>
            <a:ext uri="{FF2B5EF4-FFF2-40B4-BE49-F238E27FC236}">
              <a16:creationId xmlns:a16="http://schemas.microsoft.com/office/drawing/2014/main" id="{D64B162F-4EA8-4987-A9D3-8852506DFB33}"/>
            </a:ext>
          </a:extLst>
        </xdr:cNvPr>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71375</xdr:rowOff>
    </xdr:from>
    <xdr:to>
      <xdr:col>107</xdr:col>
      <xdr:colOff>101600</xdr:colOff>
      <xdr:row>40</xdr:row>
      <xdr:rowOff>1525</xdr:rowOff>
    </xdr:to>
    <xdr:sp macro="" textlink="">
      <xdr:nvSpPr>
        <xdr:cNvPr id="481" name="フローチャート: 判断 480">
          <a:extLst>
            <a:ext uri="{FF2B5EF4-FFF2-40B4-BE49-F238E27FC236}">
              <a16:creationId xmlns:a16="http://schemas.microsoft.com/office/drawing/2014/main" id="{7880BF3D-191B-4958-98B4-77E66B404102}"/>
            </a:ext>
          </a:extLst>
        </xdr:cNvPr>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2009C57-35EC-4828-B846-3FD7C1533A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483FFF5-4019-4C42-AF05-0CA2367B9E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8CE931AA-7E42-40B1-9A63-AF205283A9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C02FD80-27F7-46F6-9B8E-667E2CD2AEA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1823B1E-C982-42EB-A736-765AEC0B21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136008</xdr:rowOff>
    </xdr:from>
    <xdr:to>
      <xdr:col>116</xdr:col>
      <xdr:colOff>114300</xdr:colOff>
      <xdr:row>41</xdr:row>
      <xdr:rowOff>66158</xdr:rowOff>
    </xdr:to>
    <xdr:sp macro="" textlink="">
      <xdr:nvSpPr>
        <xdr:cNvPr id="487" name="楕円 486">
          <a:extLst>
            <a:ext uri="{FF2B5EF4-FFF2-40B4-BE49-F238E27FC236}">
              <a16:creationId xmlns:a16="http://schemas.microsoft.com/office/drawing/2014/main" id="{183C5282-0213-4A37-BE2F-3FF969D98286}"/>
            </a:ext>
          </a:extLst>
        </xdr:cNvPr>
        <xdr:cNvSpPr/>
      </xdr:nvSpPr>
      <xdr:spPr>
        <a:xfrm>
          <a:off x="22110700" y="699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50935</xdr:rowOff>
    </xdr:from>
    <xdr:ext cx="534377" cy="259045"/>
    <xdr:sp macro="" textlink="">
      <xdr:nvSpPr>
        <xdr:cNvPr id="488" name="【一般廃棄物処理施設】&#10;一人当たり有形固定資産（償却資産）額該当値テキスト">
          <a:extLst>
            <a:ext uri="{FF2B5EF4-FFF2-40B4-BE49-F238E27FC236}">
              <a16:creationId xmlns:a16="http://schemas.microsoft.com/office/drawing/2014/main" id="{18AEAFB5-E562-4A88-A5AD-D46C1521FD4F}"/>
            </a:ext>
          </a:extLst>
        </xdr:cNvPr>
        <xdr:cNvSpPr txBox="1"/>
      </xdr:nvSpPr>
      <xdr:spPr>
        <a:xfrm>
          <a:off x="22199600" y="690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147313</xdr:rowOff>
    </xdr:from>
    <xdr:to>
      <xdr:col>112</xdr:col>
      <xdr:colOff>38100</xdr:colOff>
      <xdr:row>41</xdr:row>
      <xdr:rowOff>77463</xdr:rowOff>
    </xdr:to>
    <xdr:sp macro="" textlink="">
      <xdr:nvSpPr>
        <xdr:cNvPr id="489" name="楕円 488">
          <a:extLst>
            <a:ext uri="{FF2B5EF4-FFF2-40B4-BE49-F238E27FC236}">
              <a16:creationId xmlns:a16="http://schemas.microsoft.com/office/drawing/2014/main" id="{EAD6AFA2-69AC-42FC-BBCB-559D27B24C3A}"/>
            </a:ext>
          </a:extLst>
        </xdr:cNvPr>
        <xdr:cNvSpPr/>
      </xdr:nvSpPr>
      <xdr:spPr>
        <a:xfrm>
          <a:off x="21272500" y="70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15358</xdr:rowOff>
    </xdr:from>
    <xdr:to>
      <xdr:col>116</xdr:col>
      <xdr:colOff>63500</xdr:colOff>
      <xdr:row>41</xdr:row>
      <xdr:rowOff>26663</xdr:rowOff>
    </xdr:to>
    <xdr:cxnSp macro="">
      <xdr:nvCxnSpPr>
        <xdr:cNvPr id="490" name="直線コネクタ 489">
          <a:extLst>
            <a:ext uri="{FF2B5EF4-FFF2-40B4-BE49-F238E27FC236}">
              <a16:creationId xmlns:a16="http://schemas.microsoft.com/office/drawing/2014/main" id="{BE11FC3A-AEA9-45A3-B81F-9A07D047381C}"/>
            </a:ext>
          </a:extLst>
        </xdr:cNvPr>
        <xdr:cNvCxnSpPr/>
      </xdr:nvCxnSpPr>
      <xdr:spPr>
        <a:xfrm flipV="1">
          <a:off x="21323300" y="7044808"/>
          <a:ext cx="8382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150540</xdr:rowOff>
    </xdr:from>
    <xdr:to>
      <xdr:col>107</xdr:col>
      <xdr:colOff>101600</xdr:colOff>
      <xdr:row>41</xdr:row>
      <xdr:rowOff>80690</xdr:rowOff>
    </xdr:to>
    <xdr:sp macro="" textlink="">
      <xdr:nvSpPr>
        <xdr:cNvPr id="491" name="楕円 490">
          <a:extLst>
            <a:ext uri="{FF2B5EF4-FFF2-40B4-BE49-F238E27FC236}">
              <a16:creationId xmlns:a16="http://schemas.microsoft.com/office/drawing/2014/main" id="{4890D142-6275-42F6-9855-95F5EE001563}"/>
            </a:ext>
          </a:extLst>
        </xdr:cNvPr>
        <xdr:cNvSpPr/>
      </xdr:nvSpPr>
      <xdr:spPr>
        <a:xfrm>
          <a:off x="20383500" y="70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26663</xdr:rowOff>
    </xdr:from>
    <xdr:to>
      <xdr:col>111</xdr:col>
      <xdr:colOff>177800</xdr:colOff>
      <xdr:row>41</xdr:row>
      <xdr:rowOff>29890</xdr:rowOff>
    </xdr:to>
    <xdr:cxnSp macro="">
      <xdr:nvCxnSpPr>
        <xdr:cNvPr id="492" name="直線コネクタ 491">
          <a:extLst>
            <a:ext uri="{FF2B5EF4-FFF2-40B4-BE49-F238E27FC236}">
              <a16:creationId xmlns:a16="http://schemas.microsoft.com/office/drawing/2014/main" id="{ABA081CA-69C5-4486-AD92-F1AEDADC805E}"/>
            </a:ext>
          </a:extLst>
        </xdr:cNvPr>
        <xdr:cNvCxnSpPr/>
      </xdr:nvCxnSpPr>
      <xdr:spPr>
        <a:xfrm flipV="1">
          <a:off x="20434300" y="7056113"/>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93513</xdr:rowOff>
    </xdr:from>
    <xdr:ext cx="599010" cy="259045"/>
    <xdr:sp macro="" textlink="">
      <xdr:nvSpPr>
        <xdr:cNvPr id="493" name="n_1aveValue【一般廃棄物処理施設】&#10;一人当たり有形固定資産（償却資産）額">
          <a:extLst>
            <a:ext uri="{FF2B5EF4-FFF2-40B4-BE49-F238E27FC236}">
              <a16:creationId xmlns:a16="http://schemas.microsoft.com/office/drawing/2014/main" id="{58DDF392-0040-4E57-867E-F353305FE43F}"/>
            </a:ext>
          </a:extLst>
        </xdr:cNvPr>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18052</xdr:rowOff>
    </xdr:from>
    <xdr:ext cx="599010" cy="259045"/>
    <xdr:sp macro="" textlink="">
      <xdr:nvSpPr>
        <xdr:cNvPr id="494" name="n_2aveValue【一般廃棄物処理施設】&#10;一人当たり有形固定資産（償却資産）額">
          <a:extLst>
            <a:ext uri="{FF2B5EF4-FFF2-40B4-BE49-F238E27FC236}">
              <a16:creationId xmlns:a16="http://schemas.microsoft.com/office/drawing/2014/main" id="{0D35C9C8-EABC-446B-A9A7-C191C5DB468D}"/>
            </a:ext>
          </a:extLst>
        </xdr:cNvPr>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68590</xdr:rowOff>
    </xdr:from>
    <xdr:ext cx="534377" cy="259045"/>
    <xdr:sp macro="" textlink="">
      <xdr:nvSpPr>
        <xdr:cNvPr id="495" name="n_1mainValue【一般廃棄物処理施設】&#10;一人当たり有形固定資産（償却資産）額">
          <a:extLst>
            <a:ext uri="{FF2B5EF4-FFF2-40B4-BE49-F238E27FC236}">
              <a16:creationId xmlns:a16="http://schemas.microsoft.com/office/drawing/2014/main" id="{E156F6AF-820C-40D3-92EC-D491F0FF1526}"/>
            </a:ext>
          </a:extLst>
        </xdr:cNvPr>
        <xdr:cNvSpPr txBox="1"/>
      </xdr:nvSpPr>
      <xdr:spPr>
        <a:xfrm>
          <a:off x="21043411" y="709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71817</xdr:rowOff>
    </xdr:from>
    <xdr:ext cx="534377" cy="259045"/>
    <xdr:sp macro="" textlink="">
      <xdr:nvSpPr>
        <xdr:cNvPr id="496" name="n_2mainValue【一般廃棄物処理施設】&#10;一人当たり有形固定資産（償却資産）額">
          <a:extLst>
            <a:ext uri="{FF2B5EF4-FFF2-40B4-BE49-F238E27FC236}">
              <a16:creationId xmlns:a16="http://schemas.microsoft.com/office/drawing/2014/main" id="{FDB7AFA0-463F-4A55-9B3B-5C8FA5DE3BD9}"/>
            </a:ext>
          </a:extLst>
        </xdr:cNvPr>
        <xdr:cNvSpPr txBox="1"/>
      </xdr:nvSpPr>
      <xdr:spPr>
        <a:xfrm>
          <a:off x="20167111" y="71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6E15F7E8-5B3B-4F6E-A2DF-2182052A94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F9F9250C-901D-432D-AE28-E34E1E54B6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78857A3D-901E-482B-92A8-82044AA829B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7A73E958-9A2A-4234-BBD1-B61BB16D4F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C776A317-F1DD-4CDE-96E3-8137A30CE1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22180A21-9764-4CB1-BA8B-1FC0172432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23353F90-0C7D-4449-8FD9-4297F6D6BD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E7AF9F0B-9C4F-4BF5-B1E0-3074AD0D6B0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85DF440A-C3B2-4552-BE44-F417EB882B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5DFA614B-F78A-440E-BE4D-4E6A11AC88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7" name="テキスト ボックス 506">
          <a:extLst>
            <a:ext uri="{FF2B5EF4-FFF2-40B4-BE49-F238E27FC236}">
              <a16:creationId xmlns:a16="http://schemas.microsoft.com/office/drawing/2014/main" id="{EFBC4848-000B-4FF0-9307-3FB29C95493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a:extLst>
            <a:ext uri="{FF2B5EF4-FFF2-40B4-BE49-F238E27FC236}">
              <a16:creationId xmlns:a16="http://schemas.microsoft.com/office/drawing/2014/main" id="{CEFCF3C2-15FB-42E6-8C69-A4EA072EA23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9" name="テキスト ボックス 508">
          <a:extLst>
            <a:ext uri="{FF2B5EF4-FFF2-40B4-BE49-F238E27FC236}">
              <a16:creationId xmlns:a16="http://schemas.microsoft.com/office/drawing/2014/main" id="{263CC282-5EE8-48D7-8D84-FF88410B88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a:extLst>
            <a:ext uri="{FF2B5EF4-FFF2-40B4-BE49-F238E27FC236}">
              <a16:creationId xmlns:a16="http://schemas.microsoft.com/office/drawing/2014/main" id="{C0DF15DA-2CA0-4EFE-9093-761F946A117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a:extLst>
            <a:ext uri="{FF2B5EF4-FFF2-40B4-BE49-F238E27FC236}">
              <a16:creationId xmlns:a16="http://schemas.microsoft.com/office/drawing/2014/main" id="{0CA6FA15-87DE-409C-896D-F9C0D762D7F7}"/>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a:extLst>
            <a:ext uri="{FF2B5EF4-FFF2-40B4-BE49-F238E27FC236}">
              <a16:creationId xmlns:a16="http://schemas.microsoft.com/office/drawing/2014/main" id="{EA903B24-FFE2-49E8-80F1-CDDDD9186B4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a:extLst>
            <a:ext uri="{FF2B5EF4-FFF2-40B4-BE49-F238E27FC236}">
              <a16:creationId xmlns:a16="http://schemas.microsoft.com/office/drawing/2014/main" id="{A9E7860E-9A3A-41A5-B63D-8BE5D303EA2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a:extLst>
            <a:ext uri="{FF2B5EF4-FFF2-40B4-BE49-F238E27FC236}">
              <a16:creationId xmlns:a16="http://schemas.microsoft.com/office/drawing/2014/main" id="{EA3A2D2A-CBF7-41E5-A386-34963824ECB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15" name="テキスト ボックス 514">
          <a:extLst>
            <a:ext uri="{FF2B5EF4-FFF2-40B4-BE49-F238E27FC236}">
              <a16:creationId xmlns:a16="http://schemas.microsoft.com/office/drawing/2014/main" id="{2A37C55D-41BD-4D57-9612-9E095C097664}"/>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197884F1-E809-4E40-821B-759CA72DF28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94A59CB6-7089-4B66-A391-B9773FB40B3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保健センター・保健所】&#10;有形固定資産減価償却率グラフ枠">
          <a:extLst>
            <a:ext uri="{FF2B5EF4-FFF2-40B4-BE49-F238E27FC236}">
              <a16:creationId xmlns:a16="http://schemas.microsoft.com/office/drawing/2014/main" id="{2B8900C8-E2F1-4152-AEB9-9EB2A05EF3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519" name="直線コネクタ 518">
          <a:extLst>
            <a:ext uri="{FF2B5EF4-FFF2-40B4-BE49-F238E27FC236}">
              <a16:creationId xmlns:a16="http://schemas.microsoft.com/office/drawing/2014/main" id="{32586B9E-FE95-4721-B365-9D02018017E6}"/>
            </a:ext>
          </a:extLst>
        </xdr:cNvPr>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520" name="【保健センター・保健所】&#10;有形固定資産減価償却率最小値テキスト">
          <a:extLst>
            <a:ext uri="{FF2B5EF4-FFF2-40B4-BE49-F238E27FC236}">
              <a16:creationId xmlns:a16="http://schemas.microsoft.com/office/drawing/2014/main" id="{5E9FE926-615B-4957-B0F3-B9EB7593BB6D}"/>
            </a:ext>
          </a:extLst>
        </xdr:cNvPr>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521" name="直線コネクタ 520">
          <a:extLst>
            <a:ext uri="{FF2B5EF4-FFF2-40B4-BE49-F238E27FC236}">
              <a16:creationId xmlns:a16="http://schemas.microsoft.com/office/drawing/2014/main" id="{F6456252-AF28-43C0-9F8D-35350E2B0B68}"/>
            </a:ext>
          </a:extLst>
        </xdr:cNvPr>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522" name="【保健センター・保健所】&#10;有形固定資産減価償却率最大値テキスト">
          <a:extLst>
            <a:ext uri="{FF2B5EF4-FFF2-40B4-BE49-F238E27FC236}">
              <a16:creationId xmlns:a16="http://schemas.microsoft.com/office/drawing/2014/main" id="{D182AC81-EF5C-43FC-BE30-21C0A6A77C38}"/>
            </a:ext>
          </a:extLst>
        </xdr:cNvPr>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523" name="直線コネクタ 522">
          <a:extLst>
            <a:ext uri="{FF2B5EF4-FFF2-40B4-BE49-F238E27FC236}">
              <a16:creationId xmlns:a16="http://schemas.microsoft.com/office/drawing/2014/main" id="{B6340F3D-A952-492B-8284-14DA552097C4}"/>
            </a:ext>
          </a:extLst>
        </xdr:cNvPr>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524" name="【保健センター・保健所】&#10;有形固定資産減価償却率平均値テキスト">
          <a:extLst>
            <a:ext uri="{FF2B5EF4-FFF2-40B4-BE49-F238E27FC236}">
              <a16:creationId xmlns:a16="http://schemas.microsoft.com/office/drawing/2014/main" id="{37DD96EF-A1F1-405F-9C09-EF1AD6391273}"/>
            </a:ext>
          </a:extLst>
        </xdr:cNvPr>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525" name="フローチャート: 判断 524">
          <a:extLst>
            <a:ext uri="{FF2B5EF4-FFF2-40B4-BE49-F238E27FC236}">
              <a16:creationId xmlns:a16="http://schemas.microsoft.com/office/drawing/2014/main" id="{439403C1-565A-4604-A39A-037F64C81C09}"/>
            </a:ext>
          </a:extLst>
        </xdr:cNvPr>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526" name="フローチャート: 判断 525">
          <a:extLst>
            <a:ext uri="{FF2B5EF4-FFF2-40B4-BE49-F238E27FC236}">
              <a16:creationId xmlns:a16="http://schemas.microsoft.com/office/drawing/2014/main" id="{AEF39946-82DD-45B8-ACB3-DAD806D27AB1}"/>
            </a:ext>
          </a:extLst>
        </xdr:cNvPr>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118364</xdr:rowOff>
    </xdr:from>
    <xdr:to>
      <xdr:col>76</xdr:col>
      <xdr:colOff>165100</xdr:colOff>
      <xdr:row>63</xdr:row>
      <xdr:rowOff>48514</xdr:rowOff>
    </xdr:to>
    <xdr:sp macro="" textlink="">
      <xdr:nvSpPr>
        <xdr:cNvPr id="527" name="フローチャート: 判断 526">
          <a:extLst>
            <a:ext uri="{FF2B5EF4-FFF2-40B4-BE49-F238E27FC236}">
              <a16:creationId xmlns:a16="http://schemas.microsoft.com/office/drawing/2014/main" id="{A12C3ABB-AC8D-473E-A037-8C330200EDE4}"/>
            </a:ext>
          </a:extLst>
        </xdr:cNvPr>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90DE7619-9532-43DA-A62C-2A7E33640E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418FC838-30CF-4982-9C4F-6A58E94EB3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D6521628-7E93-44B3-94F6-D305162AF7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7864E4BA-68BB-4E6E-9533-0E0A73D5F50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E1E7EECC-663D-4372-A4F8-66FE3C4CBF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33" name="楕円 532">
          <a:extLst>
            <a:ext uri="{FF2B5EF4-FFF2-40B4-BE49-F238E27FC236}">
              <a16:creationId xmlns:a16="http://schemas.microsoft.com/office/drawing/2014/main" id="{6226CAAA-8A8E-4EF6-9A67-24D6EBD90B28}"/>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154957</xdr:rowOff>
    </xdr:from>
    <xdr:ext cx="405111" cy="259045"/>
    <xdr:sp macro="" textlink="">
      <xdr:nvSpPr>
        <xdr:cNvPr id="534" name="【保健センター・保健所】&#10;有形固定資産減価償却率該当値テキスト">
          <a:extLst>
            <a:ext uri="{FF2B5EF4-FFF2-40B4-BE49-F238E27FC236}">
              <a16:creationId xmlns:a16="http://schemas.microsoft.com/office/drawing/2014/main" id="{A679C4BB-BFEE-4B0A-AC00-89C6047A01AF}"/>
            </a:ext>
          </a:extLst>
        </xdr:cNvPr>
        <xdr:cNvSpPr txBox="1"/>
      </xdr:nvSpPr>
      <xdr:spPr>
        <a:xfrm>
          <a:off x="16357600" y="1044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22352</xdr:rowOff>
    </xdr:from>
    <xdr:to>
      <xdr:col>81</xdr:col>
      <xdr:colOff>101600</xdr:colOff>
      <xdr:row>62</xdr:row>
      <xdr:rowOff>123952</xdr:rowOff>
    </xdr:to>
    <xdr:sp macro="" textlink="">
      <xdr:nvSpPr>
        <xdr:cNvPr id="535" name="楕円 534">
          <a:extLst>
            <a:ext uri="{FF2B5EF4-FFF2-40B4-BE49-F238E27FC236}">
              <a16:creationId xmlns:a16="http://schemas.microsoft.com/office/drawing/2014/main" id="{38636899-38D7-4299-8068-82976968FA18}"/>
            </a:ext>
          </a:extLst>
        </xdr:cNvPr>
        <xdr:cNvSpPr/>
      </xdr:nvSpPr>
      <xdr:spPr>
        <a:xfrm>
          <a:off x="15430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73152</xdr:rowOff>
    </xdr:to>
    <xdr:cxnSp macro="">
      <xdr:nvCxnSpPr>
        <xdr:cNvPr id="536" name="直線コネクタ 535">
          <a:extLst>
            <a:ext uri="{FF2B5EF4-FFF2-40B4-BE49-F238E27FC236}">
              <a16:creationId xmlns:a16="http://schemas.microsoft.com/office/drawing/2014/main" id="{16CAE971-CBB5-4C55-A4BD-4854A13AA46F}"/>
            </a:ext>
          </a:extLst>
        </xdr:cNvPr>
        <xdr:cNvCxnSpPr/>
      </xdr:nvCxnSpPr>
      <xdr:spPr>
        <a:xfrm flipV="1">
          <a:off x="15481300" y="1064133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81788</xdr:rowOff>
    </xdr:from>
    <xdr:to>
      <xdr:col>76</xdr:col>
      <xdr:colOff>165100</xdr:colOff>
      <xdr:row>63</xdr:row>
      <xdr:rowOff>11938</xdr:rowOff>
    </xdr:to>
    <xdr:sp macro="" textlink="">
      <xdr:nvSpPr>
        <xdr:cNvPr id="537" name="楕円 536">
          <a:extLst>
            <a:ext uri="{FF2B5EF4-FFF2-40B4-BE49-F238E27FC236}">
              <a16:creationId xmlns:a16="http://schemas.microsoft.com/office/drawing/2014/main" id="{6AB0E95E-5480-4DAF-9475-9A49569314AB}"/>
            </a:ext>
          </a:extLst>
        </xdr:cNvPr>
        <xdr:cNvSpPr/>
      </xdr:nvSpPr>
      <xdr:spPr>
        <a:xfrm>
          <a:off x="14541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73152</xdr:rowOff>
    </xdr:from>
    <xdr:to>
      <xdr:col>81</xdr:col>
      <xdr:colOff>50800</xdr:colOff>
      <xdr:row>62</xdr:row>
      <xdr:rowOff>132588</xdr:rowOff>
    </xdr:to>
    <xdr:cxnSp macro="">
      <xdr:nvCxnSpPr>
        <xdr:cNvPr id="538" name="直線コネクタ 537">
          <a:extLst>
            <a:ext uri="{FF2B5EF4-FFF2-40B4-BE49-F238E27FC236}">
              <a16:creationId xmlns:a16="http://schemas.microsoft.com/office/drawing/2014/main" id="{20C8D611-1EDD-4ECB-8405-20186AABB94C}"/>
            </a:ext>
          </a:extLst>
        </xdr:cNvPr>
        <xdr:cNvCxnSpPr/>
      </xdr:nvCxnSpPr>
      <xdr:spPr>
        <a:xfrm flipV="1">
          <a:off x="14592300" y="10703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135907</xdr:rowOff>
    </xdr:from>
    <xdr:ext cx="405111" cy="259045"/>
    <xdr:sp macro="" textlink="">
      <xdr:nvSpPr>
        <xdr:cNvPr id="539" name="n_1aveValue【保健センター・保健所】&#10;有形固定資産減価償却率">
          <a:extLst>
            <a:ext uri="{FF2B5EF4-FFF2-40B4-BE49-F238E27FC236}">
              <a16:creationId xmlns:a16="http://schemas.microsoft.com/office/drawing/2014/main" id="{0A023E9D-322F-499F-8982-B107917C9326}"/>
            </a:ext>
          </a:extLst>
        </xdr:cNvPr>
        <xdr:cNvSpPr txBox="1"/>
      </xdr:nvSpPr>
      <xdr:spPr>
        <a:xfrm>
          <a:off x="152660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39641</xdr:rowOff>
    </xdr:from>
    <xdr:ext cx="405111" cy="259045"/>
    <xdr:sp macro="" textlink="">
      <xdr:nvSpPr>
        <xdr:cNvPr id="540" name="n_2aveValue【保健センター・保健所】&#10;有形固定資産減価償却率">
          <a:extLst>
            <a:ext uri="{FF2B5EF4-FFF2-40B4-BE49-F238E27FC236}">
              <a16:creationId xmlns:a16="http://schemas.microsoft.com/office/drawing/2014/main" id="{2E3BEFE2-C398-4810-BB50-0DCD11779E69}"/>
            </a:ext>
          </a:extLst>
        </xdr:cNvPr>
        <xdr:cNvSpPr txBox="1"/>
      </xdr:nvSpPr>
      <xdr:spPr>
        <a:xfrm>
          <a:off x="14389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115079</xdr:rowOff>
    </xdr:from>
    <xdr:ext cx="405111" cy="259045"/>
    <xdr:sp macro="" textlink="">
      <xdr:nvSpPr>
        <xdr:cNvPr id="541" name="n_1mainValue【保健センター・保健所】&#10;有形固定資産減価償却率">
          <a:extLst>
            <a:ext uri="{FF2B5EF4-FFF2-40B4-BE49-F238E27FC236}">
              <a16:creationId xmlns:a16="http://schemas.microsoft.com/office/drawing/2014/main" id="{B1567986-5DEB-4979-985B-B1B18A37DFE9}"/>
            </a:ext>
          </a:extLst>
        </xdr:cNvPr>
        <xdr:cNvSpPr txBox="1"/>
      </xdr:nvSpPr>
      <xdr:spPr>
        <a:xfrm>
          <a:off x="15266044"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28465</xdr:rowOff>
    </xdr:from>
    <xdr:ext cx="405111" cy="259045"/>
    <xdr:sp macro="" textlink="">
      <xdr:nvSpPr>
        <xdr:cNvPr id="542" name="n_2mainValue【保健センター・保健所】&#10;有形固定資産減価償却率">
          <a:extLst>
            <a:ext uri="{FF2B5EF4-FFF2-40B4-BE49-F238E27FC236}">
              <a16:creationId xmlns:a16="http://schemas.microsoft.com/office/drawing/2014/main" id="{807B9222-8E5B-45C3-91BB-8AED424C4561}"/>
            </a:ext>
          </a:extLst>
        </xdr:cNvPr>
        <xdr:cNvSpPr txBox="1"/>
      </xdr:nvSpPr>
      <xdr:spPr>
        <a:xfrm>
          <a:off x="14389744" y="1048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9DB37BCD-F6EA-485A-B60E-4AB20F9F6E2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4F68C3BA-8E04-4111-9D84-6708C36FC4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C89651BA-C6DF-45D0-B4D9-3099BDB214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32387987-CBEC-46E1-97AA-209CE414C0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7D0DFA02-DCCE-4EDA-AF6B-C26258D84F0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0D0B608C-9811-4661-B4A7-14BD67B31F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32D93F2B-3641-42ED-9BBC-A20AF1B18A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C5F191D4-FFEB-4F7E-BB89-A2BBC293787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A299FACE-F754-4A70-A9B6-A7919463F9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39AD0189-BFD6-4825-8DEA-36B9752EFF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3" name="直線コネクタ 552">
          <a:extLst>
            <a:ext uri="{FF2B5EF4-FFF2-40B4-BE49-F238E27FC236}">
              <a16:creationId xmlns:a16="http://schemas.microsoft.com/office/drawing/2014/main" id="{151E27CC-A265-49A9-A7DA-7F5F81778CB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4" name="テキスト ボックス 553">
          <a:extLst>
            <a:ext uri="{FF2B5EF4-FFF2-40B4-BE49-F238E27FC236}">
              <a16:creationId xmlns:a16="http://schemas.microsoft.com/office/drawing/2014/main" id="{321B81DA-5011-49D7-B346-CA7BA72789D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5" name="直線コネクタ 554">
          <a:extLst>
            <a:ext uri="{FF2B5EF4-FFF2-40B4-BE49-F238E27FC236}">
              <a16:creationId xmlns:a16="http://schemas.microsoft.com/office/drawing/2014/main" id="{B7B6AF14-7F09-4E13-B824-971A690EB71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6" name="テキスト ボックス 555">
          <a:extLst>
            <a:ext uri="{FF2B5EF4-FFF2-40B4-BE49-F238E27FC236}">
              <a16:creationId xmlns:a16="http://schemas.microsoft.com/office/drawing/2014/main" id="{DFDB1242-7A4B-4CD8-9417-A9000D9F011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7" name="直線コネクタ 556">
          <a:extLst>
            <a:ext uri="{FF2B5EF4-FFF2-40B4-BE49-F238E27FC236}">
              <a16:creationId xmlns:a16="http://schemas.microsoft.com/office/drawing/2014/main" id="{CD655287-A6FE-4BE0-9FE7-DC6BBEDE100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8" name="テキスト ボックス 557">
          <a:extLst>
            <a:ext uri="{FF2B5EF4-FFF2-40B4-BE49-F238E27FC236}">
              <a16:creationId xmlns:a16="http://schemas.microsoft.com/office/drawing/2014/main" id="{8B9539AA-205F-493D-A636-C8B0A653EF2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9" name="直線コネクタ 558">
          <a:extLst>
            <a:ext uri="{FF2B5EF4-FFF2-40B4-BE49-F238E27FC236}">
              <a16:creationId xmlns:a16="http://schemas.microsoft.com/office/drawing/2014/main" id="{55662C36-76F6-4CBE-ACCA-03B59B90A0E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0" name="テキスト ボックス 559">
          <a:extLst>
            <a:ext uri="{FF2B5EF4-FFF2-40B4-BE49-F238E27FC236}">
              <a16:creationId xmlns:a16="http://schemas.microsoft.com/office/drawing/2014/main" id="{ECB468E9-D8E2-4F65-9C6E-CE0FBA27E32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BD24D5F2-961E-4EC6-AA52-36618E2559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44512E52-08B4-4601-B5DF-6F34871F3BB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a:extLst>
            <a:ext uri="{FF2B5EF4-FFF2-40B4-BE49-F238E27FC236}">
              <a16:creationId xmlns:a16="http://schemas.microsoft.com/office/drawing/2014/main" id="{01549617-90A1-4C1B-B83A-5B70E27A66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564" name="直線コネクタ 563">
          <a:extLst>
            <a:ext uri="{FF2B5EF4-FFF2-40B4-BE49-F238E27FC236}">
              <a16:creationId xmlns:a16="http://schemas.microsoft.com/office/drawing/2014/main" id="{461C1E65-8B11-4CCA-A1C4-88B15AA80CB3}"/>
            </a:ext>
          </a:extLst>
        </xdr:cNvPr>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65" name="【保健センター・保健所】&#10;一人当たり面積最小値テキスト">
          <a:extLst>
            <a:ext uri="{FF2B5EF4-FFF2-40B4-BE49-F238E27FC236}">
              <a16:creationId xmlns:a16="http://schemas.microsoft.com/office/drawing/2014/main" id="{8170A8CE-D91B-4DFE-9CCF-B7EB6E045392}"/>
            </a:ext>
          </a:extLst>
        </xdr:cNvPr>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66" name="直線コネクタ 565">
          <a:extLst>
            <a:ext uri="{FF2B5EF4-FFF2-40B4-BE49-F238E27FC236}">
              <a16:creationId xmlns:a16="http://schemas.microsoft.com/office/drawing/2014/main" id="{F0A2B396-485A-44F7-BC17-F6E8BE22640B}"/>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567" name="【保健センター・保健所】&#10;一人当たり面積最大値テキスト">
          <a:extLst>
            <a:ext uri="{FF2B5EF4-FFF2-40B4-BE49-F238E27FC236}">
              <a16:creationId xmlns:a16="http://schemas.microsoft.com/office/drawing/2014/main" id="{3B82F8FE-D675-4738-B71D-C11699DB71F2}"/>
            </a:ext>
          </a:extLst>
        </xdr:cNvPr>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568" name="直線コネクタ 567">
          <a:extLst>
            <a:ext uri="{FF2B5EF4-FFF2-40B4-BE49-F238E27FC236}">
              <a16:creationId xmlns:a16="http://schemas.microsoft.com/office/drawing/2014/main" id="{2D143EA5-53A9-4C40-9FFE-C24797701749}"/>
            </a:ext>
          </a:extLst>
        </xdr:cNvPr>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97807</xdr:rowOff>
    </xdr:from>
    <xdr:ext cx="469744" cy="259045"/>
    <xdr:sp macro="" textlink="">
      <xdr:nvSpPr>
        <xdr:cNvPr id="569" name="【保健センター・保健所】&#10;一人当たり面積平均値テキスト">
          <a:extLst>
            <a:ext uri="{FF2B5EF4-FFF2-40B4-BE49-F238E27FC236}">
              <a16:creationId xmlns:a16="http://schemas.microsoft.com/office/drawing/2014/main" id="{40D6476B-C932-4303-8A33-D940A947296B}"/>
            </a:ext>
          </a:extLst>
        </xdr:cNvPr>
        <xdr:cNvSpPr txBox="1"/>
      </xdr:nvSpPr>
      <xdr:spPr>
        <a:xfrm>
          <a:off x="221996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70" name="フローチャート: 判断 569">
          <a:extLst>
            <a:ext uri="{FF2B5EF4-FFF2-40B4-BE49-F238E27FC236}">
              <a16:creationId xmlns:a16="http://schemas.microsoft.com/office/drawing/2014/main" id="{5A03837D-B02F-4D90-BD8F-7C928BAFCEB4}"/>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571" name="フローチャート: 判断 570">
          <a:extLst>
            <a:ext uri="{FF2B5EF4-FFF2-40B4-BE49-F238E27FC236}">
              <a16:creationId xmlns:a16="http://schemas.microsoft.com/office/drawing/2014/main" id="{4DA12426-3934-4483-86C6-FC017E873409}"/>
            </a:ext>
          </a:extLst>
        </xdr:cNvPr>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42926</xdr:rowOff>
    </xdr:from>
    <xdr:to>
      <xdr:col>107</xdr:col>
      <xdr:colOff>101600</xdr:colOff>
      <xdr:row>61</xdr:row>
      <xdr:rowOff>144526</xdr:rowOff>
    </xdr:to>
    <xdr:sp macro="" textlink="">
      <xdr:nvSpPr>
        <xdr:cNvPr id="572" name="フローチャート: 判断 571">
          <a:extLst>
            <a:ext uri="{FF2B5EF4-FFF2-40B4-BE49-F238E27FC236}">
              <a16:creationId xmlns:a16="http://schemas.microsoft.com/office/drawing/2014/main" id="{F6EA0E18-9711-4361-BA21-1A43D41C51EF}"/>
            </a:ext>
          </a:extLst>
        </xdr:cNvPr>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D3A01DF4-8394-4F84-8319-1272CFB3AD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AE5BC9C4-CA62-41B2-897F-893CC53BA1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6382CC22-4AE5-4101-B98A-44C3CC9B99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F70E6510-1DE6-4E02-AE74-966D3265D9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21C2A0B6-F0DA-48B5-BFDA-7E970EC7A72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152654</xdr:rowOff>
    </xdr:from>
    <xdr:to>
      <xdr:col>116</xdr:col>
      <xdr:colOff>114300</xdr:colOff>
      <xdr:row>60</xdr:row>
      <xdr:rowOff>82804</xdr:rowOff>
    </xdr:to>
    <xdr:sp macro="" textlink="">
      <xdr:nvSpPr>
        <xdr:cNvPr id="578" name="楕円 577">
          <a:extLst>
            <a:ext uri="{FF2B5EF4-FFF2-40B4-BE49-F238E27FC236}">
              <a16:creationId xmlns:a16="http://schemas.microsoft.com/office/drawing/2014/main" id="{E90926E6-DDC2-4C8C-A05C-468BDC308B32}"/>
            </a:ext>
          </a:extLst>
        </xdr:cNvPr>
        <xdr:cNvSpPr/>
      </xdr:nvSpPr>
      <xdr:spPr>
        <a:xfrm>
          <a:off x="22110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131081</xdr:rowOff>
    </xdr:from>
    <xdr:ext cx="469744" cy="259045"/>
    <xdr:sp macro="" textlink="">
      <xdr:nvSpPr>
        <xdr:cNvPr id="579" name="【保健センター・保健所】&#10;一人当たり面積該当値テキスト">
          <a:extLst>
            <a:ext uri="{FF2B5EF4-FFF2-40B4-BE49-F238E27FC236}">
              <a16:creationId xmlns:a16="http://schemas.microsoft.com/office/drawing/2014/main" id="{49BF0C0B-02E4-4F66-8645-558CACE0FB27}"/>
            </a:ext>
          </a:extLst>
        </xdr:cNvPr>
        <xdr:cNvSpPr txBox="1"/>
      </xdr:nvSpPr>
      <xdr:spPr>
        <a:xfrm>
          <a:off x="22199600" y="102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161798</xdr:rowOff>
    </xdr:from>
    <xdr:to>
      <xdr:col>112</xdr:col>
      <xdr:colOff>38100</xdr:colOff>
      <xdr:row>60</xdr:row>
      <xdr:rowOff>91948</xdr:rowOff>
    </xdr:to>
    <xdr:sp macro="" textlink="">
      <xdr:nvSpPr>
        <xdr:cNvPr id="580" name="楕円 579">
          <a:extLst>
            <a:ext uri="{FF2B5EF4-FFF2-40B4-BE49-F238E27FC236}">
              <a16:creationId xmlns:a16="http://schemas.microsoft.com/office/drawing/2014/main" id="{1DC00D08-44FB-4D99-A817-BB94EB4FACBD}"/>
            </a:ext>
          </a:extLst>
        </xdr:cNvPr>
        <xdr:cNvSpPr/>
      </xdr:nvSpPr>
      <xdr:spPr>
        <a:xfrm>
          <a:off x="21272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32004</xdr:rowOff>
    </xdr:from>
    <xdr:to>
      <xdr:col>116</xdr:col>
      <xdr:colOff>63500</xdr:colOff>
      <xdr:row>60</xdr:row>
      <xdr:rowOff>41148</xdr:rowOff>
    </xdr:to>
    <xdr:cxnSp macro="">
      <xdr:nvCxnSpPr>
        <xdr:cNvPr id="581" name="直線コネクタ 580">
          <a:extLst>
            <a:ext uri="{FF2B5EF4-FFF2-40B4-BE49-F238E27FC236}">
              <a16:creationId xmlns:a16="http://schemas.microsoft.com/office/drawing/2014/main" id="{31AFB997-3F08-43B6-8100-6831610338E7}"/>
            </a:ext>
          </a:extLst>
        </xdr:cNvPr>
        <xdr:cNvCxnSpPr/>
      </xdr:nvCxnSpPr>
      <xdr:spPr>
        <a:xfrm flipV="1">
          <a:off x="21323300" y="103190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xdr:rowOff>
    </xdr:from>
    <xdr:to>
      <xdr:col>107</xdr:col>
      <xdr:colOff>101600</xdr:colOff>
      <xdr:row>60</xdr:row>
      <xdr:rowOff>105664</xdr:rowOff>
    </xdr:to>
    <xdr:sp macro="" textlink="">
      <xdr:nvSpPr>
        <xdr:cNvPr id="582" name="楕円 581">
          <a:extLst>
            <a:ext uri="{FF2B5EF4-FFF2-40B4-BE49-F238E27FC236}">
              <a16:creationId xmlns:a16="http://schemas.microsoft.com/office/drawing/2014/main" id="{422057F2-6CFF-416E-8742-DEECDF13B3A4}"/>
            </a:ext>
          </a:extLst>
        </xdr:cNvPr>
        <xdr:cNvSpPr/>
      </xdr:nvSpPr>
      <xdr:spPr>
        <a:xfrm>
          <a:off x="20383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41148</xdr:rowOff>
    </xdr:from>
    <xdr:to>
      <xdr:col>111</xdr:col>
      <xdr:colOff>177800</xdr:colOff>
      <xdr:row>60</xdr:row>
      <xdr:rowOff>54864</xdr:rowOff>
    </xdr:to>
    <xdr:cxnSp macro="">
      <xdr:nvCxnSpPr>
        <xdr:cNvPr id="583" name="直線コネクタ 582">
          <a:extLst>
            <a:ext uri="{FF2B5EF4-FFF2-40B4-BE49-F238E27FC236}">
              <a16:creationId xmlns:a16="http://schemas.microsoft.com/office/drawing/2014/main" id="{CDCFAF42-29E3-44F8-BE7A-33983F754811}"/>
            </a:ext>
          </a:extLst>
        </xdr:cNvPr>
        <xdr:cNvCxnSpPr/>
      </xdr:nvCxnSpPr>
      <xdr:spPr>
        <a:xfrm flipV="1">
          <a:off x="20434300" y="10328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3065</xdr:rowOff>
    </xdr:from>
    <xdr:ext cx="469744" cy="259045"/>
    <xdr:sp macro="" textlink="">
      <xdr:nvSpPr>
        <xdr:cNvPr id="584" name="n_1aveValue【保健センター・保健所】&#10;一人当たり面積">
          <a:extLst>
            <a:ext uri="{FF2B5EF4-FFF2-40B4-BE49-F238E27FC236}">
              <a16:creationId xmlns:a16="http://schemas.microsoft.com/office/drawing/2014/main" id="{03A94833-1D88-4F48-8F43-23C4261E0CF0}"/>
            </a:ext>
          </a:extLst>
        </xdr:cNvPr>
        <xdr:cNvSpPr txBox="1"/>
      </xdr:nvSpPr>
      <xdr:spPr>
        <a:xfrm>
          <a:off x="210757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135653</xdr:rowOff>
    </xdr:from>
    <xdr:ext cx="469744" cy="259045"/>
    <xdr:sp macro="" textlink="">
      <xdr:nvSpPr>
        <xdr:cNvPr id="585" name="n_2aveValue【保健センター・保健所】&#10;一人当たり面積">
          <a:extLst>
            <a:ext uri="{FF2B5EF4-FFF2-40B4-BE49-F238E27FC236}">
              <a16:creationId xmlns:a16="http://schemas.microsoft.com/office/drawing/2014/main" id="{1D5C221F-6DD3-48DD-A2A1-74E215561F96}"/>
            </a:ext>
          </a:extLst>
        </xdr:cNvPr>
        <xdr:cNvSpPr txBox="1"/>
      </xdr:nvSpPr>
      <xdr:spPr>
        <a:xfrm>
          <a:off x="20199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108475</xdr:rowOff>
    </xdr:from>
    <xdr:ext cx="469744" cy="259045"/>
    <xdr:sp macro="" textlink="">
      <xdr:nvSpPr>
        <xdr:cNvPr id="586" name="n_1mainValue【保健センター・保健所】&#10;一人当たり面積">
          <a:extLst>
            <a:ext uri="{FF2B5EF4-FFF2-40B4-BE49-F238E27FC236}">
              <a16:creationId xmlns:a16="http://schemas.microsoft.com/office/drawing/2014/main" id="{2ACD20BA-3CF4-45CF-94E6-22003F72C8E1}"/>
            </a:ext>
          </a:extLst>
        </xdr:cNvPr>
        <xdr:cNvSpPr txBox="1"/>
      </xdr:nvSpPr>
      <xdr:spPr>
        <a:xfrm>
          <a:off x="210757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122191</xdr:rowOff>
    </xdr:from>
    <xdr:ext cx="469744" cy="259045"/>
    <xdr:sp macro="" textlink="">
      <xdr:nvSpPr>
        <xdr:cNvPr id="587" name="n_2mainValue【保健センター・保健所】&#10;一人当たり面積">
          <a:extLst>
            <a:ext uri="{FF2B5EF4-FFF2-40B4-BE49-F238E27FC236}">
              <a16:creationId xmlns:a16="http://schemas.microsoft.com/office/drawing/2014/main" id="{D2DB4871-8C91-4975-BD48-9DCCACC77D9D}"/>
            </a:ext>
          </a:extLst>
        </xdr:cNvPr>
        <xdr:cNvSpPr txBox="1"/>
      </xdr:nvSpPr>
      <xdr:spPr>
        <a:xfrm>
          <a:off x="20199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a:extLst>
            <a:ext uri="{FF2B5EF4-FFF2-40B4-BE49-F238E27FC236}">
              <a16:creationId xmlns:a16="http://schemas.microsoft.com/office/drawing/2014/main" id="{BC35FDB2-726C-47C1-9D6F-FC946A8C42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a:extLst>
            <a:ext uri="{FF2B5EF4-FFF2-40B4-BE49-F238E27FC236}">
              <a16:creationId xmlns:a16="http://schemas.microsoft.com/office/drawing/2014/main" id="{4602950B-26E4-4391-BF2B-06A6F40488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a:extLst>
            <a:ext uri="{FF2B5EF4-FFF2-40B4-BE49-F238E27FC236}">
              <a16:creationId xmlns:a16="http://schemas.microsoft.com/office/drawing/2014/main" id="{1DB8ACD2-8F75-48A9-8C5B-D9769B7DC7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a:extLst>
            <a:ext uri="{FF2B5EF4-FFF2-40B4-BE49-F238E27FC236}">
              <a16:creationId xmlns:a16="http://schemas.microsoft.com/office/drawing/2014/main" id="{BC1D0AAD-9A06-4D6B-80F7-3052F597018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a:extLst>
            <a:ext uri="{FF2B5EF4-FFF2-40B4-BE49-F238E27FC236}">
              <a16:creationId xmlns:a16="http://schemas.microsoft.com/office/drawing/2014/main" id="{78C4A300-683D-4F07-866A-4974C8DF94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a:extLst>
            <a:ext uri="{FF2B5EF4-FFF2-40B4-BE49-F238E27FC236}">
              <a16:creationId xmlns:a16="http://schemas.microsoft.com/office/drawing/2014/main" id="{368CBB5D-7C1C-4F7B-8734-88358BD3DBC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a:extLst>
            <a:ext uri="{FF2B5EF4-FFF2-40B4-BE49-F238E27FC236}">
              <a16:creationId xmlns:a16="http://schemas.microsoft.com/office/drawing/2014/main" id="{F507D1EA-0FD3-44D1-89F0-41DC0C74D0F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a:extLst>
            <a:ext uri="{FF2B5EF4-FFF2-40B4-BE49-F238E27FC236}">
              <a16:creationId xmlns:a16="http://schemas.microsoft.com/office/drawing/2014/main" id="{652AC889-8005-4D91-9C15-8AA70D65ECC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a:extLst>
            <a:ext uri="{FF2B5EF4-FFF2-40B4-BE49-F238E27FC236}">
              <a16:creationId xmlns:a16="http://schemas.microsoft.com/office/drawing/2014/main" id="{FB96DE3A-4EF4-439F-BF47-A644C82112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a:extLst>
            <a:ext uri="{FF2B5EF4-FFF2-40B4-BE49-F238E27FC236}">
              <a16:creationId xmlns:a16="http://schemas.microsoft.com/office/drawing/2014/main" id="{9896303A-95F3-43AB-ACB1-6394BA1C93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8" name="テキスト ボックス 597">
          <a:extLst>
            <a:ext uri="{FF2B5EF4-FFF2-40B4-BE49-F238E27FC236}">
              <a16:creationId xmlns:a16="http://schemas.microsoft.com/office/drawing/2014/main" id="{B218C88E-94AF-4AE3-B576-121B32B1993D}"/>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9" name="直線コネクタ 598">
          <a:extLst>
            <a:ext uri="{FF2B5EF4-FFF2-40B4-BE49-F238E27FC236}">
              <a16:creationId xmlns:a16="http://schemas.microsoft.com/office/drawing/2014/main" id="{A00235FF-07E8-4126-8F82-AE4ADEBDF15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0" name="テキスト ボックス 599">
          <a:extLst>
            <a:ext uri="{FF2B5EF4-FFF2-40B4-BE49-F238E27FC236}">
              <a16:creationId xmlns:a16="http://schemas.microsoft.com/office/drawing/2014/main" id="{06EFD740-F593-420D-9A6A-EC9C167E450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1" name="直線コネクタ 600">
          <a:extLst>
            <a:ext uri="{FF2B5EF4-FFF2-40B4-BE49-F238E27FC236}">
              <a16:creationId xmlns:a16="http://schemas.microsoft.com/office/drawing/2014/main" id="{52FEF048-CE31-4834-ADE2-7FA6D37668B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2" name="テキスト ボックス 601">
          <a:extLst>
            <a:ext uri="{FF2B5EF4-FFF2-40B4-BE49-F238E27FC236}">
              <a16:creationId xmlns:a16="http://schemas.microsoft.com/office/drawing/2014/main" id="{14CCD54C-5E67-4CA7-919D-F0B76929340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3" name="直線コネクタ 602">
          <a:extLst>
            <a:ext uri="{FF2B5EF4-FFF2-40B4-BE49-F238E27FC236}">
              <a16:creationId xmlns:a16="http://schemas.microsoft.com/office/drawing/2014/main" id="{25F3E4FD-4140-45CD-B1BE-6549E33581E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4" name="テキスト ボックス 603">
          <a:extLst>
            <a:ext uri="{FF2B5EF4-FFF2-40B4-BE49-F238E27FC236}">
              <a16:creationId xmlns:a16="http://schemas.microsoft.com/office/drawing/2014/main" id="{A8A89611-0375-4769-8FBA-EC745BB4755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5" name="直線コネクタ 604">
          <a:extLst>
            <a:ext uri="{FF2B5EF4-FFF2-40B4-BE49-F238E27FC236}">
              <a16:creationId xmlns:a16="http://schemas.microsoft.com/office/drawing/2014/main" id="{C5E2AC72-6376-43F1-8360-B8C6BA60753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6" name="テキスト ボックス 605">
          <a:extLst>
            <a:ext uri="{FF2B5EF4-FFF2-40B4-BE49-F238E27FC236}">
              <a16:creationId xmlns:a16="http://schemas.microsoft.com/office/drawing/2014/main" id="{A5AC6CEC-19E2-4EE2-B155-D8931A8CCD1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7" name="直線コネクタ 606">
          <a:extLst>
            <a:ext uri="{FF2B5EF4-FFF2-40B4-BE49-F238E27FC236}">
              <a16:creationId xmlns:a16="http://schemas.microsoft.com/office/drawing/2014/main" id="{3E6AD36F-D869-4885-AE4C-00D62091E6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8" name="テキスト ボックス 607">
          <a:extLst>
            <a:ext uri="{FF2B5EF4-FFF2-40B4-BE49-F238E27FC236}">
              <a16:creationId xmlns:a16="http://schemas.microsoft.com/office/drawing/2014/main" id="{F5321CC2-40A5-48E0-924C-9BDE6570B2D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a:extLst>
            <a:ext uri="{FF2B5EF4-FFF2-40B4-BE49-F238E27FC236}">
              <a16:creationId xmlns:a16="http://schemas.microsoft.com/office/drawing/2014/main" id="{7ACECC4A-AB62-45D2-80A5-69040B4A96F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0" name="テキスト ボックス 609">
          <a:extLst>
            <a:ext uri="{FF2B5EF4-FFF2-40B4-BE49-F238E27FC236}">
              <a16:creationId xmlns:a16="http://schemas.microsoft.com/office/drawing/2014/main" id="{9D68D218-883A-4109-9820-93301D6CFA39}"/>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a:extLst>
            <a:ext uri="{FF2B5EF4-FFF2-40B4-BE49-F238E27FC236}">
              <a16:creationId xmlns:a16="http://schemas.microsoft.com/office/drawing/2014/main" id="{482AA6FB-5ADB-4B0E-B6F5-AAD5F761212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612" name="直線コネクタ 611">
          <a:extLst>
            <a:ext uri="{FF2B5EF4-FFF2-40B4-BE49-F238E27FC236}">
              <a16:creationId xmlns:a16="http://schemas.microsoft.com/office/drawing/2014/main" id="{4BEA93E8-E763-4A5D-9E6C-4FE391A247A3}"/>
            </a:ext>
          </a:extLst>
        </xdr:cNvPr>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13" name="【消防施設】&#10;有形固定資産減価償却率最小値テキスト">
          <a:extLst>
            <a:ext uri="{FF2B5EF4-FFF2-40B4-BE49-F238E27FC236}">
              <a16:creationId xmlns:a16="http://schemas.microsoft.com/office/drawing/2014/main" id="{9B892BA2-851C-4A37-BDAE-584A6D6199E5}"/>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14" name="直線コネクタ 613">
          <a:extLst>
            <a:ext uri="{FF2B5EF4-FFF2-40B4-BE49-F238E27FC236}">
              <a16:creationId xmlns:a16="http://schemas.microsoft.com/office/drawing/2014/main" id="{C6DA69A0-BE21-4B99-A267-4FC6C23E2F27}"/>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15" name="【消防施設】&#10;有形固定資産減価償却率最大値テキスト">
          <a:extLst>
            <a:ext uri="{FF2B5EF4-FFF2-40B4-BE49-F238E27FC236}">
              <a16:creationId xmlns:a16="http://schemas.microsoft.com/office/drawing/2014/main" id="{6E030A95-0F32-41F7-BFEB-2D9F64C0E386}"/>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16" name="直線コネクタ 615">
          <a:extLst>
            <a:ext uri="{FF2B5EF4-FFF2-40B4-BE49-F238E27FC236}">
              <a16:creationId xmlns:a16="http://schemas.microsoft.com/office/drawing/2014/main" id="{F8E75D35-5556-4D03-B62D-941A991C8CB7}"/>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617" name="【消防施設】&#10;有形固定資産減価償却率平均値テキスト">
          <a:extLst>
            <a:ext uri="{FF2B5EF4-FFF2-40B4-BE49-F238E27FC236}">
              <a16:creationId xmlns:a16="http://schemas.microsoft.com/office/drawing/2014/main" id="{89E364FF-FFEB-494A-8B04-8A4144B74BE0}"/>
            </a:ext>
          </a:extLst>
        </xdr:cNvPr>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618" name="フローチャート: 判断 617">
          <a:extLst>
            <a:ext uri="{FF2B5EF4-FFF2-40B4-BE49-F238E27FC236}">
              <a16:creationId xmlns:a16="http://schemas.microsoft.com/office/drawing/2014/main" id="{040440E3-E6CA-4412-9A19-3FCE2876C37D}"/>
            </a:ext>
          </a:extLst>
        </xdr:cNvPr>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619" name="フローチャート: 判断 618">
          <a:extLst>
            <a:ext uri="{FF2B5EF4-FFF2-40B4-BE49-F238E27FC236}">
              <a16:creationId xmlns:a16="http://schemas.microsoft.com/office/drawing/2014/main" id="{D8608945-1EF7-4ABE-BC33-E294BF79ACB3}"/>
            </a:ext>
          </a:extLst>
        </xdr:cNvPr>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151130</xdr:rowOff>
    </xdr:from>
    <xdr:to>
      <xdr:col>76</xdr:col>
      <xdr:colOff>165100</xdr:colOff>
      <xdr:row>86</xdr:row>
      <xdr:rowOff>81280</xdr:rowOff>
    </xdr:to>
    <xdr:sp macro="" textlink="">
      <xdr:nvSpPr>
        <xdr:cNvPr id="620" name="フローチャート: 判断 619">
          <a:extLst>
            <a:ext uri="{FF2B5EF4-FFF2-40B4-BE49-F238E27FC236}">
              <a16:creationId xmlns:a16="http://schemas.microsoft.com/office/drawing/2014/main" id="{96FABD4F-3697-4D65-8BFA-D74D16D899A2}"/>
            </a:ext>
          </a:extLst>
        </xdr:cNvPr>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4B66E606-A5A5-4D98-957F-125371E2EC0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A7FB721B-5083-43DD-B617-B2EDBAC839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36EDA598-7648-4F4F-8AE7-BCC3CB8105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4487E3CC-ACD5-47AB-B31A-7062B61FB5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459D1FBF-0B49-44B7-A700-0DA2B88B49A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139700</xdr:rowOff>
    </xdr:from>
    <xdr:to>
      <xdr:col>85</xdr:col>
      <xdr:colOff>177800</xdr:colOff>
      <xdr:row>82</xdr:row>
      <xdr:rowOff>69850</xdr:rowOff>
    </xdr:to>
    <xdr:sp macro="" textlink="">
      <xdr:nvSpPr>
        <xdr:cNvPr id="626" name="楕円 625">
          <a:extLst>
            <a:ext uri="{FF2B5EF4-FFF2-40B4-BE49-F238E27FC236}">
              <a16:creationId xmlns:a16="http://schemas.microsoft.com/office/drawing/2014/main" id="{40A170C7-3A5C-4EAB-BB24-0C21C2DBD030}"/>
            </a:ext>
          </a:extLst>
        </xdr:cNvPr>
        <xdr:cNvSpPr/>
      </xdr:nvSpPr>
      <xdr:spPr>
        <a:xfrm>
          <a:off x="16268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162577</xdr:rowOff>
    </xdr:from>
    <xdr:ext cx="405111" cy="259045"/>
    <xdr:sp macro="" textlink="">
      <xdr:nvSpPr>
        <xdr:cNvPr id="627" name="【消防施設】&#10;有形固定資産減価償却率該当値テキスト">
          <a:extLst>
            <a:ext uri="{FF2B5EF4-FFF2-40B4-BE49-F238E27FC236}">
              <a16:creationId xmlns:a16="http://schemas.microsoft.com/office/drawing/2014/main" id="{8B773B32-6E57-4782-A636-3A62E6A2114A}"/>
            </a:ext>
          </a:extLst>
        </xdr:cNvPr>
        <xdr:cNvSpPr txBox="1"/>
      </xdr:nvSpPr>
      <xdr:spPr>
        <a:xfrm>
          <a:off x="16357600"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28" name="楕円 627">
          <a:extLst>
            <a:ext uri="{FF2B5EF4-FFF2-40B4-BE49-F238E27FC236}">
              <a16:creationId xmlns:a16="http://schemas.microsoft.com/office/drawing/2014/main" id="{2F97D1DE-7C44-4355-B9D8-CC0B42919160}"/>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19050</xdr:rowOff>
    </xdr:from>
    <xdr:to>
      <xdr:col>85</xdr:col>
      <xdr:colOff>127000</xdr:colOff>
      <xdr:row>82</xdr:row>
      <xdr:rowOff>60961</xdr:rowOff>
    </xdr:to>
    <xdr:cxnSp macro="">
      <xdr:nvCxnSpPr>
        <xdr:cNvPr id="629" name="直線コネクタ 628">
          <a:extLst>
            <a:ext uri="{FF2B5EF4-FFF2-40B4-BE49-F238E27FC236}">
              <a16:creationId xmlns:a16="http://schemas.microsoft.com/office/drawing/2014/main" id="{B84D3FED-52EC-426C-8C2D-2ABBB367384A}"/>
            </a:ext>
          </a:extLst>
        </xdr:cNvPr>
        <xdr:cNvCxnSpPr/>
      </xdr:nvCxnSpPr>
      <xdr:spPr>
        <a:xfrm flipV="1">
          <a:off x="15481300" y="140779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105411</xdr:rowOff>
    </xdr:from>
    <xdr:to>
      <xdr:col>76</xdr:col>
      <xdr:colOff>165100</xdr:colOff>
      <xdr:row>83</xdr:row>
      <xdr:rowOff>35561</xdr:rowOff>
    </xdr:to>
    <xdr:sp macro="" textlink="">
      <xdr:nvSpPr>
        <xdr:cNvPr id="630" name="楕円 629">
          <a:extLst>
            <a:ext uri="{FF2B5EF4-FFF2-40B4-BE49-F238E27FC236}">
              <a16:creationId xmlns:a16="http://schemas.microsoft.com/office/drawing/2014/main" id="{39244C24-34E7-46B4-8D94-0F8471402986}"/>
            </a:ext>
          </a:extLst>
        </xdr:cNvPr>
        <xdr:cNvSpPr/>
      </xdr:nvSpPr>
      <xdr:spPr>
        <a:xfrm>
          <a:off x="14541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156211</xdr:rowOff>
    </xdr:to>
    <xdr:cxnSp macro="">
      <xdr:nvCxnSpPr>
        <xdr:cNvPr id="631" name="直線コネクタ 630">
          <a:extLst>
            <a:ext uri="{FF2B5EF4-FFF2-40B4-BE49-F238E27FC236}">
              <a16:creationId xmlns:a16="http://schemas.microsoft.com/office/drawing/2014/main" id="{56046BF6-798F-4ECF-90D2-D66D1F75AD32}"/>
            </a:ext>
          </a:extLst>
        </xdr:cNvPr>
        <xdr:cNvCxnSpPr/>
      </xdr:nvCxnSpPr>
      <xdr:spPr>
        <a:xfrm flipV="1">
          <a:off x="14592300" y="141198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156227</xdr:rowOff>
    </xdr:from>
    <xdr:ext cx="405111" cy="259045"/>
    <xdr:sp macro="" textlink="">
      <xdr:nvSpPr>
        <xdr:cNvPr id="632" name="n_1aveValue【消防施設】&#10;有形固定資産減価償却率">
          <a:extLst>
            <a:ext uri="{FF2B5EF4-FFF2-40B4-BE49-F238E27FC236}">
              <a16:creationId xmlns:a16="http://schemas.microsoft.com/office/drawing/2014/main" id="{879AAC17-F1A2-45D3-A680-17522235FC5F}"/>
            </a:ext>
          </a:extLst>
        </xdr:cNvPr>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72407</xdr:rowOff>
    </xdr:from>
    <xdr:ext cx="405111" cy="259045"/>
    <xdr:sp macro="" textlink="">
      <xdr:nvSpPr>
        <xdr:cNvPr id="633" name="n_2aveValue【消防施設】&#10;有形固定資産減価償却率">
          <a:extLst>
            <a:ext uri="{FF2B5EF4-FFF2-40B4-BE49-F238E27FC236}">
              <a16:creationId xmlns:a16="http://schemas.microsoft.com/office/drawing/2014/main" id="{28E20F0F-C32D-4DB3-9786-5CA5CE32381C}"/>
            </a:ext>
          </a:extLst>
        </xdr:cNvPr>
        <xdr:cNvSpPr txBox="1"/>
      </xdr:nvSpPr>
      <xdr:spPr>
        <a:xfrm>
          <a:off x="14389744"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634" name="n_1mainValue【消防施設】&#10;有形固定資産減価償却率">
          <a:extLst>
            <a:ext uri="{FF2B5EF4-FFF2-40B4-BE49-F238E27FC236}">
              <a16:creationId xmlns:a16="http://schemas.microsoft.com/office/drawing/2014/main" id="{50AD0D5D-722C-4955-B097-0588B2D7B175}"/>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52088</xdr:rowOff>
    </xdr:from>
    <xdr:ext cx="405111" cy="259045"/>
    <xdr:sp macro="" textlink="">
      <xdr:nvSpPr>
        <xdr:cNvPr id="635" name="n_2mainValue【消防施設】&#10;有形固定資産減価償却率">
          <a:extLst>
            <a:ext uri="{FF2B5EF4-FFF2-40B4-BE49-F238E27FC236}">
              <a16:creationId xmlns:a16="http://schemas.microsoft.com/office/drawing/2014/main" id="{341FADEE-D52A-4251-B30A-4BBF156B8BB8}"/>
            </a:ext>
          </a:extLst>
        </xdr:cNvPr>
        <xdr:cNvSpPr txBox="1"/>
      </xdr:nvSpPr>
      <xdr:spPr>
        <a:xfrm>
          <a:off x="14389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EF052C03-B5C8-4FC5-AF47-FC120D0DA2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FF0D981C-B5DD-405C-BC2C-5179DC5E61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CC534053-D0F6-45B0-9C3D-3B2F0CDD7E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989B2DA7-C9C0-41B0-BC82-3D19830990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B2D59EB8-24B1-432F-B479-45DBD2D525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B845DAB1-CD26-4AEB-BE75-BC9B2F46C15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5701C4-1AEB-4CE6-A285-C272D45D79A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2C11C107-748C-4348-9D8D-AE7BE420128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a:extLst>
            <a:ext uri="{FF2B5EF4-FFF2-40B4-BE49-F238E27FC236}">
              <a16:creationId xmlns:a16="http://schemas.microsoft.com/office/drawing/2014/main" id="{34B398AE-0E2F-499A-9C86-D67DB5120B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a:extLst>
            <a:ext uri="{FF2B5EF4-FFF2-40B4-BE49-F238E27FC236}">
              <a16:creationId xmlns:a16="http://schemas.microsoft.com/office/drawing/2014/main" id="{698FD443-26B2-4D44-B0C0-0D3527B4C9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6" name="直線コネクタ 645">
          <a:extLst>
            <a:ext uri="{FF2B5EF4-FFF2-40B4-BE49-F238E27FC236}">
              <a16:creationId xmlns:a16="http://schemas.microsoft.com/office/drawing/2014/main" id="{3159F395-B1A8-4DAB-ACFE-C9A5EAF9AF7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7" name="テキスト ボックス 646">
          <a:extLst>
            <a:ext uri="{FF2B5EF4-FFF2-40B4-BE49-F238E27FC236}">
              <a16:creationId xmlns:a16="http://schemas.microsoft.com/office/drawing/2014/main" id="{FDD377C1-30DC-4FE5-A56F-DE74CA6A6B8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8" name="直線コネクタ 647">
          <a:extLst>
            <a:ext uri="{FF2B5EF4-FFF2-40B4-BE49-F238E27FC236}">
              <a16:creationId xmlns:a16="http://schemas.microsoft.com/office/drawing/2014/main" id="{A584C325-01BD-40D2-9336-048F58A0A4C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9" name="テキスト ボックス 648">
          <a:extLst>
            <a:ext uri="{FF2B5EF4-FFF2-40B4-BE49-F238E27FC236}">
              <a16:creationId xmlns:a16="http://schemas.microsoft.com/office/drawing/2014/main" id="{5F16E1D3-47D2-41B4-987C-D16503C794D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0" name="直線コネクタ 649">
          <a:extLst>
            <a:ext uri="{FF2B5EF4-FFF2-40B4-BE49-F238E27FC236}">
              <a16:creationId xmlns:a16="http://schemas.microsoft.com/office/drawing/2014/main" id="{72F77131-CE2E-4064-A8B9-E2DF616EC04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1" name="テキスト ボックス 650">
          <a:extLst>
            <a:ext uri="{FF2B5EF4-FFF2-40B4-BE49-F238E27FC236}">
              <a16:creationId xmlns:a16="http://schemas.microsoft.com/office/drawing/2014/main" id="{02E8B694-6CF1-4A6E-BBE0-0BAC638C6C1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2" name="直線コネクタ 651">
          <a:extLst>
            <a:ext uri="{FF2B5EF4-FFF2-40B4-BE49-F238E27FC236}">
              <a16:creationId xmlns:a16="http://schemas.microsoft.com/office/drawing/2014/main" id="{90026C9C-6812-4199-9E02-4C5F05ABC86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3" name="テキスト ボックス 652">
          <a:extLst>
            <a:ext uri="{FF2B5EF4-FFF2-40B4-BE49-F238E27FC236}">
              <a16:creationId xmlns:a16="http://schemas.microsoft.com/office/drawing/2014/main" id="{A1F866E0-7170-4749-BC85-AED95571F1B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4" name="直線コネクタ 653">
          <a:extLst>
            <a:ext uri="{FF2B5EF4-FFF2-40B4-BE49-F238E27FC236}">
              <a16:creationId xmlns:a16="http://schemas.microsoft.com/office/drawing/2014/main" id="{3C142BB0-04E0-4F87-B581-3FCB9C5DFDE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5" name="テキスト ボックス 654">
          <a:extLst>
            <a:ext uri="{FF2B5EF4-FFF2-40B4-BE49-F238E27FC236}">
              <a16:creationId xmlns:a16="http://schemas.microsoft.com/office/drawing/2014/main" id="{D40F4C87-3409-4FCC-ADC3-2AD7527542F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a:extLst>
            <a:ext uri="{FF2B5EF4-FFF2-40B4-BE49-F238E27FC236}">
              <a16:creationId xmlns:a16="http://schemas.microsoft.com/office/drawing/2014/main" id="{D3B5C6D2-69B9-4650-8D45-A9049EE678B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a:extLst>
            <a:ext uri="{FF2B5EF4-FFF2-40B4-BE49-F238E27FC236}">
              <a16:creationId xmlns:a16="http://schemas.microsoft.com/office/drawing/2014/main" id="{1871BF19-1F35-4E54-80DD-DCF9F1A399B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消防施設】&#10;一人当たり面積グラフ枠">
          <a:extLst>
            <a:ext uri="{FF2B5EF4-FFF2-40B4-BE49-F238E27FC236}">
              <a16:creationId xmlns:a16="http://schemas.microsoft.com/office/drawing/2014/main" id="{6283277A-ACEF-48EF-BF64-9D3273FE29B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659" name="直線コネクタ 658">
          <a:extLst>
            <a:ext uri="{FF2B5EF4-FFF2-40B4-BE49-F238E27FC236}">
              <a16:creationId xmlns:a16="http://schemas.microsoft.com/office/drawing/2014/main" id="{A45E3D85-6C43-4994-A5BC-F739C0A8E010}"/>
            </a:ext>
          </a:extLst>
        </xdr:cNvPr>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660" name="【消防施設】&#10;一人当たり面積最小値テキスト">
          <a:extLst>
            <a:ext uri="{FF2B5EF4-FFF2-40B4-BE49-F238E27FC236}">
              <a16:creationId xmlns:a16="http://schemas.microsoft.com/office/drawing/2014/main" id="{16196EE4-C6B9-4603-B602-98BC6F67B907}"/>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661" name="直線コネクタ 660">
          <a:extLst>
            <a:ext uri="{FF2B5EF4-FFF2-40B4-BE49-F238E27FC236}">
              <a16:creationId xmlns:a16="http://schemas.microsoft.com/office/drawing/2014/main" id="{51B32929-08D7-4CC6-BCFF-EC21697B760E}"/>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62" name="【消防施設】&#10;一人当たり面積最大値テキスト">
          <a:extLst>
            <a:ext uri="{FF2B5EF4-FFF2-40B4-BE49-F238E27FC236}">
              <a16:creationId xmlns:a16="http://schemas.microsoft.com/office/drawing/2014/main" id="{F164A0EA-D6FE-4537-AA72-9C96F5536D1E}"/>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63" name="直線コネクタ 662">
          <a:extLst>
            <a:ext uri="{FF2B5EF4-FFF2-40B4-BE49-F238E27FC236}">
              <a16:creationId xmlns:a16="http://schemas.microsoft.com/office/drawing/2014/main" id="{86125AC0-8791-46DA-8038-F0DA3372B894}"/>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55897</xdr:rowOff>
    </xdr:from>
    <xdr:ext cx="469744" cy="259045"/>
    <xdr:sp macro="" textlink="">
      <xdr:nvSpPr>
        <xdr:cNvPr id="664" name="【消防施設】&#10;一人当たり面積平均値テキスト">
          <a:extLst>
            <a:ext uri="{FF2B5EF4-FFF2-40B4-BE49-F238E27FC236}">
              <a16:creationId xmlns:a16="http://schemas.microsoft.com/office/drawing/2014/main" id="{75E2AE61-DE58-4058-AF75-C49DF398D375}"/>
            </a:ext>
          </a:extLst>
        </xdr:cNvPr>
        <xdr:cNvSpPr txBox="1"/>
      </xdr:nvSpPr>
      <xdr:spPr>
        <a:xfrm>
          <a:off x="221996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65" name="フローチャート: 判断 664">
          <a:extLst>
            <a:ext uri="{FF2B5EF4-FFF2-40B4-BE49-F238E27FC236}">
              <a16:creationId xmlns:a16="http://schemas.microsoft.com/office/drawing/2014/main" id="{866C6E48-4BE2-4646-95FE-1548E1D23023}"/>
            </a:ext>
          </a:extLst>
        </xdr:cNvPr>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666" name="フローチャート: 判断 665">
          <a:extLst>
            <a:ext uri="{FF2B5EF4-FFF2-40B4-BE49-F238E27FC236}">
              <a16:creationId xmlns:a16="http://schemas.microsoft.com/office/drawing/2014/main" id="{3BCB46F9-87BD-441F-A386-9944619CBFD0}"/>
            </a:ext>
          </a:extLst>
        </xdr:cNvPr>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147320</xdr:rowOff>
    </xdr:from>
    <xdr:to>
      <xdr:col>107</xdr:col>
      <xdr:colOff>101600</xdr:colOff>
      <xdr:row>83</xdr:row>
      <xdr:rowOff>77470</xdr:rowOff>
    </xdr:to>
    <xdr:sp macro="" textlink="">
      <xdr:nvSpPr>
        <xdr:cNvPr id="667" name="フローチャート: 判断 666">
          <a:extLst>
            <a:ext uri="{FF2B5EF4-FFF2-40B4-BE49-F238E27FC236}">
              <a16:creationId xmlns:a16="http://schemas.microsoft.com/office/drawing/2014/main" id="{AB76B65E-9475-4B25-9022-46C3B956CCEA}"/>
            </a:ext>
          </a:extLst>
        </xdr:cNvPr>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E2FFB9AC-B8C8-4F27-A3E0-B51A04A4CC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2427C900-4157-4602-BBDA-AAC09A945C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958A1489-924A-4109-BB31-5BD16C78E08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396995AA-E7DB-4024-9338-0021D1A73CC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16B83479-C091-4FE8-A978-4B1603A3818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36830</xdr:rowOff>
    </xdr:from>
    <xdr:to>
      <xdr:col>116</xdr:col>
      <xdr:colOff>114300</xdr:colOff>
      <xdr:row>83</xdr:row>
      <xdr:rowOff>138430</xdr:rowOff>
    </xdr:to>
    <xdr:sp macro="" textlink="">
      <xdr:nvSpPr>
        <xdr:cNvPr id="673" name="楕円 672">
          <a:extLst>
            <a:ext uri="{FF2B5EF4-FFF2-40B4-BE49-F238E27FC236}">
              <a16:creationId xmlns:a16="http://schemas.microsoft.com/office/drawing/2014/main" id="{A127C806-6A4E-45B9-A3E7-BA19D14746AB}"/>
            </a:ext>
          </a:extLst>
        </xdr:cNvPr>
        <xdr:cNvSpPr/>
      </xdr:nvSpPr>
      <xdr:spPr>
        <a:xfrm>
          <a:off x="22110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15257</xdr:rowOff>
    </xdr:from>
    <xdr:ext cx="469744" cy="259045"/>
    <xdr:sp macro="" textlink="">
      <xdr:nvSpPr>
        <xdr:cNvPr id="674" name="【消防施設】&#10;一人当たり面積該当値テキスト">
          <a:extLst>
            <a:ext uri="{FF2B5EF4-FFF2-40B4-BE49-F238E27FC236}">
              <a16:creationId xmlns:a16="http://schemas.microsoft.com/office/drawing/2014/main" id="{DB133B1F-91D9-4755-A0B9-647CB3A36185}"/>
            </a:ext>
          </a:extLst>
        </xdr:cNvPr>
        <xdr:cNvSpPr txBox="1"/>
      </xdr:nvSpPr>
      <xdr:spPr>
        <a:xfrm>
          <a:off x="22199600"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675" name="楕円 674">
          <a:extLst>
            <a:ext uri="{FF2B5EF4-FFF2-40B4-BE49-F238E27FC236}">
              <a16:creationId xmlns:a16="http://schemas.microsoft.com/office/drawing/2014/main" id="{695EB7D6-F78C-41D3-A0A0-F6C46EBB6F14}"/>
            </a:ext>
          </a:extLst>
        </xdr:cNvPr>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83</xdr:row>
      <xdr:rowOff>87630</xdr:rowOff>
    </xdr:to>
    <xdr:cxnSp macro="">
      <xdr:nvCxnSpPr>
        <xdr:cNvPr id="676" name="直線コネクタ 675">
          <a:extLst>
            <a:ext uri="{FF2B5EF4-FFF2-40B4-BE49-F238E27FC236}">
              <a16:creationId xmlns:a16="http://schemas.microsoft.com/office/drawing/2014/main" id="{13736A51-6171-4AA6-A75C-F0ABDABAB644}"/>
            </a:ext>
          </a:extLst>
        </xdr:cNvPr>
        <xdr:cNvCxnSpPr/>
      </xdr:nvCxnSpPr>
      <xdr:spPr>
        <a:xfrm>
          <a:off x="21323300" y="1411986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82550</xdr:rowOff>
    </xdr:from>
    <xdr:to>
      <xdr:col>107</xdr:col>
      <xdr:colOff>101600</xdr:colOff>
      <xdr:row>83</xdr:row>
      <xdr:rowOff>12700</xdr:rowOff>
    </xdr:to>
    <xdr:sp macro="" textlink="">
      <xdr:nvSpPr>
        <xdr:cNvPr id="677" name="楕円 676">
          <a:extLst>
            <a:ext uri="{FF2B5EF4-FFF2-40B4-BE49-F238E27FC236}">
              <a16:creationId xmlns:a16="http://schemas.microsoft.com/office/drawing/2014/main" id="{179E9183-3227-4CD6-BC20-5080685CA5E1}"/>
            </a:ext>
          </a:extLst>
        </xdr:cNvPr>
        <xdr:cNvSpPr/>
      </xdr:nvSpPr>
      <xdr:spPr>
        <a:xfrm>
          <a:off x="20383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133350</xdr:rowOff>
    </xdr:to>
    <xdr:cxnSp macro="">
      <xdr:nvCxnSpPr>
        <xdr:cNvPr id="678" name="直線コネクタ 677">
          <a:extLst>
            <a:ext uri="{FF2B5EF4-FFF2-40B4-BE49-F238E27FC236}">
              <a16:creationId xmlns:a16="http://schemas.microsoft.com/office/drawing/2014/main" id="{DEC11759-BF95-46C8-A1F1-99FB467BB1F4}"/>
            </a:ext>
          </a:extLst>
        </xdr:cNvPr>
        <xdr:cNvCxnSpPr/>
      </xdr:nvCxnSpPr>
      <xdr:spPr>
        <a:xfrm flipV="1">
          <a:off x="20434300" y="14119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72407</xdr:rowOff>
    </xdr:from>
    <xdr:ext cx="469744" cy="259045"/>
    <xdr:sp macro="" textlink="">
      <xdr:nvSpPr>
        <xdr:cNvPr id="679" name="n_1aveValue【消防施設】&#10;一人当たり面積">
          <a:extLst>
            <a:ext uri="{FF2B5EF4-FFF2-40B4-BE49-F238E27FC236}">
              <a16:creationId xmlns:a16="http://schemas.microsoft.com/office/drawing/2014/main" id="{5EFCDFDE-0AAF-456C-9C00-FEE376B7CD0A}"/>
            </a:ext>
          </a:extLst>
        </xdr:cNvPr>
        <xdr:cNvSpPr txBox="1"/>
      </xdr:nvSpPr>
      <xdr:spPr>
        <a:xfrm>
          <a:off x="210757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68597</xdr:rowOff>
    </xdr:from>
    <xdr:ext cx="469744" cy="259045"/>
    <xdr:sp macro="" textlink="">
      <xdr:nvSpPr>
        <xdr:cNvPr id="680" name="n_2aveValue【消防施設】&#10;一人当たり面積">
          <a:extLst>
            <a:ext uri="{FF2B5EF4-FFF2-40B4-BE49-F238E27FC236}">
              <a16:creationId xmlns:a16="http://schemas.microsoft.com/office/drawing/2014/main" id="{23D31787-1034-4F3B-84D2-CB9E7A206DA7}"/>
            </a:ext>
          </a:extLst>
        </xdr:cNvPr>
        <xdr:cNvSpPr txBox="1"/>
      </xdr:nvSpPr>
      <xdr:spPr>
        <a:xfrm>
          <a:off x="20199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681" name="n_1mainValue【消防施設】&#10;一人当たり面積">
          <a:extLst>
            <a:ext uri="{FF2B5EF4-FFF2-40B4-BE49-F238E27FC236}">
              <a16:creationId xmlns:a16="http://schemas.microsoft.com/office/drawing/2014/main" id="{6434980D-6550-4AAA-8237-D4EAE1BB4C78}"/>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29227</xdr:rowOff>
    </xdr:from>
    <xdr:ext cx="469744" cy="259045"/>
    <xdr:sp macro="" textlink="">
      <xdr:nvSpPr>
        <xdr:cNvPr id="682" name="n_2mainValue【消防施設】&#10;一人当たり面積">
          <a:extLst>
            <a:ext uri="{FF2B5EF4-FFF2-40B4-BE49-F238E27FC236}">
              <a16:creationId xmlns:a16="http://schemas.microsoft.com/office/drawing/2014/main" id="{A899860D-515C-4D50-AD83-693321A9BF0E}"/>
            </a:ext>
          </a:extLst>
        </xdr:cNvPr>
        <xdr:cNvSpPr txBox="1"/>
      </xdr:nvSpPr>
      <xdr:spPr>
        <a:xfrm>
          <a:off x="20199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B490693B-3A32-4B62-8F7E-AF9FA52041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4D8AC0A1-4868-45CE-9406-E56A547613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A0E6ACF9-F6B3-4370-AC17-0089E8E8EB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564233F9-80DB-4C8B-86AE-EC863C5175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250B9C3A-F11D-4729-A60C-E2B3A6EA3A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73AECBF7-6712-416E-BAB0-247C94E586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D1D966E8-FF24-414A-BA32-16365765EA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9C06ABE8-89FE-4686-A561-16EC8929404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4969E46D-95F0-4D75-A010-59D8F7F2618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D1BD7EB3-CD2F-4873-9741-108547C464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id="{AEC7DC3C-4C28-487F-AB43-48E29112684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2E33F07F-BC91-43BE-A840-882662F6286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id="{898708BE-E6E3-4A66-ADD0-1D54A850F46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09423E30-B27A-49B4-B2DB-CC7B3D9A7D9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C4DAAE1D-A918-4ADF-A036-12804DBE5D6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905B94C2-D5DE-4469-9202-76252C4AEC5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FB4CC09E-A4E9-45D6-88D7-2370B696128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A7FA76F4-3273-407E-B606-23E0187AC33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088ACD55-CD1E-4B6E-80A8-3CF5AC015BC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66D3BFA8-7B99-41D5-9DB4-01A74857A4D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D876A35B-491A-4F66-855D-C86BC0A4FEB8}"/>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E5F1347A-4F81-4200-A6D3-7BD98849AC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9DB40D99-37D3-4107-9985-18F27E5F063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a:extLst>
            <a:ext uri="{FF2B5EF4-FFF2-40B4-BE49-F238E27FC236}">
              <a16:creationId xmlns:a16="http://schemas.microsoft.com/office/drawing/2014/main" id="{64FDC34B-A84C-4CE2-B02B-2192301F7D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707" name="直線コネクタ 706">
          <a:extLst>
            <a:ext uri="{FF2B5EF4-FFF2-40B4-BE49-F238E27FC236}">
              <a16:creationId xmlns:a16="http://schemas.microsoft.com/office/drawing/2014/main" id="{DE95F6C8-44F0-4463-8F3B-48EE2C2B6022}"/>
            </a:ext>
          </a:extLst>
        </xdr:cNvPr>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708" name="【庁舎】&#10;有形固定資産減価償却率最小値テキスト">
          <a:extLst>
            <a:ext uri="{FF2B5EF4-FFF2-40B4-BE49-F238E27FC236}">
              <a16:creationId xmlns:a16="http://schemas.microsoft.com/office/drawing/2014/main" id="{4AD213D4-5D9E-43AA-8C00-08F32D3B5427}"/>
            </a:ext>
          </a:extLst>
        </xdr:cNvPr>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709" name="直線コネクタ 708">
          <a:extLst>
            <a:ext uri="{FF2B5EF4-FFF2-40B4-BE49-F238E27FC236}">
              <a16:creationId xmlns:a16="http://schemas.microsoft.com/office/drawing/2014/main" id="{4F4CE051-95BB-4485-9D8C-EED3A94EDE44}"/>
            </a:ext>
          </a:extLst>
        </xdr:cNvPr>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710" name="【庁舎】&#10;有形固定資産減価償却率最大値テキスト">
          <a:extLst>
            <a:ext uri="{FF2B5EF4-FFF2-40B4-BE49-F238E27FC236}">
              <a16:creationId xmlns:a16="http://schemas.microsoft.com/office/drawing/2014/main" id="{7312570D-3EB5-4AB1-A342-0B5B3373ABDB}"/>
            </a:ext>
          </a:extLst>
        </xdr:cNvPr>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711" name="直線コネクタ 710">
          <a:extLst>
            <a:ext uri="{FF2B5EF4-FFF2-40B4-BE49-F238E27FC236}">
              <a16:creationId xmlns:a16="http://schemas.microsoft.com/office/drawing/2014/main" id="{55225809-B047-4BCD-A7B4-80AB59913F53}"/>
            </a:ext>
          </a:extLst>
        </xdr:cNvPr>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12" name="【庁舎】&#10;有形固定資産減価償却率平均値テキスト">
          <a:extLst>
            <a:ext uri="{FF2B5EF4-FFF2-40B4-BE49-F238E27FC236}">
              <a16:creationId xmlns:a16="http://schemas.microsoft.com/office/drawing/2014/main" id="{7B0D597C-4E1A-4A31-A47E-07CE9E176E18}"/>
            </a:ext>
          </a:extLst>
        </xdr:cNvPr>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13" name="フローチャート: 判断 712">
          <a:extLst>
            <a:ext uri="{FF2B5EF4-FFF2-40B4-BE49-F238E27FC236}">
              <a16:creationId xmlns:a16="http://schemas.microsoft.com/office/drawing/2014/main" id="{CA082654-BDE1-4315-88F4-4D6F08CDB663}"/>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714" name="フローチャート: 判断 713">
          <a:extLst>
            <a:ext uri="{FF2B5EF4-FFF2-40B4-BE49-F238E27FC236}">
              <a16:creationId xmlns:a16="http://schemas.microsoft.com/office/drawing/2014/main" id="{9010D6B9-A43C-45C7-A990-F6B6769A409A}"/>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109220</xdr:rowOff>
    </xdr:from>
    <xdr:to>
      <xdr:col>76</xdr:col>
      <xdr:colOff>165100</xdr:colOff>
      <xdr:row>106</xdr:row>
      <xdr:rowOff>39370</xdr:rowOff>
    </xdr:to>
    <xdr:sp macro="" textlink="">
      <xdr:nvSpPr>
        <xdr:cNvPr id="715" name="フローチャート: 判断 714">
          <a:extLst>
            <a:ext uri="{FF2B5EF4-FFF2-40B4-BE49-F238E27FC236}">
              <a16:creationId xmlns:a16="http://schemas.microsoft.com/office/drawing/2014/main" id="{014B8DE5-C138-4CFC-B45C-2EBC26ED059A}"/>
            </a:ext>
          </a:extLst>
        </xdr:cNvPr>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675FD471-7BEF-4256-A583-960E40869E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BF8F0666-5FFE-49C5-8F80-41EF0095ED8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5D5DFDE5-B165-4EAA-A67D-DB65AC0217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B44B396-B159-489D-BEEB-B9C4B336410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E6F98D74-7315-4338-9BAF-2CF55A6DDF4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63500</xdr:rowOff>
    </xdr:from>
    <xdr:to>
      <xdr:col>85</xdr:col>
      <xdr:colOff>177800</xdr:colOff>
      <xdr:row>101</xdr:row>
      <xdr:rowOff>165100</xdr:rowOff>
    </xdr:to>
    <xdr:sp macro="" textlink="">
      <xdr:nvSpPr>
        <xdr:cNvPr id="721" name="楕円 720">
          <a:extLst>
            <a:ext uri="{FF2B5EF4-FFF2-40B4-BE49-F238E27FC236}">
              <a16:creationId xmlns:a16="http://schemas.microsoft.com/office/drawing/2014/main" id="{23BB6459-B6B8-4ECD-975A-9EFDAB1D04AA}"/>
            </a:ext>
          </a:extLst>
        </xdr:cNvPr>
        <xdr:cNvSpPr/>
      </xdr:nvSpPr>
      <xdr:spPr>
        <a:xfrm>
          <a:off x="162687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86377</xdr:rowOff>
    </xdr:from>
    <xdr:ext cx="405111" cy="259045"/>
    <xdr:sp macro="" textlink="">
      <xdr:nvSpPr>
        <xdr:cNvPr id="722" name="【庁舎】&#10;有形固定資産減価償却率該当値テキスト">
          <a:extLst>
            <a:ext uri="{FF2B5EF4-FFF2-40B4-BE49-F238E27FC236}">
              <a16:creationId xmlns:a16="http://schemas.microsoft.com/office/drawing/2014/main" id="{021557EA-3F93-4F8E-AA58-AC4AE31038AE}"/>
            </a:ext>
          </a:extLst>
        </xdr:cNvPr>
        <xdr:cNvSpPr txBox="1"/>
      </xdr:nvSpPr>
      <xdr:spPr>
        <a:xfrm>
          <a:off x="16357600"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44450</xdr:rowOff>
    </xdr:from>
    <xdr:to>
      <xdr:col>81</xdr:col>
      <xdr:colOff>101600</xdr:colOff>
      <xdr:row>101</xdr:row>
      <xdr:rowOff>146050</xdr:rowOff>
    </xdr:to>
    <xdr:sp macro="" textlink="">
      <xdr:nvSpPr>
        <xdr:cNvPr id="723" name="楕円 722">
          <a:extLst>
            <a:ext uri="{FF2B5EF4-FFF2-40B4-BE49-F238E27FC236}">
              <a16:creationId xmlns:a16="http://schemas.microsoft.com/office/drawing/2014/main" id="{27B1D00F-96B2-4041-8D72-C065B4DD70F2}"/>
            </a:ext>
          </a:extLst>
        </xdr:cNvPr>
        <xdr:cNvSpPr/>
      </xdr:nvSpPr>
      <xdr:spPr>
        <a:xfrm>
          <a:off x="15430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95250</xdr:rowOff>
    </xdr:from>
    <xdr:to>
      <xdr:col>85</xdr:col>
      <xdr:colOff>127000</xdr:colOff>
      <xdr:row>101</xdr:row>
      <xdr:rowOff>114300</xdr:rowOff>
    </xdr:to>
    <xdr:cxnSp macro="">
      <xdr:nvCxnSpPr>
        <xdr:cNvPr id="724" name="直線コネクタ 723">
          <a:extLst>
            <a:ext uri="{FF2B5EF4-FFF2-40B4-BE49-F238E27FC236}">
              <a16:creationId xmlns:a16="http://schemas.microsoft.com/office/drawing/2014/main" id="{1B54F0C0-4421-4809-AEE5-49EF1C1501B7}"/>
            </a:ext>
          </a:extLst>
        </xdr:cNvPr>
        <xdr:cNvCxnSpPr/>
      </xdr:nvCxnSpPr>
      <xdr:spPr>
        <a:xfrm>
          <a:off x="15481300" y="17411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74930</xdr:rowOff>
    </xdr:from>
    <xdr:to>
      <xdr:col>76</xdr:col>
      <xdr:colOff>165100</xdr:colOff>
      <xdr:row>102</xdr:row>
      <xdr:rowOff>5080</xdr:rowOff>
    </xdr:to>
    <xdr:sp macro="" textlink="">
      <xdr:nvSpPr>
        <xdr:cNvPr id="725" name="楕円 724">
          <a:extLst>
            <a:ext uri="{FF2B5EF4-FFF2-40B4-BE49-F238E27FC236}">
              <a16:creationId xmlns:a16="http://schemas.microsoft.com/office/drawing/2014/main" id="{65E5363F-9928-4793-A841-AFC107C2CC30}"/>
            </a:ext>
          </a:extLst>
        </xdr:cNvPr>
        <xdr:cNvSpPr/>
      </xdr:nvSpPr>
      <xdr:spPr>
        <a:xfrm>
          <a:off x="14541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95250</xdr:rowOff>
    </xdr:from>
    <xdr:to>
      <xdr:col>81</xdr:col>
      <xdr:colOff>50800</xdr:colOff>
      <xdr:row>101</xdr:row>
      <xdr:rowOff>125730</xdr:rowOff>
    </xdr:to>
    <xdr:cxnSp macro="">
      <xdr:nvCxnSpPr>
        <xdr:cNvPr id="726" name="直線コネクタ 725">
          <a:extLst>
            <a:ext uri="{FF2B5EF4-FFF2-40B4-BE49-F238E27FC236}">
              <a16:creationId xmlns:a16="http://schemas.microsoft.com/office/drawing/2014/main" id="{AD469647-06C9-4EF0-B8D2-F8FDDB4BA88F}"/>
            </a:ext>
          </a:extLst>
        </xdr:cNvPr>
        <xdr:cNvCxnSpPr/>
      </xdr:nvCxnSpPr>
      <xdr:spPr>
        <a:xfrm flipV="1">
          <a:off x="14592300" y="1741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727" name="n_1aveValue【庁舎】&#10;有形固定資産減価償却率">
          <a:extLst>
            <a:ext uri="{FF2B5EF4-FFF2-40B4-BE49-F238E27FC236}">
              <a16:creationId xmlns:a16="http://schemas.microsoft.com/office/drawing/2014/main" id="{9FBCE237-0107-4D4C-91E9-BCF710C2A0EA}"/>
            </a:ext>
          </a:extLst>
        </xdr:cNvPr>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30497</xdr:rowOff>
    </xdr:from>
    <xdr:ext cx="405111" cy="259045"/>
    <xdr:sp macro="" textlink="">
      <xdr:nvSpPr>
        <xdr:cNvPr id="728" name="n_2aveValue【庁舎】&#10;有形固定資産減価償却率">
          <a:extLst>
            <a:ext uri="{FF2B5EF4-FFF2-40B4-BE49-F238E27FC236}">
              <a16:creationId xmlns:a16="http://schemas.microsoft.com/office/drawing/2014/main" id="{5F160E5C-55D5-41D9-825D-7BFC4E2899EC}"/>
            </a:ext>
          </a:extLst>
        </xdr:cNvPr>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162577</xdr:rowOff>
    </xdr:from>
    <xdr:ext cx="405111" cy="259045"/>
    <xdr:sp macro="" textlink="">
      <xdr:nvSpPr>
        <xdr:cNvPr id="729" name="n_1mainValue【庁舎】&#10;有形固定資産減価償却率">
          <a:extLst>
            <a:ext uri="{FF2B5EF4-FFF2-40B4-BE49-F238E27FC236}">
              <a16:creationId xmlns:a16="http://schemas.microsoft.com/office/drawing/2014/main" id="{F3B016CA-23BB-4B99-A3F1-9770C6C29B81}"/>
            </a:ext>
          </a:extLst>
        </xdr:cNvPr>
        <xdr:cNvSpPr txBox="1"/>
      </xdr:nvSpPr>
      <xdr:spPr>
        <a:xfrm>
          <a:off x="152660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21607</xdr:rowOff>
    </xdr:from>
    <xdr:ext cx="405111" cy="259045"/>
    <xdr:sp macro="" textlink="">
      <xdr:nvSpPr>
        <xdr:cNvPr id="730" name="n_2mainValue【庁舎】&#10;有形固定資産減価償却率">
          <a:extLst>
            <a:ext uri="{FF2B5EF4-FFF2-40B4-BE49-F238E27FC236}">
              <a16:creationId xmlns:a16="http://schemas.microsoft.com/office/drawing/2014/main" id="{31DA2C95-D4C6-4F77-9DAF-CC03C85D61E0}"/>
            </a:ext>
          </a:extLst>
        </xdr:cNvPr>
        <xdr:cNvSpPr txBox="1"/>
      </xdr:nvSpPr>
      <xdr:spPr>
        <a:xfrm>
          <a:off x="14389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a:extLst>
            <a:ext uri="{FF2B5EF4-FFF2-40B4-BE49-F238E27FC236}">
              <a16:creationId xmlns:a16="http://schemas.microsoft.com/office/drawing/2014/main" id="{EDDFCACB-4704-4D64-8994-A81DC46828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a:extLst>
            <a:ext uri="{FF2B5EF4-FFF2-40B4-BE49-F238E27FC236}">
              <a16:creationId xmlns:a16="http://schemas.microsoft.com/office/drawing/2014/main" id="{BFC29A8A-533D-4513-A885-62851B1635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a:extLst>
            <a:ext uri="{FF2B5EF4-FFF2-40B4-BE49-F238E27FC236}">
              <a16:creationId xmlns:a16="http://schemas.microsoft.com/office/drawing/2014/main" id="{5455EDBE-0321-4C7E-A932-61A26F488C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a:extLst>
            <a:ext uri="{FF2B5EF4-FFF2-40B4-BE49-F238E27FC236}">
              <a16:creationId xmlns:a16="http://schemas.microsoft.com/office/drawing/2014/main" id="{B6CF13CC-486B-44AC-A553-7B94A9B983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a:extLst>
            <a:ext uri="{FF2B5EF4-FFF2-40B4-BE49-F238E27FC236}">
              <a16:creationId xmlns:a16="http://schemas.microsoft.com/office/drawing/2014/main" id="{98EE7803-7788-4141-8779-70994F4BFE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a:extLst>
            <a:ext uri="{FF2B5EF4-FFF2-40B4-BE49-F238E27FC236}">
              <a16:creationId xmlns:a16="http://schemas.microsoft.com/office/drawing/2014/main" id="{B82E1537-6EAA-4077-B74F-905A1BF22E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a:extLst>
            <a:ext uri="{FF2B5EF4-FFF2-40B4-BE49-F238E27FC236}">
              <a16:creationId xmlns:a16="http://schemas.microsoft.com/office/drawing/2014/main" id="{77B3207F-25A1-4183-AEFA-FB6CBA1B0B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a:extLst>
            <a:ext uri="{FF2B5EF4-FFF2-40B4-BE49-F238E27FC236}">
              <a16:creationId xmlns:a16="http://schemas.microsoft.com/office/drawing/2014/main" id="{CD284F26-3833-4973-921D-23C113DAED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a:extLst>
            <a:ext uri="{FF2B5EF4-FFF2-40B4-BE49-F238E27FC236}">
              <a16:creationId xmlns:a16="http://schemas.microsoft.com/office/drawing/2014/main" id="{EC6D2BF2-3558-4823-AED9-E9477207A31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a:extLst>
            <a:ext uri="{FF2B5EF4-FFF2-40B4-BE49-F238E27FC236}">
              <a16:creationId xmlns:a16="http://schemas.microsoft.com/office/drawing/2014/main" id="{93553D10-0CC7-440D-BE5B-02ABDB2133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A3636DF0-52A0-422D-8826-803EDD86713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42" name="直線コネクタ 741">
          <a:extLst>
            <a:ext uri="{FF2B5EF4-FFF2-40B4-BE49-F238E27FC236}">
              <a16:creationId xmlns:a16="http://schemas.microsoft.com/office/drawing/2014/main" id="{428A045E-F9E0-45FE-8497-79F0F8E3140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3" name="テキスト ボックス 742">
          <a:extLst>
            <a:ext uri="{FF2B5EF4-FFF2-40B4-BE49-F238E27FC236}">
              <a16:creationId xmlns:a16="http://schemas.microsoft.com/office/drawing/2014/main" id="{DFBF3B1A-C943-4846-94BD-439A5A93755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4" name="直線コネクタ 743">
          <a:extLst>
            <a:ext uri="{FF2B5EF4-FFF2-40B4-BE49-F238E27FC236}">
              <a16:creationId xmlns:a16="http://schemas.microsoft.com/office/drawing/2014/main" id="{6A2EA563-1A7E-4045-B0A5-03F4ADDD018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5" name="テキスト ボックス 744">
          <a:extLst>
            <a:ext uri="{FF2B5EF4-FFF2-40B4-BE49-F238E27FC236}">
              <a16:creationId xmlns:a16="http://schemas.microsoft.com/office/drawing/2014/main" id="{C2AD94F0-7052-4B10-95CF-D890136CE7C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6" name="直線コネクタ 745">
          <a:extLst>
            <a:ext uri="{FF2B5EF4-FFF2-40B4-BE49-F238E27FC236}">
              <a16:creationId xmlns:a16="http://schemas.microsoft.com/office/drawing/2014/main" id="{DD814F1F-539C-4934-A289-F18AC6406FC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7" name="テキスト ボックス 746">
          <a:extLst>
            <a:ext uri="{FF2B5EF4-FFF2-40B4-BE49-F238E27FC236}">
              <a16:creationId xmlns:a16="http://schemas.microsoft.com/office/drawing/2014/main" id="{31D8655C-6278-47DD-8271-3CDBE9E80F5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8" name="直線コネクタ 747">
          <a:extLst>
            <a:ext uri="{FF2B5EF4-FFF2-40B4-BE49-F238E27FC236}">
              <a16:creationId xmlns:a16="http://schemas.microsoft.com/office/drawing/2014/main" id="{E2E7C80D-72E8-4ACD-861D-9BA0EB93E6A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9" name="テキスト ボックス 748">
          <a:extLst>
            <a:ext uri="{FF2B5EF4-FFF2-40B4-BE49-F238E27FC236}">
              <a16:creationId xmlns:a16="http://schemas.microsoft.com/office/drawing/2014/main" id="{99C2190A-2BE7-4280-B48E-7A7D92D5192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41B82F62-F4A2-4B05-AC5A-41D7F4204F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5138EF04-40F3-43B4-B651-EC64497791D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a:extLst>
            <a:ext uri="{FF2B5EF4-FFF2-40B4-BE49-F238E27FC236}">
              <a16:creationId xmlns:a16="http://schemas.microsoft.com/office/drawing/2014/main" id="{098B3FFC-CD3A-4F35-B139-BCC63914E1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753" name="直線コネクタ 752">
          <a:extLst>
            <a:ext uri="{FF2B5EF4-FFF2-40B4-BE49-F238E27FC236}">
              <a16:creationId xmlns:a16="http://schemas.microsoft.com/office/drawing/2014/main" id="{AE784024-000B-4EFB-9174-4AE85D8527A0}"/>
            </a:ext>
          </a:extLst>
        </xdr:cNvPr>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54" name="【庁舎】&#10;一人当たり面積最小値テキスト">
          <a:extLst>
            <a:ext uri="{FF2B5EF4-FFF2-40B4-BE49-F238E27FC236}">
              <a16:creationId xmlns:a16="http://schemas.microsoft.com/office/drawing/2014/main" id="{3D782946-4E95-4808-99FB-2468EDE503BB}"/>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55" name="直線コネクタ 754">
          <a:extLst>
            <a:ext uri="{FF2B5EF4-FFF2-40B4-BE49-F238E27FC236}">
              <a16:creationId xmlns:a16="http://schemas.microsoft.com/office/drawing/2014/main" id="{270402BA-4DD5-4C2B-941D-96A9CA712FD7}"/>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756" name="【庁舎】&#10;一人当たり面積最大値テキスト">
          <a:extLst>
            <a:ext uri="{FF2B5EF4-FFF2-40B4-BE49-F238E27FC236}">
              <a16:creationId xmlns:a16="http://schemas.microsoft.com/office/drawing/2014/main" id="{62EA9453-1928-4BEA-AB98-D884577E4A16}"/>
            </a:ext>
          </a:extLst>
        </xdr:cNvPr>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757" name="直線コネクタ 756">
          <a:extLst>
            <a:ext uri="{FF2B5EF4-FFF2-40B4-BE49-F238E27FC236}">
              <a16:creationId xmlns:a16="http://schemas.microsoft.com/office/drawing/2014/main" id="{64231B2A-5377-4F00-92D7-96B479CFC040}"/>
            </a:ext>
          </a:extLst>
        </xdr:cNvPr>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758" name="【庁舎】&#10;一人当たり面積平均値テキスト">
          <a:extLst>
            <a:ext uri="{FF2B5EF4-FFF2-40B4-BE49-F238E27FC236}">
              <a16:creationId xmlns:a16="http://schemas.microsoft.com/office/drawing/2014/main" id="{D18183E8-3538-4957-9C60-E44614689F9B}"/>
            </a:ext>
          </a:extLst>
        </xdr:cNvPr>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759" name="フローチャート: 判断 758">
          <a:extLst>
            <a:ext uri="{FF2B5EF4-FFF2-40B4-BE49-F238E27FC236}">
              <a16:creationId xmlns:a16="http://schemas.microsoft.com/office/drawing/2014/main" id="{414C8ECC-8385-4A87-8AF9-20C24E64F7FA}"/>
            </a:ext>
          </a:extLst>
        </xdr:cNvPr>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760" name="フローチャート: 判断 759">
          <a:extLst>
            <a:ext uri="{FF2B5EF4-FFF2-40B4-BE49-F238E27FC236}">
              <a16:creationId xmlns:a16="http://schemas.microsoft.com/office/drawing/2014/main" id="{527241C1-B223-4A67-8B7C-4A31C60D1097}"/>
            </a:ext>
          </a:extLst>
        </xdr:cNvPr>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130556</xdr:rowOff>
    </xdr:from>
    <xdr:to>
      <xdr:col>107</xdr:col>
      <xdr:colOff>101600</xdr:colOff>
      <xdr:row>106</xdr:row>
      <xdr:rowOff>60706</xdr:rowOff>
    </xdr:to>
    <xdr:sp macro="" textlink="">
      <xdr:nvSpPr>
        <xdr:cNvPr id="761" name="フローチャート: 判断 760">
          <a:extLst>
            <a:ext uri="{FF2B5EF4-FFF2-40B4-BE49-F238E27FC236}">
              <a16:creationId xmlns:a16="http://schemas.microsoft.com/office/drawing/2014/main" id="{6047400A-4A54-4D3A-AC51-5BCE3D43340E}"/>
            </a:ext>
          </a:extLst>
        </xdr:cNvPr>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5423C22B-57C6-47B0-B93A-B23D22C46A1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6178036A-C663-4A81-91AF-55B13D433E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DF3B28A1-8F45-4822-B310-768AF850E8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20F33686-91BA-4461-884A-F3A9DFD795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636DC2F6-337C-4EDF-9EE3-92F33995DC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123698</xdr:rowOff>
    </xdr:from>
    <xdr:to>
      <xdr:col>116</xdr:col>
      <xdr:colOff>114300</xdr:colOff>
      <xdr:row>106</xdr:row>
      <xdr:rowOff>53848</xdr:rowOff>
    </xdr:to>
    <xdr:sp macro="" textlink="">
      <xdr:nvSpPr>
        <xdr:cNvPr id="767" name="楕円 766">
          <a:extLst>
            <a:ext uri="{FF2B5EF4-FFF2-40B4-BE49-F238E27FC236}">
              <a16:creationId xmlns:a16="http://schemas.microsoft.com/office/drawing/2014/main" id="{16F290A1-0901-458D-8DF6-3E92AB27CED7}"/>
            </a:ext>
          </a:extLst>
        </xdr:cNvPr>
        <xdr:cNvSpPr/>
      </xdr:nvSpPr>
      <xdr:spPr>
        <a:xfrm>
          <a:off x="22110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146575</xdr:rowOff>
    </xdr:from>
    <xdr:ext cx="469744" cy="259045"/>
    <xdr:sp macro="" textlink="">
      <xdr:nvSpPr>
        <xdr:cNvPr id="768" name="【庁舎】&#10;一人当たり面積該当値テキスト">
          <a:extLst>
            <a:ext uri="{FF2B5EF4-FFF2-40B4-BE49-F238E27FC236}">
              <a16:creationId xmlns:a16="http://schemas.microsoft.com/office/drawing/2014/main" id="{0DB64720-4EBE-434E-A07B-55DB4717BB6C}"/>
            </a:ext>
          </a:extLst>
        </xdr:cNvPr>
        <xdr:cNvSpPr txBox="1"/>
      </xdr:nvSpPr>
      <xdr:spPr>
        <a:xfrm>
          <a:off x="22199600" y="179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155702</xdr:rowOff>
    </xdr:from>
    <xdr:to>
      <xdr:col>112</xdr:col>
      <xdr:colOff>38100</xdr:colOff>
      <xdr:row>106</xdr:row>
      <xdr:rowOff>85852</xdr:rowOff>
    </xdr:to>
    <xdr:sp macro="" textlink="">
      <xdr:nvSpPr>
        <xdr:cNvPr id="769" name="楕円 768">
          <a:extLst>
            <a:ext uri="{FF2B5EF4-FFF2-40B4-BE49-F238E27FC236}">
              <a16:creationId xmlns:a16="http://schemas.microsoft.com/office/drawing/2014/main" id="{FA60929A-6D3C-4C78-A2E4-C84B8C3BFEB4}"/>
            </a:ext>
          </a:extLst>
        </xdr:cNvPr>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xdr:rowOff>
    </xdr:from>
    <xdr:to>
      <xdr:col>116</xdr:col>
      <xdr:colOff>63500</xdr:colOff>
      <xdr:row>106</xdr:row>
      <xdr:rowOff>35052</xdr:rowOff>
    </xdr:to>
    <xdr:cxnSp macro="">
      <xdr:nvCxnSpPr>
        <xdr:cNvPr id="770" name="直線コネクタ 769">
          <a:extLst>
            <a:ext uri="{FF2B5EF4-FFF2-40B4-BE49-F238E27FC236}">
              <a16:creationId xmlns:a16="http://schemas.microsoft.com/office/drawing/2014/main" id="{44BABA12-DCEE-40FE-882E-A8F4AF9AAB68}"/>
            </a:ext>
          </a:extLst>
        </xdr:cNvPr>
        <xdr:cNvCxnSpPr/>
      </xdr:nvCxnSpPr>
      <xdr:spPr>
        <a:xfrm flipV="1">
          <a:off x="21323300" y="181767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771" name="楕円 770">
          <a:extLst>
            <a:ext uri="{FF2B5EF4-FFF2-40B4-BE49-F238E27FC236}">
              <a16:creationId xmlns:a16="http://schemas.microsoft.com/office/drawing/2014/main" id="{F8BA5AEE-E5FC-46A7-B160-6FFD582DEF5E}"/>
            </a:ext>
          </a:extLst>
        </xdr:cNvPr>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35052</xdr:rowOff>
    </xdr:from>
    <xdr:to>
      <xdr:col>111</xdr:col>
      <xdr:colOff>177800</xdr:colOff>
      <xdr:row>106</xdr:row>
      <xdr:rowOff>41911</xdr:rowOff>
    </xdr:to>
    <xdr:cxnSp macro="">
      <xdr:nvCxnSpPr>
        <xdr:cNvPr id="772" name="直線コネクタ 771">
          <a:extLst>
            <a:ext uri="{FF2B5EF4-FFF2-40B4-BE49-F238E27FC236}">
              <a16:creationId xmlns:a16="http://schemas.microsoft.com/office/drawing/2014/main" id="{F32021CA-853D-4FA1-98AA-107DF30EE380}"/>
            </a:ext>
          </a:extLst>
        </xdr:cNvPr>
        <xdr:cNvCxnSpPr/>
      </xdr:nvCxnSpPr>
      <xdr:spPr>
        <a:xfrm flipV="1">
          <a:off x="20434300" y="182087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150131</xdr:rowOff>
    </xdr:from>
    <xdr:ext cx="469744" cy="259045"/>
    <xdr:sp macro="" textlink="">
      <xdr:nvSpPr>
        <xdr:cNvPr id="773" name="n_1aveValue【庁舎】&#10;一人当たり面積">
          <a:extLst>
            <a:ext uri="{FF2B5EF4-FFF2-40B4-BE49-F238E27FC236}">
              <a16:creationId xmlns:a16="http://schemas.microsoft.com/office/drawing/2014/main" id="{BA4118F8-A0E3-44AF-8641-8E80E8768D0A}"/>
            </a:ext>
          </a:extLst>
        </xdr:cNvPr>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77233</xdr:rowOff>
    </xdr:from>
    <xdr:ext cx="469744" cy="259045"/>
    <xdr:sp macro="" textlink="">
      <xdr:nvSpPr>
        <xdr:cNvPr id="774" name="n_2aveValue【庁舎】&#10;一人当たり面積">
          <a:extLst>
            <a:ext uri="{FF2B5EF4-FFF2-40B4-BE49-F238E27FC236}">
              <a16:creationId xmlns:a16="http://schemas.microsoft.com/office/drawing/2014/main" id="{F10EF438-7465-47EC-BF6B-BE1B80428049}"/>
            </a:ext>
          </a:extLst>
        </xdr:cNvPr>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102379</xdr:rowOff>
    </xdr:from>
    <xdr:ext cx="469744" cy="259045"/>
    <xdr:sp macro="" textlink="">
      <xdr:nvSpPr>
        <xdr:cNvPr id="775" name="n_1mainValue【庁舎】&#10;一人当たり面積">
          <a:extLst>
            <a:ext uri="{FF2B5EF4-FFF2-40B4-BE49-F238E27FC236}">
              <a16:creationId xmlns:a16="http://schemas.microsoft.com/office/drawing/2014/main" id="{28F00319-80B6-4DBD-A103-826BA7A9BBD8}"/>
            </a:ext>
          </a:extLst>
        </xdr:cNvPr>
        <xdr:cNvSpPr txBox="1"/>
      </xdr:nvSpPr>
      <xdr:spPr>
        <a:xfrm>
          <a:off x="210757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83838</xdr:rowOff>
    </xdr:from>
    <xdr:ext cx="469744" cy="259045"/>
    <xdr:sp macro="" textlink="">
      <xdr:nvSpPr>
        <xdr:cNvPr id="776" name="n_2mainValue【庁舎】&#10;一人当たり面積">
          <a:extLst>
            <a:ext uri="{FF2B5EF4-FFF2-40B4-BE49-F238E27FC236}">
              <a16:creationId xmlns:a16="http://schemas.microsoft.com/office/drawing/2014/main" id="{5B2235BE-0750-4E56-BAF2-630AA9E3BC30}"/>
            </a:ext>
          </a:extLst>
        </xdr:cNvPr>
        <xdr:cNvSpPr txBox="1"/>
      </xdr:nvSpPr>
      <xdr:spPr>
        <a:xfrm>
          <a:off x="20199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a:extLst>
            <a:ext uri="{FF2B5EF4-FFF2-40B4-BE49-F238E27FC236}">
              <a16:creationId xmlns:a16="http://schemas.microsoft.com/office/drawing/2014/main" id="{DE61C9EF-93CC-47AE-AE5A-DC7C5A00AA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a:extLst>
            <a:ext uri="{FF2B5EF4-FFF2-40B4-BE49-F238E27FC236}">
              <a16:creationId xmlns:a16="http://schemas.microsoft.com/office/drawing/2014/main" id="{9A44B670-DFC0-41E8-A3B5-279144AB415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a:extLst>
            <a:ext uri="{FF2B5EF4-FFF2-40B4-BE49-F238E27FC236}">
              <a16:creationId xmlns:a16="http://schemas.microsoft.com/office/drawing/2014/main" id="{6629E439-2642-4CC4-B356-93A691870E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本周辺市町村圏組合及び橋本伊都衛生施設組合が管理運営する施設であり、有形固定資産減価償却率が全国及び和歌山県平均を下回っているが、今後の更新費用を考慮し、適切な施設の維持管理に努める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については有形固定資産減価償却率が類似団体平均を下回っている。かつらぎ体育センターは昭和５４年の建設であり、耐震基準も満たしていないことから、利用者の安全を確保するため改修を予定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有形固定資産減価償却率は類似団体平均並みである。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消防施設について、消防納庫等は、老朽化した建物から順次建替えを行っているが、有形固定資産減価償却率が類似団体平均を上回っている。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かつらぎ町総合文化会館は平成５年の建築であり、有形固定資産減価償却率が類似団体平均並みといえるが、電気設備、機械設備など今後の更新費用を考慮し、適切な施設の維持管理に努める必要がある。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本庁舎は昭和３５年建築であり、既に耐用年数を経過していることから、有形固定資産減価償却率が類似団体平均を上回っている。行政機能の中枢及び災害時の防災拠点としての機能維持と安全確保するため、建替えの検討を行うとともに、適正な維持管理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17,178
17,103
151.69
10,814,764
10,510,328
250,363
5,780,140
15,911,479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より横ばいで推移しているが、全国平均と比較して低指数となっている。</a:t>
          </a:r>
          <a:endParaRPr lang="ja-JP" altLang="ja-JP" sz="1400">
            <a:effectLst/>
          </a:endParaRPr>
        </a:p>
        <a:p>
          <a:r>
            <a:rPr kumimoji="1" lang="ja-JP" altLang="ja-JP" sz="1100">
              <a:solidFill>
                <a:schemeClr val="dk1"/>
              </a:solidFill>
              <a:effectLst/>
              <a:latin typeface="+mn-lt"/>
              <a:ea typeface="+mn-ea"/>
              <a:cs typeface="+mn-cs"/>
            </a:rPr>
            <a:t>　その要因として、人口減少や税収が少ないことなどがあげられる。今後も固定資産税償却資産の減少の影響や景気悪化による町税の減少が見込まれることから、指数の低下が予想される。</a:t>
          </a:r>
          <a:endParaRPr lang="ja-JP" altLang="ja-JP" sz="1400">
            <a:effectLst/>
          </a:endParaRPr>
        </a:p>
        <a:p>
          <a:r>
            <a:rPr kumimoji="1" lang="ja-JP" altLang="ja-JP" sz="1100">
              <a:solidFill>
                <a:schemeClr val="dk1"/>
              </a:solidFill>
              <a:effectLst/>
              <a:latin typeface="+mn-lt"/>
              <a:ea typeface="+mn-ea"/>
              <a:cs typeface="+mn-cs"/>
            </a:rPr>
            <a:t>　これらの現状に対し、町税の適正課税などによる財政基盤の強化に努める。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136119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6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136119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136119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tx1"/>
              </a:solidFill>
              <a:effectLst/>
              <a:latin typeface="+mn-lt"/>
              <a:ea typeface="+mn-ea"/>
              <a:cs typeface="+mn-cs"/>
            </a:rPr>
            <a:t>H25-H27</a:t>
          </a:r>
          <a:r>
            <a:rPr kumimoji="1" lang="ja-JP" altLang="en-US" sz="1100" b="0" i="0" baseline="0">
              <a:solidFill>
                <a:schemeClr val="tx1"/>
              </a:solidFill>
              <a:effectLst/>
              <a:latin typeface="+mn-lt"/>
              <a:ea typeface="+mn-ea"/>
              <a:cs typeface="+mn-cs"/>
            </a:rPr>
            <a:t>は主に</a:t>
          </a:r>
          <a:r>
            <a:rPr kumimoji="1" lang="ja-JP" altLang="ja-JP" sz="1100" b="0" i="0" baseline="0">
              <a:solidFill>
                <a:schemeClr val="tx1"/>
              </a:solidFill>
              <a:effectLst/>
              <a:latin typeface="+mn-lt"/>
              <a:ea typeface="+mn-ea"/>
              <a:cs typeface="+mn-cs"/>
            </a:rPr>
            <a:t>普通交付税</a:t>
          </a:r>
          <a:r>
            <a:rPr kumimoji="1" lang="ja-JP" altLang="en-US" sz="1100" b="0" i="0" baseline="0">
              <a:solidFill>
                <a:schemeClr val="tx1"/>
              </a:solidFill>
              <a:effectLst/>
              <a:latin typeface="+mn-lt"/>
              <a:ea typeface="+mn-ea"/>
              <a:cs typeface="+mn-cs"/>
            </a:rPr>
            <a:t>の影響より増減。</a:t>
          </a:r>
          <a:r>
            <a:rPr kumimoji="1" lang="ja-JP" altLang="ja-JP" sz="1100" b="0" i="0" baseline="0">
              <a:solidFill>
                <a:schemeClr val="tx1"/>
              </a:solidFill>
              <a:effectLst/>
              <a:latin typeface="+mn-lt"/>
              <a:ea typeface="+mn-ea"/>
              <a:cs typeface="+mn-cs"/>
            </a:rPr>
            <a:t>　</a:t>
          </a:r>
          <a:r>
            <a:rPr kumimoji="1" lang="en-US" altLang="ja-JP" sz="1100" b="0" i="0" baseline="0">
              <a:solidFill>
                <a:schemeClr val="tx1"/>
              </a:solidFill>
              <a:effectLst/>
              <a:latin typeface="+mn-lt"/>
              <a:ea typeface="+mn-ea"/>
              <a:cs typeface="+mn-cs"/>
            </a:rPr>
            <a:t>H28</a:t>
          </a:r>
          <a:r>
            <a:rPr kumimoji="1" lang="ja-JP" altLang="ja-JP" sz="1100" b="0" i="0" baseline="0">
              <a:solidFill>
                <a:schemeClr val="tx1"/>
              </a:solidFill>
              <a:effectLst/>
              <a:latin typeface="+mn-lt"/>
              <a:ea typeface="+mn-ea"/>
              <a:cs typeface="+mn-cs"/>
            </a:rPr>
            <a:t>は普通地方交付税の平成</a:t>
          </a:r>
          <a:r>
            <a:rPr kumimoji="1" lang="en-US" altLang="ja-JP" sz="1100" b="0" i="0" baseline="0">
              <a:solidFill>
                <a:schemeClr val="tx1"/>
              </a:solidFill>
              <a:effectLst/>
              <a:latin typeface="+mn-lt"/>
              <a:ea typeface="+mn-ea"/>
              <a:cs typeface="+mn-cs"/>
            </a:rPr>
            <a:t>27</a:t>
          </a:r>
          <a:r>
            <a:rPr kumimoji="1" lang="ja-JP" altLang="ja-JP" sz="1100" b="0" i="0" baseline="0">
              <a:solidFill>
                <a:schemeClr val="tx1"/>
              </a:solidFill>
              <a:effectLst/>
              <a:latin typeface="+mn-lt"/>
              <a:ea typeface="+mn-ea"/>
              <a:cs typeface="+mn-cs"/>
            </a:rPr>
            <a:t>年国勢調査による人口減少の反映及び合併算定替の段階的縮減の開始に伴う減少や地方消費税交付金の減少などが要因となり前年度に比べ「</a:t>
          </a:r>
          <a:r>
            <a:rPr kumimoji="1" lang="en-US" altLang="ja-JP" sz="1100" b="0" i="0" baseline="0">
              <a:solidFill>
                <a:schemeClr val="tx1"/>
              </a:solidFill>
              <a:effectLst/>
              <a:latin typeface="+mn-lt"/>
              <a:ea typeface="+mn-ea"/>
              <a:cs typeface="+mn-cs"/>
            </a:rPr>
            <a:t>-6.4</a:t>
          </a:r>
          <a:r>
            <a:rPr kumimoji="1" lang="ja-JP" altLang="ja-JP" sz="1100" b="0" i="0" baseline="0">
              <a:solidFill>
                <a:schemeClr val="tx1"/>
              </a:solidFill>
              <a:effectLst/>
              <a:latin typeface="+mn-lt"/>
              <a:ea typeface="+mn-ea"/>
              <a:cs typeface="+mn-cs"/>
            </a:rPr>
            <a:t>」悪化した。</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a:t>
          </a:r>
          <a:r>
            <a:rPr kumimoji="1" lang="en-US" altLang="ja-JP" sz="1100" b="0" i="0" baseline="0">
              <a:solidFill>
                <a:schemeClr val="tx1"/>
              </a:solidFill>
              <a:effectLst/>
              <a:latin typeface="+mn-lt"/>
              <a:ea typeface="+mn-ea"/>
              <a:cs typeface="+mn-cs"/>
            </a:rPr>
            <a:t>H29</a:t>
          </a:r>
          <a:r>
            <a:rPr kumimoji="1" lang="ja-JP" altLang="en-US" sz="1100" b="0" i="0" baseline="0">
              <a:solidFill>
                <a:schemeClr val="tx1"/>
              </a:solidFill>
              <a:effectLst/>
              <a:latin typeface="+mn-lt"/>
              <a:ea typeface="+mn-ea"/>
              <a:cs typeface="+mn-cs"/>
            </a:rPr>
            <a:t>は普通交付税や</a:t>
          </a:r>
          <a:r>
            <a:rPr lang="ja-JP" altLang="en-US" sz="1100" b="0" i="0" u="none" strike="noStrike" baseline="0">
              <a:solidFill>
                <a:schemeClr val="tx1"/>
              </a:solidFill>
              <a:latin typeface="+mn-lt"/>
              <a:ea typeface="+mn-ea"/>
              <a:cs typeface="+mn-cs"/>
            </a:rPr>
            <a:t>一般財源収入等減少に加え、</a:t>
          </a:r>
          <a:r>
            <a:rPr kumimoji="1" lang="ja-JP" altLang="en-US" sz="1100" b="0" i="0" baseline="0">
              <a:solidFill>
                <a:schemeClr val="tx1"/>
              </a:solidFill>
              <a:effectLst/>
              <a:latin typeface="+mn-lt"/>
              <a:ea typeface="+mn-ea"/>
              <a:cs typeface="+mn-cs"/>
            </a:rPr>
            <a:t>こども園運営委託料や伊都消防組合負担金の増加、繰出基準の算定方法見直しによる下水道事業繰出金の大幅な増加により</a:t>
          </a:r>
          <a:r>
            <a:rPr kumimoji="1" lang="en-US" altLang="ja-JP" sz="1100" b="0" i="0" baseline="0">
              <a:solidFill>
                <a:schemeClr val="tx1"/>
              </a:solidFill>
              <a:effectLst/>
              <a:latin typeface="+mn-lt"/>
              <a:ea typeface="+mn-ea"/>
              <a:cs typeface="+mn-cs"/>
            </a:rPr>
            <a:t>100%</a:t>
          </a:r>
          <a:r>
            <a:rPr kumimoji="1" lang="ja-JP" altLang="en-US" sz="1100" b="0" i="0" baseline="0">
              <a:solidFill>
                <a:schemeClr val="tx1"/>
              </a:solidFill>
              <a:effectLst/>
              <a:latin typeface="+mn-lt"/>
              <a:ea typeface="+mn-ea"/>
              <a:cs typeface="+mn-cs"/>
            </a:rPr>
            <a:t>を超え非常に硬直した状況となっている。</a:t>
          </a:r>
          <a:endParaRPr kumimoji="1" lang="en-US" altLang="ja-JP" sz="1100" b="0" i="0" baseline="0">
            <a:solidFill>
              <a:schemeClr val="tx1"/>
            </a:solidFill>
            <a:effectLst/>
            <a:latin typeface="+mn-lt"/>
            <a:ea typeface="+mn-ea"/>
            <a:cs typeface="+mn-cs"/>
          </a:endParaRPr>
        </a:p>
        <a:p>
          <a:pPr eaLnBrk="1" fontAlgn="auto" latinLnBrk="0" hangingPunct="1"/>
          <a:r>
            <a:rPr lang="ja-JP" altLang="en-US" sz="1100" b="0" i="0" u="none" strike="noStrike" baseline="0">
              <a:solidFill>
                <a:schemeClr val="dk1"/>
              </a:solidFill>
              <a:latin typeface="+mn-lt"/>
              <a:ea typeface="+mn-ea"/>
              <a:cs typeface="+mn-cs"/>
            </a:rPr>
            <a:t>　収支のバランスが大きく崩れた状態であるため、財源の確保と徹底した歳出改革を進めることにより、収支が均衡した持続可能な財政構造に転換していく必要がある。</a:t>
          </a:r>
          <a:endParaRPr lang="ja-JP" altLang="ja-JP" sz="1400">
            <a:solidFill>
              <a:srgbClr val="FF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65</xdr:row>
      <xdr:rowOff>46482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92866"/>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64</xdr:row>
      <xdr:rowOff>20066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8400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145796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840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62</xdr:row>
      <xdr:rowOff>145796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1643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115333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63009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89679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mn-lt"/>
              <a:ea typeface="+mn-ea"/>
              <a:cs typeface="+mn-cs"/>
            </a:rPr>
            <a:t>本町は、面積</a:t>
          </a:r>
          <a:r>
            <a:rPr kumimoji="1" lang="en-US" altLang="ja-JP" sz="1100" b="0" i="0" baseline="0">
              <a:solidFill>
                <a:schemeClr val="dk1"/>
              </a:solidFill>
              <a:effectLst/>
              <a:latin typeface="+mn-lt"/>
              <a:ea typeface="+mn-ea"/>
              <a:cs typeface="+mn-cs"/>
            </a:rPr>
            <a:t>151.69k㎡</a:t>
          </a:r>
          <a:r>
            <a:rPr kumimoji="1" lang="ja-JP" altLang="ja-JP" sz="1100" b="0" i="0" baseline="0">
              <a:solidFill>
                <a:schemeClr val="dk1"/>
              </a:solidFill>
              <a:effectLst/>
              <a:latin typeface="+mn-lt"/>
              <a:ea typeface="+mn-ea"/>
              <a:cs typeface="+mn-cs"/>
            </a:rPr>
            <a:t>、東西</a:t>
          </a:r>
          <a:r>
            <a:rPr kumimoji="1" lang="en-US" altLang="ja-JP" sz="1100" b="0" i="0" baseline="0">
              <a:solidFill>
                <a:schemeClr val="dk1"/>
              </a:solidFill>
              <a:effectLst/>
              <a:latin typeface="+mn-lt"/>
              <a:ea typeface="+mn-ea"/>
              <a:cs typeface="+mn-cs"/>
            </a:rPr>
            <a:t>14.7km</a:t>
          </a:r>
          <a:r>
            <a:rPr kumimoji="1" lang="ja-JP" altLang="ja-JP" sz="1100" b="0" i="0" baseline="0">
              <a:solidFill>
                <a:schemeClr val="dk1"/>
              </a:solidFill>
              <a:effectLst/>
              <a:latin typeface="+mn-lt"/>
              <a:ea typeface="+mn-ea"/>
              <a:cs typeface="+mn-cs"/>
            </a:rPr>
            <a:t>、南北</a:t>
          </a:r>
          <a:r>
            <a:rPr kumimoji="1" lang="en-US" altLang="ja-JP" sz="1100" b="0" i="0" baseline="0">
              <a:solidFill>
                <a:schemeClr val="dk1"/>
              </a:solidFill>
              <a:effectLst/>
              <a:latin typeface="+mn-lt"/>
              <a:ea typeface="+mn-ea"/>
              <a:cs typeface="+mn-cs"/>
            </a:rPr>
            <a:t>29.3km</a:t>
          </a:r>
          <a:r>
            <a:rPr kumimoji="1" lang="ja-JP" altLang="ja-JP" sz="1100" b="0" i="0" baseline="0">
              <a:solidFill>
                <a:schemeClr val="dk1"/>
              </a:solidFill>
              <a:effectLst/>
              <a:latin typeface="+mn-lt"/>
              <a:ea typeface="+mn-ea"/>
              <a:cs typeface="+mn-cs"/>
            </a:rPr>
            <a:t>と南北に長い山間へき地であり、</a:t>
          </a:r>
          <a:r>
            <a:rPr kumimoji="1" lang="ja-JP" altLang="en-US" sz="1100" b="0" i="0" baseline="0">
              <a:solidFill>
                <a:schemeClr val="dk1"/>
              </a:solidFill>
              <a:effectLst/>
              <a:latin typeface="+mn-lt"/>
              <a:ea typeface="+mn-ea"/>
              <a:cs typeface="+mn-cs"/>
            </a:rPr>
            <a:t>こども園</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園、幼稚園</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園、小学校</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校、中学校</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校、公民館</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館、児童館</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館と町としては極めて多くの施設があり、これら施設の管理運営に多額の経費を要している。</a:t>
          </a:r>
          <a:endParaRPr lang="ja-JP" altLang="ja-JP" sz="1400">
            <a:effectLst/>
          </a:endParaRPr>
        </a:p>
        <a:p>
          <a:pPr eaLnBrk="1" fontAlgn="auto" latinLnBrk="0" hangingPunct="1"/>
          <a:r>
            <a:rPr kumimoji="1" lang="ja-JP" altLang="ja-JP" sz="1100" b="0" i="0" baseline="0">
              <a:solidFill>
                <a:schemeClr val="tx1"/>
              </a:solidFill>
              <a:effectLst/>
              <a:latin typeface="+mn-lt"/>
              <a:ea typeface="+mn-ea"/>
              <a:cs typeface="+mn-cs"/>
            </a:rPr>
            <a:t>　</a:t>
          </a:r>
          <a:r>
            <a:rPr kumimoji="1" lang="en-US" altLang="ja-JP" sz="1100" b="0" i="0" baseline="0">
              <a:solidFill>
                <a:schemeClr val="tx1"/>
              </a:solidFill>
              <a:effectLst/>
              <a:latin typeface="+mn-lt"/>
              <a:ea typeface="+mn-ea"/>
              <a:cs typeface="+mn-cs"/>
            </a:rPr>
            <a:t>H29</a:t>
          </a:r>
          <a:r>
            <a:rPr kumimoji="1" lang="ja-JP" altLang="ja-JP" sz="1100" b="0" i="0" baseline="0">
              <a:solidFill>
                <a:schemeClr val="tx1"/>
              </a:solidFill>
              <a:effectLst/>
              <a:latin typeface="+mn-lt"/>
              <a:ea typeface="+mn-ea"/>
              <a:cs typeface="+mn-cs"/>
            </a:rPr>
            <a:t>は</a:t>
          </a:r>
          <a:r>
            <a:rPr kumimoji="1" lang="ja-JP" altLang="ja-JP" sz="1100">
              <a:solidFill>
                <a:schemeClr val="dk1"/>
              </a:solidFill>
              <a:effectLst/>
              <a:latin typeface="+mn-lt"/>
              <a:ea typeface="+mn-ea"/>
              <a:cs typeface="+mn-cs"/>
            </a:rPr>
            <a:t>退職者の増加に伴う退職金等</a:t>
          </a:r>
          <a:r>
            <a:rPr kumimoji="1" lang="ja-JP" altLang="en-US" sz="1100">
              <a:solidFill>
                <a:schemeClr val="dk1"/>
              </a:solidFill>
              <a:effectLst/>
              <a:latin typeface="+mn-lt"/>
              <a:ea typeface="+mn-ea"/>
              <a:cs typeface="+mn-cs"/>
            </a:rPr>
            <a:t>や</a:t>
          </a:r>
          <a:r>
            <a:rPr kumimoji="1" lang="ja-JP" altLang="ja-JP" sz="1100" b="0" i="0" baseline="0">
              <a:solidFill>
                <a:schemeClr val="tx1"/>
              </a:solidFill>
              <a:effectLst/>
              <a:latin typeface="+mn-lt"/>
              <a:ea typeface="+mn-ea"/>
              <a:cs typeface="+mn-cs"/>
            </a:rPr>
            <a:t>こども園</a:t>
          </a:r>
          <a:r>
            <a:rPr kumimoji="1" lang="ja-JP" altLang="en-US" sz="1100" b="0" i="0" baseline="0">
              <a:solidFill>
                <a:schemeClr val="tx1"/>
              </a:solidFill>
              <a:effectLst/>
              <a:latin typeface="+mn-lt"/>
              <a:ea typeface="+mn-ea"/>
              <a:cs typeface="+mn-cs"/>
            </a:rPr>
            <a:t>の</a:t>
          </a:r>
          <a:r>
            <a:rPr kumimoji="1" lang="ja-JP" altLang="ja-JP" sz="1100" b="0" i="0" baseline="0">
              <a:solidFill>
                <a:schemeClr val="tx1"/>
              </a:solidFill>
              <a:effectLst/>
              <a:latin typeface="+mn-lt"/>
              <a:ea typeface="+mn-ea"/>
              <a:cs typeface="+mn-cs"/>
            </a:rPr>
            <a:t>民間運営委託料</a:t>
          </a:r>
          <a:r>
            <a:rPr kumimoji="1" lang="ja-JP" altLang="en-US" sz="1100" b="0" i="0" baseline="0">
              <a:solidFill>
                <a:schemeClr val="tx1"/>
              </a:solidFill>
              <a:effectLst/>
              <a:latin typeface="+mn-lt"/>
              <a:ea typeface="+mn-ea"/>
              <a:cs typeface="+mn-cs"/>
            </a:rPr>
            <a:t>は増加したが、</a:t>
          </a:r>
          <a:r>
            <a:rPr kumimoji="1" lang="ja-JP" altLang="ja-JP" sz="1100">
              <a:solidFill>
                <a:schemeClr val="dk1"/>
              </a:solidFill>
              <a:effectLst/>
              <a:latin typeface="+mn-lt"/>
              <a:ea typeface="+mn-ea"/>
              <a:cs typeface="+mn-cs"/>
            </a:rPr>
            <a:t>一般職員適正化計画に基づく職員数削減により基本給</a:t>
          </a:r>
          <a:r>
            <a:rPr kumimoji="1" lang="ja-JP" altLang="en-US" sz="1100">
              <a:solidFill>
                <a:schemeClr val="dk1"/>
              </a:solidFill>
              <a:effectLst/>
              <a:latin typeface="+mn-lt"/>
              <a:ea typeface="+mn-ea"/>
              <a:cs typeface="+mn-cs"/>
            </a:rPr>
            <a:t>の減少や</a:t>
          </a:r>
          <a:r>
            <a:rPr kumimoji="1" lang="ja-JP" altLang="ja-JP" sz="1100">
              <a:solidFill>
                <a:schemeClr val="dk1"/>
              </a:solidFill>
              <a:effectLst/>
              <a:latin typeface="+mn-lt"/>
              <a:ea typeface="+mn-ea"/>
              <a:cs typeface="+mn-cs"/>
            </a:rPr>
            <a:t>地籍調査事業委託料や情報セキュリティ強化対策業務委託料減少</a:t>
          </a:r>
          <a:r>
            <a:rPr kumimoji="1" lang="ja-JP" altLang="en-US" sz="1100">
              <a:solidFill>
                <a:schemeClr val="dk1"/>
              </a:solidFill>
              <a:effectLst/>
              <a:latin typeface="+mn-lt"/>
              <a:ea typeface="+mn-ea"/>
              <a:cs typeface="+mn-cs"/>
            </a:rPr>
            <a:t>により全体として減少している</a:t>
          </a:r>
          <a:r>
            <a:rPr kumimoji="1" lang="ja-JP" altLang="en-US" sz="1100" b="0" i="0" baseline="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今後も一般職員適正化計画に基づく職員数の削減や廃止も含めた公共施設の管理運営について取り組みを推進していく。</a:t>
          </a:r>
          <a:endParaRPr lang="ja-JP" altLang="ja-JP" sz="1400">
            <a:solidFill>
              <a:schemeClr val="tx1"/>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72055</xdr:rowOff>
    </xdr:from>
    <xdr:to>
      <xdr:col>23</xdr:col>
      <xdr:colOff>133350</xdr:colOff>
      <xdr:row>83</xdr:row>
      <xdr:rowOff>77189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302405"/>
          <a:ext cx="8382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71689</xdr:rowOff>
    </xdr:from>
    <xdr:to>
      <xdr:col>19</xdr:col>
      <xdr:colOff>133350</xdr:colOff>
      <xdr:row>83</xdr:row>
      <xdr:rowOff>77189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02039"/>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20899</xdr:rowOff>
    </xdr:from>
    <xdr:to>
      <xdr:col>15</xdr:col>
      <xdr:colOff>82550</xdr:colOff>
      <xdr:row>83</xdr:row>
      <xdr:rowOff>71689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51249"/>
          <a:ext cx="889000" cy="5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156052</xdr:rowOff>
    </xdr:from>
    <xdr:to>
      <xdr:col>11</xdr:col>
      <xdr:colOff>31750</xdr:colOff>
      <xdr:row>83</xdr:row>
      <xdr:rowOff>20899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14952"/>
          <a:ext cx="889000" cy="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21255</xdr:rowOff>
    </xdr:from>
    <xdr:to>
      <xdr:col>23</xdr:col>
      <xdr:colOff>184150</xdr:colOff>
      <xdr:row>83</xdr:row>
      <xdr:rowOff>122855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37782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26389</xdr:rowOff>
    </xdr:from>
    <xdr:to>
      <xdr:col>19</xdr:col>
      <xdr:colOff>184150</xdr:colOff>
      <xdr:row>83</xdr:row>
      <xdr:rowOff>127989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112766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4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20889</xdr:rowOff>
    </xdr:from>
    <xdr:to>
      <xdr:col>15</xdr:col>
      <xdr:colOff>133350</xdr:colOff>
      <xdr:row>83</xdr:row>
      <xdr:rowOff>122489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5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107266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3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141549</xdr:rowOff>
    </xdr:from>
    <xdr:to>
      <xdr:col>11</xdr:col>
      <xdr:colOff>82550</xdr:colOff>
      <xdr:row>83</xdr:row>
      <xdr:rowOff>71699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56476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8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105252</xdr:rowOff>
    </xdr:from>
    <xdr:to>
      <xdr:col>7</xdr:col>
      <xdr:colOff>31750</xdr:colOff>
      <xdr:row>83</xdr:row>
      <xdr:rowOff>35402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20179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5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mn-lt"/>
              <a:ea typeface="+mn-ea"/>
              <a:cs typeface="+mn-cs"/>
            </a:rPr>
            <a:t>当町は職員の平均年齢が高く、人件費の抑制などの取組にも関わらず数値になかなか反映</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され</a:t>
          </a:r>
          <a:r>
            <a:rPr kumimoji="1" lang="ja-JP" altLang="en-US" sz="1100" b="0" i="0" baseline="0">
              <a:solidFill>
                <a:schemeClr val="dk1"/>
              </a:solidFill>
              <a:effectLst/>
              <a:latin typeface="+mn-lt"/>
              <a:ea typeface="+mn-ea"/>
              <a:cs typeface="+mn-cs"/>
            </a:rPr>
            <a:t>ず近年指数は横ばい</a:t>
          </a:r>
          <a:r>
            <a:rPr kumimoji="1" lang="ja-JP" altLang="ja-JP" sz="1100" b="0" i="0" baseline="0">
              <a:solidFill>
                <a:schemeClr val="dk1"/>
              </a:solidFill>
              <a:effectLst/>
              <a:latin typeface="+mn-lt"/>
              <a:ea typeface="+mn-ea"/>
              <a:cs typeface="+mn-cs"/>
            </a:rPr>
            <a:t>という状況で</a:t>
          </a:r>
          <a:r>
            <a:rPr kumimoji="1" lang="ja-JP" altLang="en-US" sz="1100" b="0" i="0" baseline="0">
              <a:solidFill>
                <a:schemeClr val="dk1"/>
              </a:solidFill>
              <a:effectLst/>
              <a:latin typeface="+mn-lt"/>
              <a:ea typeface="+mn-ea"/>
              <a:cs typeface="+mn-cs"/>
            </a:rPr>
            <a:t>ある。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一般職員適正化計画とも連動しながら、今後も給与水準の適正化に努める。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mn-lt"/>
              <a:ea typeface="+mn-ea"/>
              <a:cs typeface="+mn-cs"/>
            </a:rPr>
            <a:t>本町は、</a:t>
          </a:r>
          <a:r>
            <a:rPr kumimoji="1" lang="en-US" altLang="ja-JP" sz="1100" b="0" i="0" baseline="0">
              <a:solidFill>
                <a:schemeClr val="dk1"/>
              </a:solidFill>
              <a:effectLst/>
              <a:latin typeface="+mn-lt"/>
              <a:ea typeface="+mn-ea"/>
              <a:cs typeface="+mn-cs"/>
            </a:rPr>
            <a:t>H17.10</a:t>
          </a:r>
          <a:r>
            <a:rPr kumimoji="1" lang="ja-JP" altLang="ja-JP" sz="1100" b="0" i="0" baseline="0">
              <a:solidFill>
                <a:schemeClr val="dk1"/>
              </a:solidFill>
              <a:effectLst/>
              <a:latin typeface="+mn-lt"/>
              <a:ea typeface="+mn-ea"/>
              <a:cs typeface="+mn-cs"/>
            </a:rPr>
            <a:t>に花園村と合併したことにより、</a:t>
          </a:r>
          <a:r>
            <a:rPr kumimoji="1" lang="en-US" altLang="ja-JP" sz="1100" b="0" i="0" baseline="0">
              <a:solidFill>
                <a:schemeClr val="dk1"/>
              </a:solidFill>
              <a:effectLst/>
              <a:latin typeface="+mn-lt"/>
              <a:ea typeface="+mn-ea"/>
              <a:cs typeface="+mn-cs"/>
            </a:rPr>
            <a:t>151.73k㎡</a:t>
          </a:r>
          <a:r>
            <a:rPr kumimoji="1" lang="ja-JP" altLang="ja-JP" sz="1100" b="0" i="0" baseline="0">
              <a:solidFill>
                <a:schemeClr val="dk1"/>
              </a:solidFill>
              <a:effectLst/>
              <a:latin typeface="+mn-lt"/>
              <a:ea typeface="+mn-ea"/>
              <a:cs typeface="+mn-cs"/>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a:t>
          </a:r>
          <a:r>
            <a:rPr kumimoji="1" lang="en-US" altLang="ja-JP" sz="1100" b="0" i="0" baseline="0">
              <a:solidFill>
                <a:schemeClr val="dk1"/>
              </a:solidFill>
              <a:effectLst/>
              <a:latin typeface="+mn-lt"/>
              <a:ea typeface="+mn-ea"/>
              <a:cs typeface="+mn-cs"/>
            </a:rPr>
            <a:t>H26</a:t>
          </a:r>
          <a:r>
            <a:rPr kumimoji="1" lang="ja-JP" altLang="ja-JP" sz="1100" b="0" i="0" baseline="0">
              <a:solidFill>
                <a:schemeClr val="dk1"/>
              </a:solidFill>
              <a:effectLst/>
              <a:latin typeface="+mn-lt"/>
              <a:ea typeface="+mn-ea"/>
              <a:cs typeface="+mn-cs"/>
            </a:rPr>
            <a:t>以降類似団体内平均値を下回など改善傾向にある。</a:t>
          </a:r>
          <a:endParaRPr lang="ja-JP" altLang="ja-JP" sz="1400">
            <a:effectLst/>
          </a:endParaRPr>
        </a:p>
        <a:p>
          <a:r>
            <a:rPr kumimoji="1" lang="ja-JP" altLang="ja-JP" sz="1100" b="0" i="0" baseline="0">
              <a:solidFill>
                <a:schemeClr val="dk1"/>
              </a:solidFill>
              <a:effectLst/>
              <a:latin typeface="+mn-lt"/>
              <a:ea typeface="+mn-ea"/>
              <a:cs typeface="+mn-cs"/>
            </a:rPr>
            <a:t>　現在も公共施設の統廃合や一般職員適正化計画に基づいた機構改革及び事務事業見直しを進めており、退職勧奨、退職者不補充などによる適正化に努めている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81845</xdr:rowOff>
    </xdr:from>
    <xdr:to>
      <xdr:col>81</xdr:col>
      <xdr:colOff>44450</xdr:colOff>
      <xdr:row>61</xdr:row>
      <xdr:rowOff>101953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4029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57714</xdr:rowOff>
    </xdr:from>
    <xdr:to>
      <xdr:col>77</xdr:col>
      <xdr:colOff>44450</xdr:colOff>
      <xdr:row>61</xdr:row>
      <xdr:rowOff>81845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1616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57714</xdr:rowOff>
    </xdr:from>
    <xdr:to>
      <xdr:col>72</xdr:col>
      <xdr:colOff>203200</xdr:colOff>
      <xdr:row>61</xdr:row>
      <xdr:rowOff>150213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16164"/>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140829</xdr:rowOff>
    </xdr:from>
    <xdr:to>
      <xdr:col>68</xdr:col>
      <xdr:colOff>152400</xdr:colOff>
      <xdr:row>61</xdr:row>
      <xdr:rowOff>150213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9927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51153</xdr:rowOff>
    </xdr:from>
    <xdr:to>
      <xdr:col>81</xdr:col>
      <xdr:colOff>95250</xdr:colOff>
      <xdr:row>61</xdr:row>
      <xdr:rowOff>152753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67680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5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31045</xdr:rowOff>
    </xdr:from>
    <xdr:to>
      <xdr:col>77</xdr:col>
      <xdr:colOff>95250</xdr:colOff>
      <xdr:row>61</xdr:row>
      <xdr:rowOff>132645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142822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5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6914</xdr:rowOff>
    </xdr:from>
    <xdr:to>
      <xdr:col>73</xdr:col>
      <xdr:colOff>44450</xdr:colOff>
      <xdr:row>61</xdr:row>
      <xdr:rowOff>108514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118691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3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99413</xdr:rowOff>
    </xdr:from>
    <xdr:to>
      <xdr:col>68</xdr:col>
      <xdr:colOff>203200</xdr:colOff>
      <xdr:row>62</xdr:row>
      <xdr:rowOff>29563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39740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2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90029</xdr:rowOff>
    </xdr:from>
    <xdr:to>
      <xdr:col>64</xdr:col>
      <xdr:colOff>152400</xdr:colOff>
      <xdr:row>62</xdr:row>
      <xdr:rowOff>20179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4956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3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ysClr val="windowText" lastClr="000000"/>
              </a:solidFill>
              <a:effectLst/>
              <a:latin typeface="+mn-lt"/>
              <a:ea typeface="+mn-ea"/>
              <a:cs typeface="+mn-cs"/>
            </a:rPr>
            <a:t>公債費</a:t>
          </a:r>
          <a:r>
            <a:rPr kumimoji="1" lang="ja-JP" altLang="en-US" sz="1100" b="0" i="0" baseline="0">
              <a:solidFill>
                <a:sysClr val="windowText" lastClr="000000"/>
              </a:solidFill>
              <a:effectLst/>
              <a:latin typeface="+mn-lt"/>
              <a:ea typeface="+mn-ea"/>
              <a:cs typeface="+mn-cs"/>
            </a:rPr>
            <a:t>が</a:t>
          </a:r>
          <a:r>
            <a:rPr kumimoji="1" lang="en-US" altLang="ja-JP" sz="1100" b="0" i="0" baseline="0">
              <a:solidFill>
                <a:sysClr val="windowText" lastClr="000000"/>
              </a:solidFill>
              <a:effectLst/>
              <a:latin typeface="+mn-lt"/>
              <a:ea typeface="+mn-ea"/>
              <a:cs typeface="+mn-cs"/>
            </a:rPr>
            <a:t>H25</a:t>
          </a:r>
          <a:r>
            <a:rPr kumimoji="1" lang="ja-JP" altLang="ja-JP" sz="1100" b="0" i="0" baseline="0">
              <a:solidFill>
                <a:sysClr val="windowText" lastClr="000000"/>
              </a:solidFill>
              <a:effectLst/>
              <a:latin typeface="+mn-lt"/>
              <a:ea typeface="+mn-ea"/>
              <a:cs typeface="+mn-cs"/>
            </a:rPr>
            <a:t>以降改善傾向となっていた</a:t>
          </a:r>
          <a:r>
            <a:rPr kumimoji="1" lang="ja-JP" altLang="en-US" sz="1100" b="0" i="0" baseline="0">
              <a:solidFill>
                <a:sysClr val="windowText" lastClr="000000"/>
              </a:solidFill>
              <a:effectLst/>
              <a:latin typeface="+mn-lt"/>
              <a:ea typeface="+mn-ea"/>
              <a:cs typeface="+mn-cs"/>
            </a:rPr>
            <a:t>が、</a:t>
          </a:r>
          <a:r>
            <a:rPr kumimoji="1" lang="en-US" altLang="ja-JP" sz="1100" b="0" i="0" baseline="0">
              <a:solidFill>
                <a:sysClr val="windowText" lastClr="000000"/>
              </a:solidFill>
              <a:effectLst/>
              <a:latin typeface="+mn-lt"/>
              <a:ea typeface="+mn-ea"/>
              <a:cs typeface="+mn-cs"/>
            </a:rPr>
            <a:t>H28</a:t>
          </a:r>
          <a:r>
            <a:rPr kumimoji="1" lang="ja-JP" altLang="en-US" sz="1100" b="0" i="0" baseline="0">
              <a:solidFill>
                <a:sysClr val="windowText" lastClr="000000"/>
              </a:solidFill>
              <a:effectLst/>
              <a:latin typeface="+mn-lt"/>
              <a:ea typeface="+mn-ea"/>
              <a:cs typeface="+mn-cs"/>
            </a:rPr>
            <a:t>より増加している。。</a:t>
          </a:r>
          <a:endParaRPr kumimoji="1" lang="en-US" altLang="ja-JP" sz="1100" b="0" i="0" baseline="0">
            <a:solidFill>
              <a:sysClr val="windowText" lastClr="000000"/>
            </a:solidFill>
            <a:effectLst/>
            <a:latin typeface="+mn-lt"/>
            <a:ea typeface="+mn-ea"/>
            <a:cs typeface="+mn-cs"/>
          </a:endParaRPr>
        </a:p>
        <a:p>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H29</a:t>
          </a:r>
          <a:r>
            <a:rPr kumimoji="1" lang="ja-JP" altLang="en-US" sz="1100" b="0" i="0" baseline="0">
              <a:solidFill>
                <a:sysClr val="windowText" lastClr="000000"/>
              </a:solidFill>
              <a:effectLst/>
              <a:latin typeface="+mn-lt"/>
              <a:ea typeface="+mn-ea"/>
              <a:cs typeface="+mn-cs"/>
            </a:rPr>
            <a:t>は</a:t>
          </a:r>
          <a:r>
            <a:rPr kumimoji="1" lang="ja-JP" altLang="en-US" sz="1100">
              <a:solidFill>
                <a:sysClr val="windowText" lastClr="000000"/>
              </a:solidFill>
              <a:latin typeface="+mn-ea"/>
              <a:ea typeface="+mn-ea"/>
            </a:rPr>
            <a:t>下水道事業における繰出基準見直しにより繰出金が増加し、それによる準元利償還金の増加及び人口減による普通交付税の減収や臨時財政対策債発行可能額の減少が影響して標準財政規模が縮小したことにより前年度に</a:t>
          </a:r>
          <a:r>
            <a:rPr kumimoji="1" lang="ja-JP" altLang="ja-JP" sz="1100" b="0" i="0" baseline="0">
              <a:solidFill>
                <a:sysClr val="windowText" lastClr="000000"/>
              </a:solidFill>
              <a:effectLst/>
              <a:latin typeface="+mn-lt"/>
              <a:ea typeface="+mn-ea"/>
              <a:cs typeface="+mn-cs"/>
            </a:rPr>
            <a:t>比べ「</a:t>
          </a:r>
          <a:r>
            <a:rPr kumimoji="1" lang="en-US" altLang="ja-JP" sz="1100" b="0" i="0" baseline="0">
              <a:solidFill>
                <a:sysClr val="windowText" lastClr="000000"/>
              </a:solidFill>
              <a:effectLst/>
              <a:latin typeface="+mn-lt"/>
              <a:ea typeface="+mn-ea"/>
              <a:cs typeface="+mn-cs"/>
            </a:rPr>
            <a:t>-0.8</a:t>
          </a:r>
          <a:r>
            <a:rPr kumimoji="1" lang="ja-JP" altLang="ja-JP" sz="1100" b="0" i="0" baseline="0">
              <a:solidFill>
                <a:sysClr val="windowText" lastClr="000000"/>
              </a:solidFill>
              <a:effectLst/>
              <a:latin typeface="+mn-lt"/>
              <a:ea typeface="+mn-ea"/>
              <a:cs typeface="+mn-cs"/>
            </a:rPr>
            <a:t>」となった</a:t>
          </a:r>
          <a:endParaRPr kumimoji="1" lang="en-US" altLang="ja-JP" sz="1100" b="0" i="0" baseline="0">
            <a:solidFill>
              <a:sysClr val="windowText" lastClr="000000"/>
            </a:solidFill>
            <a:effectLst/>
            <a:latin typeface="+mn-lt"/>
            <a:ea typeface="+mn-ea"/>
            <a:cs typeface="+mn-cs"/>
          </a:endParaRPr>
        </a:p>
        <a:p>
          <a:r>
            <a:rPr kumimoji="1" lang="ja-JP" altLang="en-US" sz="1100" b="0" i="0" baseline="0">
              <a:solidFill>
                <a:sysClr val="windowText" lastClr="000000"/>
              </a:solidFill>
              <a:effectLst/>
              <a:latin typeface="+mn-lt"/>
              <a:ea typeface="+mn-ea"/>
              <a:cs typeface="+mn-cs"/>
            </a:rPr>
            <a:t>　事業の延伸や、一時中止、後ろ倒し等による新規発行の抑制、</a:t>
          </a:r>
          <a:r>
            <a:rPr kumimoji="1" lang="ja-JP" altLang="ja-JP" sz="1100" b="0" i="0" baseline="0">
              <a:solidFill>
                <a:sysClr val="windowText" lastClr="000000"/>
              </a:solidFill>
              <a:effectLst/>
              <a:latin typeface="+mn-lt"/>
              <a:ea typeface="+mn-ea"/>
              <a:cs typeface="+mn-cs"/>
            </a:rPr>
            <a:t>財政健全化に向けた取り組みが必要である。</a:t>
          </a:r>
          <a:endParaRPr kumimoji="1" lang="ja-JP" altLang="en-US" sz="1100">
            <a:solidFill>
              <a:sysClr val="windowText" lastClr="000000"/>
            </a:solidFill>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132645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2630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170039</xdr:rowOff>
    </xdr:from>
    <xdr:to>
      <xdr:col>77</xdr:col>
      <xdr:colOff>44450</xdr:colOff>
      <xdr:row>42</xdr:row>
      <xdr:rowOff>25400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170039</xdr:rowOff>
    </xdr:from>
    <xdr:to>
      <xdr:col>72</xdr:col>
      <xdr:colOff>203200</xdr:colOff>
      <xdr:row>42</xdr:row>
      <xdr:rowOff>132645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994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163988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132645</xdr:rowOff>
    </xdr:from>
    <xdr:to>
      <xdr:col>68</xdr:col>
      <xdr:colOff>152400</xdr:colOff>
      <xdr:row>43</xdr:row>
      <xdr:rowOff>81845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33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129416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81845</xdr:rowOff>
    </xdr:from>
    <xdr:to>
      <xdr:col>81</xdr:col>
      <xdr:colOff>95250</xdr:colOff>
      <xdr:row>43</xdr:row>
      <xdr:rowOff>11995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53922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119239</xdr:rowOff>
    </xdr:from>
    <xdr:to>
      <xdr:col>73</xdr:col>
      <xdr:colOff>44450</xdr:colOff>
      <xdr:row>42</xdr:row>
      <xdr:rowOff>49389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34166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81845</xdr:rowOff>
    </xdr:from>
    <xdr:to>
      <xdr:col>68</xdr:col>
      <xdr:colOff>203200</xdr:colOff>
      <xdr:row>43</xdr:row>
      <xdr:rowOff>11995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168222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b="0" i="0" baseline="0">
              <a:solidFill>
                <a:schemeClr val="dk1"/>
              </a:solidFill>
              <a:effectLst/>
              <a:latin typeface="+mn-lt"/>
              <a:ea typeface="+mn-ea"/>
              <a:cs typeface="+mn-cs"/>
            </a:rPr>
            <a:t>Ｈ</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までは</a:t>
          </a:r>
          <a:r>
            <a:rPr kumimoji="1" lang="ja-JP" altLang="ja-JP" sz="1100" b="0" i="0" baseline="0">
              <a:solidFill>
                <a:schemeClr val="dk1"/>
              </a:solidFill>
              <a:effectLst/>
              <a:latin typeface="+mn-lt"/>
              <a:ea typeface="+mn-ea"/>
              <a:cs typeface="+mn-cs"/>
            </a:rPr>
            <a:t>改善傾向にあったが、Ｈ</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は大型施設の整備、改修に着手</a:t>
          </a:r>
          <a:r>
            <a:rPr kumimoji="1" lang="ja-JP" altLang="en-US" sz="1100" b="0" i="0" baseline="0">
              <a:solidFill>
                <a:schemeClr val="dk1"/>
              </a:solidFill>
              <a:effectLst/>
              <a:latin typeface="+mn-lt"/>
              <a:ea typeface="+mn-ea"/>
              <a:cs typeface="+mn-cs"/>
            </a:rPr>
            <a:t>による「</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」の悪化</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H27</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職員数減少による退職手当負担見込額の減少や普通交付税の増収による標準財政規模の増加</a:t>
          </a:r>
          <a:r>
            <a:rPr kumimoji="1" lang="ja-JP" altLang="en-US" sz="1100" b="0" i="0" baseline="0">
              <a:solidFill>
                <a:schemeClr val="dk1"/>
              </a:solidFill>
              <a:effectLst/>
              <a:latin typeface="+mn-lt"/>
              <a:ea typeface="+mn-ea"/>
              <a:cs typeface="+mn-cs"/>
            </a:rPr>
            <a:t>などにより</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」改善</a:t>
          </a:r>
          <a:r>
            <a:rPr kumimoji="1" lang="ja-JP" altLang="en-US" sz="1100" b="0" i="0" baseline="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は公営企業債等繰入見込額や職員数の減少による退職手当見込額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減少、また普通交付税が減少した影響による標準財政規模の減少により「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した。</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en-US" altLang="ja-JP" sz="1100">
              <a:latin typeface="+mn-ea"/>
              <a:ea typeface="+mn-ea"/>
            </a:rPr>
            <a:t>H29</a:t>
          </a:r>
          <a:r>
            <a:rPr kumimoji="1" lang="ja-JP" altLang="en-US" sz="1100">
              <a:latin typeface="+mn-ea"/>
              <a:ea typeface="+mn-ea"/>
            </a:rPr>
            <a:t>においはて基金や、基準財政需要額算入見込額等の充当可能財源の減少及び、下水道事業における繰出基準が増加したことによる公営企業債等繰入見込額の増加がしたことにより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」の悪化となった。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町債発行の抑制による地方債残高の減少や、交付税の増額による標準財政規模の拡大により将来負担比率は減少していくことが見込まれる。</a:t>
          </a:r>
          <a:endParaRPr kumimoji="1" lang="ja-JP" altLang="en-US" sz="1100">
            <a:latin typeface="+mn-ea"/>
            <a:ea typeface="+mn-ea"/>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37183</xdr:rowOff>
    </xdr:from>
    <xdr:to>
      <xdr:col>81</xdr:col>
      <xdr:colOff>44450</xdr:colOff>
      <xdr:row>22</xdr:row>
      <xdr:rowOff>114935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809083"/>
          <a:ext cx="8382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37183</xdr:rowOff>
    </xdr:from>
    <xdr:to>
      <xdr:col>77</xdr:col>
      <xdr:colOff>44450</xdr:colOff>
      <xdr:row>22</xdr:row>
      <xdr:rowOff>110913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809083"/>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110913</xdr:rowOff>
    </xdr:from>
    <xdr:to>
      <xdr:col>72</xdr:col>
      <xdr:colOff>203200</xdr:colOff>
      <xdr:row>22</xdr:row>
      <xdr:rowOff>143087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8828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113595</xdr:rowOff>
    </xdr:from>
    <xdr:to>
      <xdr:col>68</xdr:col>
      <xdr:colOff>152400</xdr:colOff>
      <xdr:row>22</xdr:row>
      <xdr:rowOff>143087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885495"/>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64135</xdr:rowOff>
    </xdr:from>
    <xdr:to>
      <xdr:col>81</xdr:col>
      <xdr:colOff>95250</xdr:colOff>
      <xdr:row>22</xdr:row>
      <xdr:rowOff>165735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8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131462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73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157833</xdr:rowOff>
    </xdr:from>
    <xdr:to>
      <xdr:col>77</xdr:col>
      <xdr:colOff>95250</xdr:colOff>
      <xdr:row>22</xdr:row>
      <xdr:rowOff>87983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7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72760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844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60113</xdr:rowOff>
    </xdr:from>
    <xdr:to>
      <xdr:col>73</xdr:col>
      <xdr:colOff>44450</xdr:colOff>
      <xdr:row>22</xdr:row>
      <xdr:rowOff>161713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8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146490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92287</xdr:rowOff>
    </xdr:from>
    <xdr:to>
      <xdr:col>68</xdr:col>
      <xdr:colOff>203200</xdr:colOff>
      <xdr:row>23</xdr:row>
      <xdr:rowOff>22437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7214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9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62795</xdr:rowOff>
    </xdr:from>
    <xdr:to>
      <xdr:col>64</xdr:col>
      <xdr:colOff>152400</xdr:colOff>
      <xdr:row>22</xdr:row>
      <xdr:rowOff>164395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8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149172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92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17,178
17,103
151.69
10,814,764
10,510,328
250,363
5,780,140
15,911,479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i="0" baseline="0">
              <a:solidFill>
                <a:schemeClr val="dk1"/>
              </a:solidFill>
              <a:effectLst/>
              <a:latin typeface="+mn-lt"/>
              <a:ea typeface="+mn-ea"/>
              <a:cs typeface="+mn-cs"/>
            </a:rPr>
            <a:t>依然として類似団体内平均を上回っているが、県平均は下回っている。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H26</a:t>
          </a:r>
          <a:r>
            <a:rPr kumimoji="1" lang="ja-JP" altLang="ja-JP" sz="1050" b="0" i="0" baseline="0">
              <a:solidFill>
                <a:schemeClr val="dk1"/>
              </a:solidFill>
              <a:effectLst/>
              <a:latin typeface="+mn-lt"/>
              <a:ea typeface="+mn-ea"/>
              <a:cs typeface="+mn-cs"/>
            </a:rPr>
            <a:t>は「</a:t>
          </a:r>
          <a:r>
            <a:rPr kumimoji="1" lang="en-US" altLang="ja-JP" sz="1050" b="0" i="0" baseline="0">
              <a:solidFill>
                <a:schemeClr val="dk1"/>
              </a:solidFill>
              <a:effectLst/>
              <a:latin typeface="+mn-lt"/>
              <a:ea typeface="+mn-ea"/>
              <a:cs typeface="+mn-cs"/>
            </a:rPr>
            <a:t>+0.6</a:t>
          </a:r>
          <a:r>
            <a:rPr kumimoji="1" lang="ja-JP" altLang="ja-JP" sz="1050" b="0" i="0" baseline="0">
              <a:solidFill>
                <a:schemeClr val="dk1"/>
              </a:solidFill>
              <a:effectLst/>
              <a:latin typeface="+mn-lt"/>
              <a:ea typeface="+mn-ea"/>
              <a:cs typeface="+mn-cs"/>
            </a:rPr>
            <a:t>」の悪化となったが</a:t>
          </a:r>
          <a:r>
            <a:rPr kumimoji="1" lang="en-US" altLang="ja-JP" sz="1050" b="0" i="0" baseline="0">
              <a:solidFill>
                <a:schemeClr val="dk1"/>
              </a:solidFill>
              <a:effectLst/>
              <a:latin typeface="+mn-lt"/>
              <a:ea typeface="+mn-ea"/>
              <a:cs typeface="+mn-cs"/>
            </a:rPr>
            <a:t>27</a:t>
          </a:r>
          <a:r>
            <a:rPr kumimoji="1" lang="ja-JP" altLang="ja-JP" sz="1050" b="0" i="0" baseline="0">
              <a:solidFill>
                <a:schemeClr val="dk1"/>
              </a:solidFill>
              <a:effectLst/>
              <a:latin typeface="+mn-lt"/>
              <a:ea typeface="+mn-ea"/>
              <a:cs typeface="+mn-cs"/>
            </a:rPr>
            <a:t>は「</a:t>
          </a:r>
          <a:r>
            <a:rPr kumimoji="1" lang="en-US" altLang="ja-JP" sz="1050" b="0" i="0" baseline="0">
              <a:solidFill>
                <a:schemeClr val="dk1"/>
              </a:solidFill>
              <a:effectLst/>
              <a:latin typeface="+mn-lt"/>
              <a:ea typeface="+mn-ea"/>
              <a:cs typeface="+mn-cs"/>
            </a:rPr>
            <a:t>-1.0</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H28</a:t>
          </a:r>
          <a:r>
            <a:rPr kumimoji="1" lang="ja-JP" altLang="en-US" sz="1050" b="0" i="0" baseline="0">
              <a:solidFill>
                <a:schemeClr val="dk1"/>
              </a:solidFill>
              <a:effectLst/>
              <a:latin typeface="+mn-lt"/>
              <a:ea typeface="+mn-ea"/>
              <a:cs typeface="+mn-cs"/>
            </a:rPr>
            <a:t>は「</a:t>
          </a:r>
          <a:r>
            <a:rPr kumimoji="1" lang="en-US" altLang="ja-JP" sz="1050" b="0" i="0" baseline="0">
              <a:solidFill>
                <a:schemeClr val="dk1"/>
              </a:solidFill>
              <a:effectLst/>
              <a:latin typeface="+mn-lt"/>
              <a:ea typeface="+mn-ea"/>
              <a:cs typeface="+mn-cs"/>
            </a:rPr>
            <a:t>-0.4</a:t>
          </a:r>
          <a:r>
            <a:rPr kumimoji="1" lang="ja-JP" altLang="en-US" sz="1050" b="0" i="0" baseline="0">
              <a:solidFill>
                <a:schemeClr val="dk1"/>
              </a:solidFill>
              <a:effectLst/>
              <a:latin typeface="+mn-lt"/>
              <a:ea typeface="+mn-ea"/>
              <a:cs typeface="+mn-cs"/>
            </a:rPr>
            <a:t>」と改善傾向だったが</a:t>
          </a:r>
          <a:r>
            <a:rPr kumimoji="1" lang="ja-JP" altLang="ja-JP" sz="1050" b="0" i="0" baseline="0">
              <a:solidFill>
                <a:schemeClr val="dk1"/>
              </a:solidFill>
              <a:effectLst/>
              <a:latin typeface="+mn-lt"/>
              <a:ea typeface="+mn-ea"/>
              <a:cs typeface="+mn-cs"/>
            </a:rPr>
            <a:t>、</a:t>
          </a:r>
          <a:endParaRPr kumimoji="1" lang="en-US" altLang="ja-JP" sz="1050" b="0" i="0" baseline="0">
            <a:solidFill>
              <a:schemeClr val="dk1"/>
            </a:solidFill>
            <a:effectLst/>
            <a:latin typeface="+mn-lt"/>
            <a:ea typeface="+mn-ea"/>
            <a:cs typeface="+mn-cs"/>
          </a:endParaRPr>
        </a:p>
        <a:p>
          <a:pPr eaLnBrk="1" fontAlgn="auto" latinLnBrk="0" hangingPunct="1"/>
          <a:r>
            <a:rPr kumimoji="1" lang="en-US" altLang="ja-JP" sz="1050" b="0" i="0" baseline="0">
              <a:solidFill>
                <a:schemeClr val="dk1"/>
              </a:solidFill>
              <a:effectLst/>
              <a:latin typeface="+mn-lt"/>
              <a:ea typeface="+mn-ea"/>
              <a:cs typeface="+mn-cs"/>
            </a:rPr>
            <a:t>H29</a:t>
          </a:r>
          <a:r>
            <a:rPr kumimoji="1" lang="ja-JP" altLang="en-US" sz="1050" b="0" i="0" baseline="0">
              <a:solidFill>
                <a:schemeClr val="dk1"/>
              </a:solidFill>
              <a:effectLst/>
              <a:latin typeface="+mn-lt"/>
              <a:ea typeface="+mn-ea"/>
              <a:cs typeface="+mn-cs"/>
            </a:rPr>
            <a:t>は「</a:t>
          </a:r>
          <a:r>
            <a:rPr kumimoji="1" lang="en-US" altLang="ja-JP" sz="1050" b="0" i="0" baseline="0">
              <a:solidFill>
                <a:schemeClr val="dk1"/>
              </a:solidFill>
              <a:effectLst/>
              <a:latin typeface="+mn-lt"/>
              <a:ea typeface="+mn-ea"/>
              <a:cs typeface="+mn-cs"/>
            </a:rPr>
            <a:t>-0.2</a:t>
          </a:r>
          <a:r>
            <a:rPr kumimoji="1" lang="ja-JP" altLang="en-US" sz="1050" b="0" i="0" baseline="0">
              <a:solidFill>
                <a:schemeClr val="dk1"/>
              </a:solidFill>
              <a:effectLst/>
              <a:latin typeface="+mn-lt"/>
              <a:ea typeface="+mn-ea"/>
              <a:cs typeface="+mn-cs"/>
            </a:rPr>
            <a:t>」と悪化している。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一般職員適正化計画に基づく職員数削減により基本給は減少したが、退職者の増加に伴う退職金等の増加に</a:t>
          </a:r>
          <a:r>
            <a:rPr kumimoji="1" lang="ja-JP" altLang="ja-JP" sz="1050">
              <a:solidFill>
                <a:sysClr val="windowText" lastClr="000000"/>
              </a:solidFill>
              <a:effectLst/>
              <a:latin typeface="+mn-lt"/>
              <a:ea typeface="+mn-ea"/>
              <a:cs typeface="+mn-cs"/>
            </a:rPr>
            <a:t>より</a:t>
          </a:r>
          <a:r>
            <a:rPr kumimoji="1" lang="ja-JP" altLang="ja-JP" sz="1050" b="0" i="0" baseline="0">
              <a:solidFill>
                <a:sysClr val="windowText" lastClr="000000"/>
              </a:solidFill>
              <a:effectLst/>
              <a:latin typeface="+mn-lt"/>
              <a:ea typeface="+mn-ea"/>
              <a:cs typeface="+mn-cs"/>
            </a:rPr>
            <a:t>「</a:t>
          </a:r>
          <a:r>
            <a:rPr kumimoji="1" lang="en-US" altLang="ja-JP" sz="1050" b="0" i="0" baseline="0">
              <a:solidFill>
                <a:sysClr val="windowText" lastClr="000000"/>
              </a:solidFill>
              <a:effectLst/>
              <a:latin typeface="+mn-lt"/>
              <a:ea typeface="+mn-ea"/>
              <a:cs typeface="+mn-cs"/>
            </a:rPr>
            <a:t>+0.2</a:t>
          </a:r>
          <a:r>
            <a:rPr kumimoji="1" lang="ja-JP" altLang="ja-JP" sz="1050" b="0" i="0" baseline="0">
              <a:solidFill>
                <a:sysClr val="windowText" lastClr="000000"/>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の増加となった</a:t>
          </a:r>
          <a:r>
            <a:rPr kumimoji="1" lang="ja-JP" altLang="ja-JP" sz="1050" b="0" i="0" baseline="0">
              <a:solidFill>
                <a:sysClr val="windowText" lastClr="000000"/>
              </a:solidFill>
              <a:effectLst/>
              <a:latin typeface="+mn-lt"/>
              <a:ea typeface="+mn-ea"/>
              <a:cs typeface="+mn-cs"/>
            </a:rPr>
            <a:t>。</a:t>
          </a:r>
          <a:endParaRPr lang="ja-JP" altLang="ja-JP" sz="1050">
            <a:solidFill>
              <a:sysClr val="windowText" lastClr="000000"/>
            </a:solidFill>
            <a:effectLst/>
          </a:endParaRPr>
        </a:p>
        <a:p>
          <a:pPr eaLnBrk="1" fontAlgn="auto" latinLnBrk="0" hangingPunct="1"/>
          <a:r>
            <a:rPr kumimoji="1" lang="ja-JP" altLang="ja-JP" sz="1050" b="0" i="0" baseline="0">
              <a:solidFill>
                <a:schemeClr val="dk1"/>
              </a:solidFill>
              <a:effectLst/>
              <a:latin typeface="+mn-lt"/>
              <a:ea typeface="+mn-ea"/>
              <a:cs typeface="+mn-cs"/>
            </a:rPr>
            <a:t>　本町は、地理的に多数の施設を有していることから職員数が多く、また、職員の年齢層が高いことなどが類似団体内平均を上回っている要因と推測する。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今後も、一般職員適正化計画に基づいた人件費の縮減及び財政健全化に向けた取り組みを進める。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101600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37</xdr:row>
      <xdr:rowOff>57150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73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152400</xdr:rowOff>
    </xdr:from>
    <xdr:to>
      <xdr:col>11</xdr:col>
      <xdr:colOff>9525</xdr:colOff>
      <xdr:row>37</xdr:row>
      <xdr:rowOff>57150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25400</xdr:rowOff>
    </xdr:from>
    <xdr:to>
      <xdr:col>24</xdr:col>
      <xdr:colOff>76200</xdr:colOff>
      <xdr:row>36</xdr:row>
      <xdr:rowOff>127000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50800</xdr:rowOff>
    </xdr:from>
    <xdr:to>
      <xdr:col>15</xdr:col>
      <xdr:colOff>149225</xdr:colOff>
      <xdr:row>36</xdr:row>
      <xdr:rowOff>152400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6350</xdr:rowOff>
    </xdr:from>
    <xdr:to>
      <xdr:col>11</xdr:col>
      <xdr:colOff>60325</xdr:colOff>
      <xdr:row>37</xdr:row>
      <xdr:rowOff>107950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101600</xdr:rowOff>
    </xdr:from>
    <xdr:to>
      <xdr:col>6</xdr:col>
      <xdr:colOff>171450</xdr:colOff>
      <xdr:row>37</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類似団体内において最大値となっている。</a:t>
          </a:r>
          <a:endParaRPr lang="ja-JP" altLang="ja-JP" sz="1400">
            <a:effectLst/>
          </a:endParaRPr>
        </a:p>
        <a:p>
          <a:r>
            <a:rPr kumimoji="1" lang="ja-JP" altLang="ja-JP" sz="1100">
              <a:solidFill>
                <a:schemeClr val="dk1"/>
              </a:solidFill>
              <a:effectLst/>
              <a:latin typeface="+mn-lt"/>
              <a:ea typeface="+mn-ea"/>
              <a:cs typeface="+mn-cs"/>
            </a:rPr>
            <a:t>　本町は、</a:t>
          </a:r>
          <a:r>
            <a:rPr kumimoji="1" lang="en-US" altLang="ja-JP" sz="1100">
              <a:solidFill>
                <a:schemeClr val="dk1"/>
              </a:solidFill>
              <a:effectLst/>
              <a:latin typeface="+mn-lt"/>
              <a:ea typeface="+mn-ea"/>
              <a:cs typeface="+mn-cs"/>
            </a:rPr>
            <a:t>151.73k㎡</a:t>
          </a:r>
          <a:r>
            <a:rPr kumimoji="1" lang="ja-JP" altLang="ja-JP" sz="1100">
              <a:solidFill>
                <a:schemeClr val="dk1"/>
              </a:solidFill>
              <a:effectLst/>
              <a:latin typeface="+mn-lt"/>
              <a:ea typeface="+mn-ea"/>
              <a:cs typeface="+mn-cs"/>
            </a:rPr>
            <a:t>という広大な面積を有し、山間へき地が多く、その複雑な地形に伴い多数の施設を有しており、こらら施設の管理運営に多額の経費を要していることが主な要因。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地籍調査事業委託料や情報セキュリティ強化対策業務委託料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したが、経常収支比率に占める割合は</a:t>
          </a:r>
          <a:r>
            <a:rPr kumimoji="1" lang="en-US" altLang="ja-JP" sz="1100">
              <a:solidFill>
                <a:schemeClr val="dk1"/>
              </a:solidFill>
              <a:effectLst/>
              <a:latin typeface="+mn-lt"/>
              <a:ea typeface="+mn-ea"/>
              <a:cs typeface="+mn-cs"/>
            </a:rPr>
            <a:t>H28 </a:t>
          </a:r>
          <a:r>
            <a:rPr kumimoji="1" lang="ja-JP" altLang="en-US" sz="1100">
              <a:solidFill>
                <a:schemeClr val="dk1"/>
              </a:solidFill>
              <a:effectLst/>
              <a:latin typeface="+mn-lt"/>
              <a:ea typeface="+mn-ea"/>
              <a:cs typeface="+mn-cs"/>
            </a:rPr>
            <a:t>と比べ</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の増加となった。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財政健全化向け、内部事務経費の見直しによる経常的な物件費の抑制や公共施設の統廃合などの推進による物件費の抑制に努める。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102507</xdr:rowOff>
    </xdr:from>
    <xdr:to>
      <xdr:col>82</xdr:col>
      <xdr:colOff>107950</xdr:colOff>
      <xdr:row>22</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7029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21</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417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167822</xdr:rowOff>
    </xdr:from>
    <xdr:to>
      <xdr:col>73</xdr:col>
      <xdr:colOff>180975</xdr:colOff>
      <xdr:row>20</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425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19</xdr:row>
      <xdr:rowOff>167822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1512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133350</xdr:rowOff>
    </xdr:from>
    <xdr:to>
      <xdr:col>82</xdr:col>
      <xdr:colOff>158750</xdr:colOff>
      <xdr:row>22</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41927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51707</xdr:rowOff>
    </xdr:from>
    <xdr:to>
      <xdr:col>78</xdr:col>
      <xdr:colOff>120650</xdr:colOff>
      <xdr:row>21</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73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117022</xdr:rowOff>
    </xdr:from>
    <xdr:to>
      <xdr:col>69</xdr:col>
      <xdr:colOff>142875</xdr:colOff>
      <xdr:row>20</xdr:row>
      <xdr:rowOff>47172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31949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前後で推移していたが、類似団体内平均等は大きく下回ってい</a:t>
          </a:r>
          <a:r>
            <a:rPr kumimoji="1" lang="ja-JP" altLang="en-US" sz="1100" b="0" i="0" baseline="0">
              <a:solidFill>
                <a:schemeClr val="dk1"/>
              </a:solidFill>
              <a:effectLst/>
              <a:latin typeface="+mn-lt"/>
              <a:ea typeface="+mn-ea"/>
              <a:cs typeface="+mn-cs"/>
            </a:rPr>
            <a:t>るものの、</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は前年度比「</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悪化</a:t>
          </a:r>
          <a:r>
            <a:rPr kumimoji="1" lang="ja-JP" altLang="en-US" sz="1100" b="0" i="0" baseline="0">
              <a:solidFill>
                <a:schemeClr val="dk1"/>
              </a:solidFill>
              <a:effectLst/>
              <a:latin typeface="+mn-lt"/>
              <a:ea typeface="+mn-ea"/>
              <a:cs typeface="+mn-cs"/>
            </a:rPr>
            <a:t>し、</a:t>
          </a:r>
          <a:r>
            <a:rPr kumimoji="1" lang="en-US" altLang="ja-JP" sz="1100" b="0" i="0" baseline="0">
              <a:solidFill>
                <a:schemeClr val="dk1"/>
              </a:solidFill>
              <a:effectLst/>
              <a:latin typeface="+mn-lt"/>
              <a:ea typeface="+mn-ea"/>
              <a:cs typeface="+mn-cs"/>
            </a:rPr>
            <a:t>H29 </a:t>
          </a:r>
          <a:r>
            <a:rPr kumimoji="1" lang="ja-JP" altLang="en-US" sz="1100" b="0" i="0" baseline="0">
              <a:solidFill>
                <a:schemeClr val="dk1"/>
              </a:solidFill>
              <a:effectLst/>
              <a:latin typeface="+mn-lt"/>
              <a:ea typeface="+mn-ea"/>
              <a:cs typeface="+mn-cs"/>
            </a:rPr>
            <a:t>も同水準となった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全国的に少子高齢化が急速に進行しており、本町においても同様に高齢化が進む見込みであることから、今後も扶助費は増加を続けるものと推測される。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19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53</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H26</a:t>
          </a:r>
          <a:r>
            <a:rPr kumimoji="1" lang="ja-JP" altLang="ja-JP" sz="1100" b="0" i="0" baseline="0">
              <a:solidFill>
                <a:sysClr val="windowText" lastClr="000000"/>
              </a:solidFill>
              <a:effectLst/>
              <a:latin typeface="+mn-lt"/>
              <a:ea typeface="+mn-ea"/>
              <a:cs typeface="+mn-cs"/>
            </a:rPr>
            <a:t>まで類似団体内平均を上回っていたが</a:t>
          </a:r>
          <a:r>
            <a:rPr kumimoji="1" lang="en-US" altLang="ja-JP" sz="1100" b="0" i="0" baseline="0">
              <a:solidFill>
                <a:sysClr val="windowText" lastClr="000000"/>
              </a:solidFill>
              <a:effectLst/>
              <a:latin typeface="+mn-lt"/>
              <a:ea typeface="+mn-ea"/>
              <a:cs typeface="+mn-cs"/>
            </a:rPr>
            <a:t>H27</a:t>
          </a:r>
          <a:r>
            <a:rPr kumimoji="1" lang="ja-JP" altLang="en-US" sz="1100" b="0" i="0" baseline="0">
              <a:solidFill>
                <a:sysClr val="windowText" lastClr="000000"/>
              </a:solidFill>
              <a:effectLst/>
              <a:latin typeface="+mn-lt"/>
              <a:ea typeface="+mn-ea"/>
              <a:cs typeface="+mn-cs"/>
            </a:rPr>
            <a:t>は並んだ。</a:t>
          </a:r>
          <a:r>
            <a:rPr kumimoji="1" lang="ja-JP" altLang="ja-JP" sz="1100" b="0" i="0" baseline="0">
              <a:solidFill>
                <a:sysClr val="windowText" lastClr="000000"/>
              </a:solidFill>
              <a:effectLst/>
              <a:latin typeface="+mn-lt"/>
              <a:ea typeface="+mn-ea"/>
              <a:cs typeface="+mn-cs"/>
            </a:rPr>
            <a:t>Ｈ</a:t>
          </a:r>
          <a:r>
            <a:rPr kumimoji="1" lang="en-US" altLang="ja-JP" sz="1100" b="0" i="0" baseline="0">
              <a:solidFill>
                <a:sysClr val="windowText" lastClr="000000"/>
              </a:solidFill>
              <a:effectLst/>
              <a:latin typeface="+mn-lt"/>
              <a:ea typeface="+mn-ea"/>
              <a:cs typeface="+mn-cs"/>
            </a:rPr>
            <a:t>28</a:t>
          </a:r>
          <a:r>
            <a:rPr kumimoji="1" lang="ja-JP" altLang="en-US" sz="1100" b="0" i="0" baseline="0">
              <a:solidFill>
                <a:sysClr val="windowText" lastClr="000000"/>
              </a:solidFill>
              <a:effectLst/>
              <a:latin typeface="+mn-lt"/>
              <a:ea typeface="+mn-ea"/>
              <a:cs typeface="+mn-cs"/>
            </a:rPr>
            <a:t>は再度上回り、</a:t>
          </a:r>
          <a:r>
            <a:rPr kumimoji="1" lang="en-US" altLang="ja-JP" sz="1100" b="0" i="0" baseline="0">
              <a:solidFill>
                <a:sysClr val="windowText" lastClr="000000"/>
              </a:solidFill>
              <a:effectLst/>
              <a:latin typeface="+mn-lt"/>
              <a:ea typeface="+mn-ea"/>
              <a:cs typeface="+mn-cs"/>
            </a:rPr>
            <a:t>H29</a:t>
          </a:r>
          <a:r>
            <a:rPr kumimoji="1" lang="ja-JP" altLang="en-US" sz="1100" b="0" i="0" baseline="0">
              <a:solidFill>
                <a:sysClr val="windowText" lastClr="000000"/>
              </a:solidFill>
              <a:effectLst/>
              <a:latin typeface="+mn-lt"/>
              <a:ea typeface="+mn-ea"/>
              <a:cs typeface="+mn-cs"/>
            </a:rPr>
            <a:t>おいては</a:t>
          </a:r>
          <a:r>
            <a:rPr kumimoji="1" lang="ja-JP" altLang="ja-JP" sz="1100" b="0" i="0" baseline="0">
              <a:solidFill>
                <a:sysClr val="windowText" lastClr="000000"/>
              </a:solidFill>
              <a:effectLst/>
              <a:latin typeface="+mn-lt"/>
              <a:ea typeface="+mn-ea"/>
              <a:cs typeface="+mn-cs"/>
            </a:rPr>
            <a:t>類似団体内平均及び全国、県平均全て</a:t>
          </a:r>
          <a:r>
            <a:rPr kumimoji="1" lang="ja-JP" altLang="en-US" sz="1100" b="0" i="0" baseline="0">
              <a:solidFill>
                <a:sysClr val="windowText" lastClr="000000"/>
              </a:solidFill>
              <a:effectLst/>
              <a:latin typeface="+mn-lt"/>
              <a:ea typeface="+mn-ea"/>
              <a:cs typeface="+mn-cs"/>
            </a:rPr>
            <a:t>を大きく上</a:t>
          </a:r>
          <a:r>
            <a:rPr kumimoji="1" lang="ja-JP" altLang="ja-JP" sz="1100" b="0" i="0" baseline="0">
              <a:solidFill>
                <a:sysClr val="windowText" lastClr="000000"/>
              </a:solidFill>
              <a:effectLst/>
              <a:latin typeface="+mn-lt"/>
              <a:ea typeface="+mn-ea"/>
              <a:cs typeface="+mn-cs"/>
            </a:rPr>
            <a:t>回っている</a:t>
          </a:r>
          <a:r>
            <a:rPr kumimoji="1"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　下水道事業特別会計において、繰出基準の算定方法見直しによる基準内繰出金の増加により経常経費が増加したことが主な要因。　</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　今後も後期高齢者医療事業特別会計等繰出金</a:t>
          </a:r>
          <a:r>
            <a:rPr kumimoji="1" lang="ja-JP" altLang="en-US" sz="1100" b="0" i="0" baseline="0">
              <a:solidFill>
                <a:sysClr val="windowText" lastClr="000000"/>
              </a:solidFill>
              <a:effectLst/>
              <a:latin typeface="+mn-lt"/>
              <a:ea typeface="+mn-ea"/>
              <a:cs typeface="+mn-cs"/>
            </a:rPr>
            <a:t>の</a:t>
          </a:r>
          <a:r>
            <a:rPr kumimoji="1" lang="ja-JP" altLang="ja-JP" sz="1100" b="0" i="0" baseline="0">
              <a:solidFill>
                <a:sysClr val="windowText" lastClr="000000"/>
              </a:solidFill>
              <a:effectLst/>
              <a:latin typeface="+mn-lt"/>
              <a:ea typeface="+mn-ea"/>
              <a:cs typeface="+mn-cs"/>
            </a:rPr>
            <a:t>増加傾向が懸念されるため、財政健全化に向けた取り組みを行い縮減に努める。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59</xdr:row>
      <xdr:rowOff>120650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933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57</xdr:row>
      <xdr:rowOff>120650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02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101600</xdr:rowOff>
    </xdr:from>
    <xdr:to>
      <xdr:col>73</xdr:col>
      <xdr:colOff>180975</xdr:colOff>
      <xdr:row>56</xdr:row>
      <xdr:rowOff>139700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56</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69850</xdr:rowOff>
    </xdr:from>
    <xdr:to>
      <xdr:col>82</xdr:col>
      <xdr:colOff>158750</xdr:colOff>
      <xdr:row>60</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50800</xdr:rowOff>
    </xdr:from>
    <xdr:to>
      <xdr:col>74</xdr:col>
      <xdr:colOff>31750</xdr:colOff>
      <xdr:row>56</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88900</xdr:rowOff>
    </xdr:from>
    <xdr:to>
      <xdr:col>69</xdr:col>
      <xdr:colOff>142875</xdr:colOff>
      <xdr:row>57</xdr:row>
      <xdr:rowOff>19050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H25</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年間においては、類似団体内平均を下回っている。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伊都消防組合負担金や、過疎地域等自立活性化推進補助金</a:t>
          </a:r>
          <a:r>
            <a:rPr kumimoji="1" lang="ja-JP" altLang="en-US" sz="1100">
              <a:solidFill>
                <a:schemeClr val="dk1"/>
              </a:solidFill>
              <a:effectLst/>
              <a:latin typeface="+mn-lt"/>
              <a:ea typeface="+mn-ea"/>
              <a:cs typeface="+mn-cs"/>
            </a:rPr>
            <a:t>等減少したが、</a:t>
          </a:r>
          <a:r>
            <a:rPr kumimoji="1" lang="ja-JP" altLang="ja-JP" sz="1100">
              <a:solidFill>
                <a:schemeClr val="dk1"/>
              </a:solidFill>
              <a:effectLst/>
              <a:latin typeface="+mn-lt"/>
              <a:ea typeface="+mn-ea"/>
              <a:cs typeface="+mn-cs"/>
            </a:rPr>
            <a:t>経常収支比率に占める</a:t>
          </a:r>
          <a:r>
            <a:rPr kumimoji="1" lang="ja-JP" altLang="en-US" sz="1100">
              <a:solidFill>
                <a:schemeClr val="dk1"/>
              </a:solidFill>
              <a:effectLst/>
              <a:latin typeface="+mn-lt"/>
              <a:ea typeface="+mn-ea"/>
              <a:cs typeface="+mn-cs"/>
            </a:rPr>
            <a:t>割合</a:t>
          </a:r>
          <a:r>
            <a:rPr kumimoji="1" lang="ja-JP" altLang="ja-JP" sz="110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、他の一部事務組合も含め</a:t>
          </a:r>
          <a:r>
            <a:rPr kumimoji="1" lang="ja-JP" altLang="en-US" sz="1100" b="0" i="0" baseline="0">
              <a:solidFill>
                <a:schemeClr val="dk1"/>
              </a:solidFill>
              <a:effectLst/>
              <a:latin typeface="+mn-lt"/>
              <a:ea typeface="+mn-ea"/>
              <a:cs typeface="+mn-cs"/>
            </a:rPr>
            <a:t>依然大きい。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96520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223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50800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139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77470</xdr:rowOff>
    </xdr:from>
    <xdr:to>
      <xdr:col>73</xdr:col>
      <xdr:colOff>180975</xdr:colOff>
      <xdr:row>35</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07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35</xdr:row>
      <xdr:rowOff>77470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45720</xdr:rowOff>
    </xdr:from>
    <xdr:to>
      <xdr:col>82</xdr:col>
      <xdr:colOff>158750</xdr:colOff>
      <xdr:row>36</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62247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26670</xdr:rowOff>
    </xdr:from>
    <xdr:to>
      <xdr:col>69</xdr:col>
      <xdr:colOff>142875</xdr:colOff>
      <xdr:row>35</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138447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依然として類似団体内平均等を上回っている。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これらは、国の景気対策と相まって過去に実施してきた大規模な建設事業の償還額に加え、既発行の合併特例債や臨時財政対策債などの元利償還金の増加が主な要因。</a:t>
          </a:r>
          <a:endParaRPr lang="ja-JP" altLang="ja-JP">
            <a:effectLst/>
          </a:endParaRPr>
        </a:p>
        <a:p>
          <a:r>
            <a:rPr kumimoji="1" lang="ja-JP" altLang="en-US" sz="1100" b="0" i="0" baseline="0">
              <a:solidFill>
                <a:schemeClr val="dk1"/>
              </a:solidFill>
              <a:effectLst/>
              <a:latin typeface="+mn-lt"/>
              <a:ea typeface="+mn-ea"/>
              <a:cs typeface="+mn-cs"/>
            </a:rPr>
            <a:t>　また、</a:t>
          </a:r>
          <a:r>
            <a:rPr kumimoji="1" lang="en-US" altLang="ja-JP" sz="1100" b="0" i="0" baseline="0">
              <a:solidFill>
                <a:schemeClr val="dk1"/>
              </a:solidFill>
              <a:effectLst/>
              <a:latin typeface="+mn-lt"/>
              <a:ea typeface="+mn-ea"/>
              <a:cs typeface="+mn-cs"/>
            </a:rPr>
            <a:t>H29</a:t>
          </a:r>
          <a:r>
            <a:rPr kumimoji="1" lang="ja-JP" altLang="en-US" sz="1100" b="0" i="0" baseline="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合併特例事業債や教育･福祉施設等整備事業債の通常償還の増加に加え、</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に引き続き合併特例債の繰り上げ償還</a:t>
          </a:r>
          <a:r>
            <a:rPr kumimoji="1" lang="ja-JP" altLang="en-US" sz="1100">
              <a:solidFill>
                <a:schemeClr val="dk1"/>
              </a:solidFill>
              <a:effectLst/>
              <a:latin typeface="+mn-lt"/>
              <a:ea typeface="+mn-ea"/>
              <a:cs typeface="+mn-cs"/>
            </a:rPr>
            <a:t>の影響により増加となっている。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財政健全化に向けた公債費抑制に取り組んで</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大型事業が続いていることから、今後</a:t>
          </a:r>
          <a:r>
            <a:rPr kumimoji="1" lang="ja-JP" altLang="en-US" sz="1100">
              <a:solidFill>
                <a:schemeClr val="dk1"/>
              </a:solidFill>
              <a:effectLst/>
              <a:latin typeface="+mn-lt"/>
              <a:ea typeface="+mn-ea"/>
              <a:cs typeface="+mn-cs"/>
            </a:rPr>
            <a:t>より一層</a:t>
          </a:r>
          <a:r>
            <a:rPr kumimoji="1" lang="ja-JP" altLang="ja-JP" sz="1100">
              <a:solidFill>
                <a:schemeClr val="dk1"/>
              </a:solidFill>
              <a:effectLst/>
              <a:latin typeface="+mn-lt"/>
              <a:ea typeface="+mn-ea"/>
              <a:cs typeface="+mn-cs"/>
            </a:rPr>
            <a:t>縮減</a:t>
          </a:r>
          <a:r>
            <a:rPr kumimoji="1" lang="ja-JP" altLang="en-US" sz="1100">
              <a:solidFill>
                <a:schemeClr val="dk1"/>
              </a:solidFill>
              <a:effectLst/>
              <a:latin typeface="+mn-lt"/>
              <a:ea typeface="+mn-ea"/>
              <a:cs typeface="+mn-cs"/>
            </a:rPr>
            <a:t>の対応が必要となる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78014</xdr:rowOff>
    </xdr:from>
    <xdr:to>
      <xdr:col>24</xdr:col>
      <xdr:colOff>25400</xdr:colOff>
      <xdr:row>80</xdr:row>
      <xdr:rowOff>84545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7940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118836</xdr:rowOff>
    </xdr:from>
    <xdr:to>
      <xdr:col>19</xdr:col>
      <xdr:colOff>187325</xdr:colOff>
      <xdr:row>80</xdr:row>
      <xdr:rowOff>78014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663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118836</xdr:rowOff>
    </xdr:from>
    <xdr:to>
      <xdr:col>15</xdr:col>
      <xdr:colOff>98425</xdr:colOff>
      <xdr:row>80</xdr:row>
      <xdr:rowOff>32294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6633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158024</xdr:rowOff>
    </xdr:from>
    <xdr:to>
      <xdr:col>11</xdr:col>
      <xdr:colOff>9525</xdr:colOff>
      <xdr:row>80</xdr:row>
      <xdr:rowOff>32294</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702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33745</xdr:rowOff>
    </xdr:from>
    <xdr:to>
      <xdr:col>24</xdr:col>
      <xdr:colOff>76200</xdr:colOff>
      <xdr:row>80</xdr:row>
      <xdr:rowOff>135345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113772</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6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27214</xdr:rowOff>
    </xdr:from>
    <xdr:to>
      <xdr:col>20</xdr:col>
      <xdr:colOff>38100</xdr:colOff>
      <xdr:row>80</xdr:row>
      <xdr:rowOff>128814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68036</xdr:rowOff>
    </xdr:from>
    <xdr:to>
      <xdr:col>15</xdr:col>
      <xdr:colOff>149225</xdr:colOff>
      <xdr:row>79</xdr:row>
      <xdr:rowOff>169636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154413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152944</xdr:rowOff>
    </xdr:from>
    <xdr:to>
      <xdr:col>11</xdr:col>
      <xdr:colOff>60325</xdr:colOff>
      <xdr:row>80</xdr:row>
      <xdr:rowOff>83094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67871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107224</xdr:rowOff>
    </xdr:from>
    <xdr:to>
      <xdr:col>6</xdr:col>
      <xdr:colOff>171450</xdr:colOff>
      <xdr:row>80</xdr:row>
      <xdr:rowOff>37374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22151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類似団体内平均及び</a:t>
          </a:r>
          <a:r>
            <a:rPr kumimoji="1" lang="ja-JP" altLang="en-US" sz="1100" b="0" i="0" baseline="0">
              <a:solidFill>
                <a:schemeClr val="dk1"/>
              </a:solidFill>
              <a:effectLst/>
              <a:latin typeface="+mn-lt"/>
              <a:ea typeface="+mn-ea"/>
              <a:cs typeface="+mn-cs"/>
            </a:rPr>
            <a:t>全国、県</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全てを大きく上</a:t>
          </a:r>
          <a:r>
            <a:rPr kumimoji="1" lang="ja-JP" altLang="ja-JP" sz="1100" b="0" i="0" baseline="0">
              <a:solidFill>
                <a:schemeClr val="dk1"/>
              </a:solidFill>
              <a:effectLst/>
              <a:latin typeface="+mn-lt"/>
              <a:ea typeface="+mn-ea"/>
              <a:cs typeface="+mn-cs"/>
            </a:rPr>
            <a:t>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構成比では、人件費の占める割合が高く「</a:t>
          </a:r>
          <a:r>
            <a:rPr kumimoji="1" lang="en-US" altLang="ja-JP" sz="1100" b="0" i="0" baseline="0">
              <a:solidFill>
                <a:schemeClr val="dk1"/>
              </a:solidFill>
              <a:effectLst/>
              <a:latin typeface="+mn-lt"/>
              <a:ea typeface="+mn-ea"/>
              <a:cs typeface="+mn-cs"/>
            </a:rPr>
            <a:t>22.7%</a:t>
          </a:r>
          <a:r>
            <a:rPr kumimoji="1" lang="ja-JP" altLang="ja-JP" sz="1100" b="0" i="0" baseline="0">
              <a:solidFill>
                <a:schemeClr val="dk1"/>
              </a:solidFill>
              <a:effectLst/>
              <a:latin typeface="+mn-lt"/>
              <a:ea typeface="+mn-ea"/>
              <a:cs typeface="+mn-cs"/>
            </a:rPr>
            <a:t>」、次いで物件費「</a:t>
          </a:r>
          <a:r>
            <a:rPr kumimoji="1" lang="en-US" altLang="ja-JP" sz="1100" b="0" i="0" baseline="0">
              <a:solidFill>
                <a:schemeClr val="dk1"/>
              </a:solidFill>
              <a:effectLst/>
              <a:latin typeface="+mn-lt"/>
              <a:ea typeface="+mn-ea"/>
              <a:cs typeface="+mn-cs"/>
            </a:rPr>
            <a:t>19.9%</a:t>
          </a:r>
          <a:r>
            <a:rPr kumimoji="1" lang="ja-JP" altLang="ja-JP" sz="1100" b="0" i="0" baseline="0">
              <a:solidFill>
                <a:schemeClr val="dk1"/>
              </a:solidFill>
              <a:effectLst/>
              <a:latin typeface="+mn-lt"/>
              <a:ea typeface="+mn-ea"/>
              <a:cs typeface="+mn-cs"/>
            </a:rPr>
            <a:t>」、繰出金「</a:t>
          </a:r>
          <a:r>
            <a:rPr kumimoji="1" lang="en-US" altLang="ja-JP" sz="1100" b="0" i="0" baseline="0">
              <a:solidFill>
                <a:schemeClr val="dk1"/>
              </a:solidFill>
              <a:effectLst/>
              <a:latin typeface="+mn-lt"/>
              <a:ea typeface="+mn-ea"/>
              <a:cs typeface="+mn-cs"/>
            </a:rPr>
            <a:t>17.6%</a:t>
          </a:r>
          <a:r>
            <a:rPr kumimoji="1" lang="ja-JP" altLang="ja-JP" sz="1100" b="0" i="0" baseline="0">
              <a:solidFill>
                <a:schemeClr val="dk1"/>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補助費等「</a:t>
          </a:r>
          <a:r>
            <a:rPr kumimoji="1" lang="en-US" altLang="ja-JP" sz="1100" b="0" i="0" baseline="0">
              <a:solidFill>
                <a:sysClr val="windowText" lastClr="000000"/>
              </a:solidFill>
              <a:effectLst/>
              <a:latin typeface="+mn-lt"/>
              <a:ea typeface="+mn-ea"/>
              <a:cs typeface="+mn-cs"/>
            </a:rPr>
            <a:t>13.1%</a:t>
          </a:r>
          <a:r>
            <a:rPr kumimoji="1" lang="ja-JP" altLang="ja-JP" sz="1100" b="0" i="0" baseline="0">
              <a:solidFill>
                <a:sysClr val="windowText" lastClr="000000"/>
              </a:solidFill>
              <a:effectLst/>
              <a:latin typeface="+mn-lt"/>
              <a:ea typeface="+mn-ea"/>
              <a:cs typeface="+mn-cs"/>
            </a:rPr>
            <a:t>」、扶助費「</a:t>
          </a:r>
          <a:r>
            <a:rPr kumimoji="1" lang="en-US" altLang="ja-JP" sz="1100" b="0" i="0" baseline="0">
              <a:solidFill>
                <a:sysClr val="windowText" lastClr="000000"/>
              </a:solidFill>
              <a:effectLst/>
              <a:latin typeface="+mn-lt"/>
              <a:ea typeface="+mn-ea"/>
              <a:cs typeface="+mn-cs"/>
            </a:rPr>
            <a:t>3.8%</a:t>
          </a:r>
          <a:r>
            <a:rPr kumimoji="1" lang="ja-JP" altLang="ja-JP" sz="1100" b="0" i="0" baseline="0">
              <a:solidFill>
                <a:sysClr val="windowText" lastClr="000000"/>
              </a:solidFill>
              <a:effectLst/>
              <a:latin typeface="+mn-lt"/>
              <a:ea typeface="+mn-ea"/>
              <a:cs typeface="+mn-cs"/>
            </a:rPr>
            <a:t>」、維持補修費「</a:t>
          </a:r>
          <a:r>
            <a:rPr kumimoji="1" lang="en-US" altLang="ja-JP" sz="1100" b="0" i="0" baseline="0">
              <a:solidFill>
                <a:sysClr val="windowText" lastClr="000000"/>
              </a:solidFill>
              <a:effectLst/>
              <a:latin typeface="+mn-lt"/>
              <a:ea typeface="+mn-ea"/>
              <a:cs typeface="+mn-cs"/>
            </a:rPr>
            <a:t>0.5%</a:t>
          </a:r>
          <a:r>
            <a:rPr kumimoji="1"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H28‐H29</a:t>
          </a:r>
          <a:r>
            <a:rPr kumimoji="1" lang="ja-JP" altLang="ja-JP" sz="1100" b="0" i="0" baseline="0">
              <a:solidFill>
                <a:sysClr val="windowText" lastClr="000000"/>
              </a:solidFill>
              <a:effectLst/>
              <a:latin typeface="+mn-lt"/>
              <a:ea typeface="+mn-ea"/>
              <a:cs typeface="+mn-cs"/>
            </a:rPr>
            <a:t>比較では、公債費以外で「</a:t>
          </a:r>
          <a:r>
            <a:rPr kumimoji="1" lang="en-US" altLang="ja-JP" sz="1100" b="0" i="0" baseline="0">
              <a:solidFill>
                <a:sysClr val="windowText" lastClr="000000"/>
              </a:solidFill>
              <a:effectLst/>
              <a:latin typeface="+mn-lt"/>
              <a:ea typeface="+mn-ea"/>
              <a:cs typeface="+mn-cs"/>
            </a:rPr>
            <a:t>+4.0</a:t>
          </a:r>
          <a:r>
            <a:rPr kumimoji="1" lang="ja-JP" altLang="ja-JP" sz="1100" b="0" i="0" baseline="0">
              <a:solidFill>
                <a:sysClr val="windowText" lastClr="000000"/>
              </a:solidFill>
              <a:effectLst/>
              <a:latin typeface="+mn-lt"/>
              <a:ea typeface="+mn-ea"/>
              <a:cs typeface="+mn-cs"/>
            </a:rPr>
            <a:t>」、人件費で「</a:t>
          </a:r>
          <a:r>
            <a:rPr kumimoji="1" lang="en-US" altLang="ja-JP" sz="1100" b="0" i="0" baseline="0">
              <a:solidFill>
                <a:sysClr val="windowText" lastClr="000000"/>
              </a:solidFill>
              <a:effectLst/>
              <a:latin typeface="+mn-lt"/>
              <a:ea typeface="+mn-ea"/>
              <a:cs typeface="+mn-cs"/>
            </a:rPr>
            <a:t>+0.2</a:t>
          </a:r>
          <a:r>
            <a:rPr kumimoji="1" lang="ja-JP" altLang="ja-JP" sz="1100" b="0" i="0" baseline="0">
              <a:solidFill>
                <a:sysClr val="windowText" lastClr="000000"/>
              </a:solidFill>
              <a:effectLst/>
              <a:latin typeface="+mn-lt"/>
              <a:ea typeface="+mn-ea"/>
              <a:cs typeface="+mn-cs"/>
            </a:rPr>
            <a:t>」、扶助費で「</a:t>
          </a:r>
          <a:r>
            <a:rPr kumimoji="1" lang="en-US" altLang="ja-JP" sz="1100" b="0" i="0" baseline="0">
              <a:solidFill>
                <a:sysClr val="windowText" lastClr="000000"/>
              </a:solidFill>
              <a:effectLst/>
              <a:latin typeface="+mn-lt"/>
              <a:ea typeface="+mn-ea"/>
              <a:cs typeface="+mn-cs"/>
            </a:rPr>
            <a:t>±0.0</a:t>
          </a:r>
          <a:r>
            <a:rPr kumimoji="1" lang="ja-JP" altLang="ja-JP" sz="1100" b="0" i="0" baseline="0">
              <a:solidFill>
                <a:sysClr val="windowText" lastClr="000000"/>
              </a:solidFill>
              <a:effectLst/>
              <a:latin typeface="+mn-lt"/>
              <a:ea typeface="+mn-ea"/>
              <a:cs typeface="+mn-cs"/>
            </a:rPr>
            <a:t>」、物件費で「</a:t>
          </a:r>
          <a:r>
            <a:rPr kumimoji="1" lang="en-US" altLang="ja-JP" sz="1100" b="0" i="0" baseline="0">
              <a:solidFill>
                <a:sysClr val="windowText" lastClr="000000"/>
              </a:solidFill>
              <a:effectLst/>
              <a:latin typeface="+mn-lt"/>
              <a:ea typeface="+mn-ea"/>
              <a:cs typeface="+mn-cs"/>
            </a:rPr>
            <a:t>+0.5</a:t>
          </a:r>
          <a:r>
            <a:rPr kumimoji="1" lang="ja-JP" altLang="ja-JP" sz="1100" b="0" i="0" baseline="0">
              <a:solidFill>
                <a:sysClr val="windowText" lastClr="000000"/>
              </a:solidFill>
              <a:effectLst/>
              <a:latin typeface="+mn-lt"/>
              <a:ea typeface="+mn-ea"/>
              <a:cs typeface="+mn-cs"/>
            </a:rPr>
            <a:t>」</a:t>
          </a:r>
          <a:r>
            <a:rPr kumimoji="1" lang="ja-JP" altLang="ja-JP" sz="1100" b="0" i="0" baseline="0">
              <a:solidFill>
                <a:srgbClr val="FF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補助費等で「</a:t>
          </a:r>
          <a:r>
            <a:rPr kumimoji="1" lang="en-US" altLang="ja-JP" sz="1100" b="0" i="0" baseline="0">
              <a:solidFill>
                <a:sysClr val="windowText" lastClr="000000"/>
              </a:solidFill>
              <a:effectLst/>
              <a:latin typeface="+mn-lt"/>
              <a:ea typeface="+mn-ea"/>
              <a:cs typeface="+mn-cs"/>
            </a:rPr>
            <a:t>+0.6</a:t>
          </a:r>
          <a:r>
            <a:rPr kumimoji="1" lang="ja-JP" altLang="ja-JP" sz="1100" b="0" i="0" baseline="0">
              <a:solidFill>
                <a:sysClr val="windowText" lastClr="000000"/>
              </a:solidFill>
              <a:effectLst/>
              <a:latin typeface="+mn-lt"/>
              <a:ea typeface="+mn-ea"/>
              <a:cs typeface="+mn-cs"/>
            </a:rPr>
            <a:t>」、その他で「</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161289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47723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78</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22578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58420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225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58420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1114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xdr:rowOff>
    </xdr:from>
    <xdr:to>
      <xdr:col>69</xdr:col>
      <xdr:colOff>142875</xdr:colOff>
      <xdr:row>77</xdr:row>
      <xdr:rowOff>109220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93997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2761</xdr:rowOff>
    </xdr:from>
    <xdr:to>
      <xdr:col>29</xdr:col>
      <xdr:colOff>127000</xdr:colOff>
      <xdr:row>18</xdr:row>
      <xdr:rowOff>5374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36486"/>
          <a:ext cx="6477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129504</xdr:rowOff>
    </xdr:from>
    <xdr:to>
      <xdr:col>26</xdr:col>
      <xdr:colOff>50800</xdr:colOff>
      <xdr:row>18</xdr:row>
      <xdr:rowOff>2761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91779"/>
          <a:ext cx="698500" cy="4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129504</xdr:rowOff>
    </xdr:from>
    <xdr:to>
      <xdr:col>22</xdr:col>
      <xdr:colOff>114300</xdr:colOff>
      <xdr:row>17</xdr:row>
      <xdr:rowOff>136405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1779"/>
          <a:ext cx="698500" cy="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136405</xdr:rowOff>
    </xdr:from>
    <xdr:to>
      <xdr:col>18</xdr:col>
      <xdr:colOff>177800</xdr:colOff>
      <xdr:row>17</xdr:row>
      <xdr:rowOff>144254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98680"/>
          <a:ext cx="6985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126024</xdr:rowOff>
    </xdr:from>
    <xdr:to>
      <xdr:col>29</xdr:col>
      <xdr:colOff>177800</xdr:colOff>
      <xdr:row>18</xdr:row>
      <xdr:rowOff>56174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98101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123411</xdr:rowOff>
    </xdr:from>
    <xdr:to>
      <xdr:col>26</xdr:col>
      <xdr:colOff>101600</xdr:colOff>
      <xdr:row>18</xdr:row>
      <xdr:rowOff>53561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38338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2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78704</xdr:rowOff>
    </xdr:from>
    <xdr:to>
      <xdr:col>22</xdr:col>
      <xdr:colOff>165100</xdr:colOff>
      <xdr:row>18</xdr:row>
      <xdr:rowOff>8854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165081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2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85605</xdr:rowOff>
    </xdr:from>
    <xdr:to>
      <xdr:col>19</xdr:col>
      <xdr:colOff>38100</xdr:colOff>
      <xdr:row>18</xdr:row>
      <xdr:rowOff>15755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93454</xdr:rowOff>
    </xdr:from>
    <xdr:to>
      <xdr:col>15</xdr:col>
      <xdr:colOff>101600</xdr:colOff>
      <xdr:row>18</xdr:row>
      <xdr:rowOff>23604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4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55266</xdr:rowOff>
    </xdr:from>
    <xdr:to>
      <xdr:col>29</xdr:col>
      <xdr:colOff>127000</xdr:colOff>
      <xdr:row>35</xdr:row>
      <xdr:rowOff>104894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65616"/>
          <a:ext cx="647700" cy="4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104894</xdr:rowOff>
    </xdr:from>
    <xdr:to>
      <xdr:col>26</xdr:col>
      <xdr:colOff>50800</xdr:colOff>
      <xdr:row>35</xdr:row>
      <xdr:rowOff>243380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15244"/>
          <a:ext cx="698500" cy="13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208999</xdr:rowOff>
    </xdr:from>
    <xdr:to>
      <xdr:col>22</xdr:col>
      <xdr:colOff>114300</xdr:colOff>
      <xdr:row>35</xdr:row>
      <xdr:rowOff>243380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19349"/>
          <a:ext cx="698500" cy="34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156032</xdr:rowOff>
    </xdr:from>
    <xdr:to>
      <xdr:col>18</xdr:col>
      <xdr:colOff>177800</xdr:colOff>
      <xdr:row>35</xdr:row>
      <xdr:rowOff>208999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66382"/>
          <a:ext cx="698500" cy="5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4466</xdr:rowOff>
    </xdr:from>
    <xdr:to>
      <xdr:col>29</xdr:col>
      <xdr:colOff>177800</xdr:colOff>
      <xdr:row>35</xdr:row>
      <xdr:rowOff>106066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14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192443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5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54094</xdr:rowOff>
    </xdr:from>
    <xdr:to>
      <xdr:col>26</xdr:col>
      <xdr:colOff>101600</xdr:colOff>
      <xdr:row>35</xdr:row>
      <xdr:rowOff>155694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6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165871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33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192580</xdr:rowOff>
    </xdr:from>
    <xdr:to>
      <xdr:col>22</xdr:col>
      <xdr:colOff>165100</xdr:colOff>
      <xdr:row>35</xdr:row>
      <xdr:rowOff>294180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0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278957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8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158199</xdr:rowOff>
    </xdr:from>
    <xdr:to>
      <xdr:col>19</xdr:col>
      <xdr:colOff>38100</xdr:colOff>
      <xdr:row>35</xdr:row>
      <xdr:rowOff>259799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6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244576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5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105232</xdr:rowOff>
    </xdr:from>
    <xdr:to>
      <xdr:col>15</xdr:col>
      <xdr:colOff>101600</xdr:colOff>
      <xdr:row>35</xdr:row>
      <xdr:rowOff>206832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1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191609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17,178
17,103
151.69
10,814,764
10,510,328
250,363
5,780,140
15,911,479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37565</xdr:rowOff>
    </xdr:from>
    <xdr:to>
      <xdr:col>24</xdr:col>
      <xdr:colOff>63500</xdr:colOff>
      <xdr:row>37</xdr:row>
      <xdr:rowOff>92216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81215"/>
          <a:ext cx="838200" cy="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167361</xdr:rowOff>
    </xdr:from>
    <xdr:to>
      <xdr:col>19</xdr:col>
      <xdr:colOff>177800</xdr:colOff>
      <xdr:row>37</xdr:row>
      <xdr:rowOff>92216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39561"/>
          <a:ext cx="889000" cy="9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154184</xdr:rowOff>
    </xdr:from>
    <xdr:to>
      <xdr:col>15</xdr:col>
      <xdr:colOff>50800</xdr:colOff>
      <xdr:row>36</xdr:row>
      <xdr:rowOff>167361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26384"/>
          <a:ext cx="8890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154184</xdr:rowOff>
    </xdr:from>
    <xdr:to>
      <xdr:col>10</xdr:col>
      <xdr:colOff>114300</xdr:colOff>
      <xdr:row>37</xdr:row>
      <xdr:rowOff>28372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26384"/>
          <a:ext cx="889000" cy="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158215</xdr:rowOff>
    </xdr:from>
    <xdr:to>
      <xdr:col>24</xdr:col>
      <xdr:colOff>114300</xdr:colOff>
      <xdr:row>37</xdr:row>
      <xdr:rowOff>88365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136642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0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41416</xdr:rowOff>
    </xdr:from>
    <xdr:to>
      <xdr:col>20</xdr:col>
      <xdr:colOff>38100</xdr:colOff>
      <xdr:row>37</xdr:row>
      <xdr:rowOff>143016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134144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116561</xdr:rowOff>
    </xdr:from>
    <xdr:to>
      <xdr:col>15</xdr:col>
      <xdr:colOff>101600</xdr:colOff>
      <xdr:row>37</xdr:row>
      <xdr:rowOff>46711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37838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103384</xdr:rowOff>
    </xdr:from>
    <xdr:to>
      <xdr:col>10</xdr:col>
      <xdr:colOff>165100</xdr:colOff>
      <xdr:row>37</xdr:row>
      <xdr:rowOff>33534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24661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149022</xdr:rowOff>
    </xdr:from>
    <xdr:to>
      <xdr:col>6</xdr:col>
      <xdr:colOff>38100</xdr:colOff>
      <xdr:row>37</xdr:row>
      <xdr:rowOff>79172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70299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102278</xdr:rowOff>
    </xdr:from>
    <xdr:to>
      <xdr:col>24</xdr:col>
      <xdr:colOff>63500</xdr:colOff>
      <xdr:row>56</xdr:row>
      <xdr:rowOff>118623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03478"/>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102278</xdr:rowOff>
    </xdr:from>
    <xdr:to>
      <xdr:col>19</xdr:col>
      <xdr:colOff>177800</xdr:colOff>
      <xdr:row>56</xdr:row>
      <xdr:rowOff>141743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03478"/>
          <a:ext cx="889000" cy="3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141743</xdr:rowOff>
    </xdr:from>
    <xdr:to>
      <xdr:col>15</xdr:col>
      <xdr:colOff>50800</xdr:colOff>
      <xdr:row>57</xdr:row>
      <xdr:rowOff>55438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2943"/>
          <a:ext cx="889000" cy="8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55438</xdr:rowOff>
    </xdr:from>
    <xdr:to>
      <xdr:col>10</xdr:col>
      <xdr:colOff>114300</xdr:colOff>
      <xdr:row>57</xdr:row>
      <xdr:rowOff>102034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8088"/>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67823</xdr:rowOff>
    </xdr:from>
    <xdr:to>
      <xdr:col>24</xdr:col>
      <xdr:colOff>114300</xdr:colOff>
      <xdr:row>56</xdr:row>
      <xdr:rowOff>169423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90700</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51478</xdr:rowOff>
    </xdr:from>
    <xdr:to>
      <xdr:col>20</xdr:col>
      <xdr:colOff>38100</xdr:colOff>
      <xdr:row>56</xdr:row>
      <xdr:rowOff>153078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169605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42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90943</xdr:rowOff>
    </xdr:from>
    <xdr:to>
      <xdr:col>15</xdr:col>
      <xdr:colOff>101600</xdr:colOff>
      <xdr:row>57</xdr:row>
      <xdr:rowOff>21093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37620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4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4638</xdr:rowOff>
    </xdr:from>
    <xdr:to>
      <xdr:col>10</xdr:col>
      <xdr:colOff>165100</xdr:colOff>
      <xdr:row>57</xdr:row>
      <xdr:rowOff>106238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122765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51234</xdr:rowOff>
    </xdr:from>
    <xdr:to>
      <xdr:col>6</xdr:col>
      <xdr:colOff>38100</xdr:colOff>
      <xdr:row>57</xdr:row>
      <xdr:rowOff>152834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169361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9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43185</xdr:rowOff>
    </xdr:from>
    <xdr:to>
      <xdr:col>24</xdr:col>
      <xdr:colOff>63500</xdr:colOff>
      <xdr:row>78</xdr:row>
      <xdr:rowOff>50318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16285"/>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46157</xdr:rowOff>
    </xdr:from>
    <xdr:to>
      <xdr:col>19</xdr:col>
      <xdr:colOff>177800</xdr:colOff>
      <xdr:row>78</xdr:row>
      <xdr:rowOff>50318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19257"/>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46157</xdr:rowOff>
    </xdr:from>
    <xdr:to>
      <xdr:col>15</xdr:col>
      <xdr:colOff>50800</xdr:colOff>
      <xdr:row>78</xdr:row>
      <xdr:rowOff>52009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19257"/>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52009</xdr:rowOff>
    </xdr:from>
    <xdr:to>
      <xdr:col>10</xdr:col>
      <xdr:colOff>114300</xdr:colOff>
      <xdr:row>78</xdr:row>
      <xdr:rowOff>57770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25109"/>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163835</xdr:rowOff>
    </xdr:from>
    <xdr:to>
      <xdr:col>24</xdr:col>
      <xdr:colOff>114300</xdr:colOff>
      <xdr:row>78</xdr:row>
      <xdr:rowOff>93985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78762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170968</xdr:rowOff>
    </xdr:from>
    <xdr:to>
      <xdr:col>20</xdr:col>
      <xdr:colOff>38100</xdr:colOff>
      <xdr:row>78</xdr:row>
      <xdr:rowOff>101118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92245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166807</xdr:rowOff>
    </xdr:from>
    <xdr:to>
      <xdr:col>15</xdr:col>
      <xdr:colOff>101600</xdr:colOff>
      <xdr:row>78</xdr:row>
      <xdr:rowOff>96957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88084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1209</xdr:rowOff>
    </xdr:from>
    <xdr:to>
      <xdr:col>10</xdr:col>
      <xdr:colOff>165100</xdr:colOff>
      <xdr:row>78</xdr:row>
      <xdr:rowOff>102809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93936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6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6970</xdr:rowOff>
    </xdr:from>
    <xdr:to>
      <xdr:col>6</xdr:col>
      <xdr:colOff>38100</xdr:colOff>
      <xdr:row>78</xdr:row>
      <xdr:rowOff>108570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99697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53077</xdr:rowOff>
    </xdr:from>
    <xdr:to>
      <xdr:col>24</xdr:col>
      <xdr:colOff>63500</xdr:colOff>
      <xdr:row>98</xdr:row>
      <xdr:rowOff>82322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855177"/>
          <a:ext cx="8382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53077</xdr:rowOff>
    </xdr:from>
    <xdr:to>
      <xdr:col>19</xdr:col>
      <xdr:colOff>177800</xdr:colOff>
      <xdr:row>98</xdr:row>
      <xdr:rowOff>153090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55177"/>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144402</xdr:rowOff>
    </xdr:from>
    <xdr:to>
      <xdr:col>15</xdr:col>
      <xdr:colOff>50800</xdr:colOff>
      <xdr:row>98</xdr:row>
      <xdr:rowOff>153090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4650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144402</xdr:rowOff>
    </xdr:from>
    <xdr:to>
      <xdr:col>10</xdr:col>
      <xdr:colOff>114300</xdr:colOff>
      <xdr:row>99</xdr:row>
      <xdr:rowOff>93556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46502"/>
          <a:ext cx="889000" cy="1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31522</xdr:rowOff>
    </xdr:from>
    <xdr:to>
      <xdr:col>24</xdr:col>
      <xdr:colOff>114300</xdr:colOff>
      <xdr:row>98</xdr:row>
      <xdr:rowOff>133122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117899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2277</xdr:rowOff>
    </xdr:from>
    <xdr:to>
      <xdr:col>20</xdr:col>
      <xdr:colOff>38100</xdr:colOff>
      <xdr:row>98</xdr:row>
      <xdr:rowOff>103877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95004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102290</xdr:rowOff>
    </xdr:from>
    <xdr:to>
      <xdr:col>15</xdr:col>
      <xdr:colOff>101600</xdr:colOff>
      <xdr:row>99</xdr:row>
      <xdr:rowOff>32440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23567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93602</xdr:rowOff>
    </xdr:from>
    <xdr:to>
      <xdr:col>10</xdr:col>
      <xdr:colOff>165100</xdr:colOff>
      <xdr:row>99</xdr:row>
      <xdr:rowOff>23752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14879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42756</xdr:rowOff>
    </xdr:from>
    <xdr:to>
      <xdr:col>6</xdr:col>
      <xdr:colOff>38100</xdr:colOff>
      <xdr:row>99</xdr:row>
      <xdr:rowOff>144356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135483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163031</xdr:rowOff>
    </xdr:from>
    <xdr:to>
      <xdr:col>55</xdr:col>
      <xdr:colOff>0</xdr:colOff>
      <xdr:row>36</xdr:row>
      <xdr:rowOff>170237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35231"/>
          <a:ext cx="8382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163031</xdr:rowOff>
    </xdr:from>
    <xdr:to>
      <xdr:col>50</xdr:col>
      <xdr:colOff>114300</xdr:colOff>
      <xdr:row>37</xdr:row>
      <xdr:rowOff>10898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3523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10898</xdr:rowOff>
    </xdr:from>
    <xdr:to>
      <xdr:col>45</xdr:col>
      <xdr:colOff>177800</xdr:colOff>
      <xdr:row>37</xdr:row>
      <xdr:rowOff>22542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54548"/>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128421</xdr:rowOff>
    </xdr:from>
    <xdr:to>
      <xdr:col>41</xdr:col>
      <xdr:colOff>50800</xdr:colOff>
      <xdr:row>37</xdr:row>
      <xdr:rowOff>22542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00621"/>
          <a:ext cx="889000" cy="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119437</xdr:rowOff>
    </xdr:from>
    <xdr:to>
      <xdr:col>55</xdr:col>
      <xdr:colOff>50800</xdr:colOff>
      <xdr:row>37</xdr:row>
      <xdr:rowOff>49587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97864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112231</xdr:rowOff>
    </xdr:from>
    <xdr:to>
      <xdr:col>50</xdr:col>
      <xdr:colOff>165100</xdr:colOff>
      <xdr:row>37</xdr:row>
      <xdr:rowOff>42381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33508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131548</xdr:rowOff>
    </xdr:from>
    <xdr:to>
      <xdr:col>46</xdr:col>
      <xdr:colOff>38100</xdr:colOff>
      <xdr:row>37</xdr:row>
      <xdr:rowOff>61698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52825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143192</xdr:rowOff>
    </xdr:from>
    <xdr:to>
      <xdr:col>41</xdr:col>
      <xdr:colOff>101600</xdr:colOff>
      <xdr:row>37</xdr:row>
      <xdr:rowOff>73342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64469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77621</xdr:rowOff>
    </xdr:from>
    <xdr:to>
      <xdr:col>36</xdr:col>
      <xdr:colOff>165100</xdr:colOff>
      <xdr:row>37</xdr:row>
      <xdr:rowOff>7771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170348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62081</xdr:rowOff>
    </xdr:from>
    <xdr:to>
      <xdr:col>55</xdr:col>
      <xdr:colOff>0</xdr:colOff>
      <xdr:row>57</xdr:row>
      <xdr:rowOff>101824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34731"/>
          <a:ext cx="838200" cy="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43238</xdr:rowOff>
    </xdr:from>
    <xdr:to>
      <xdr:col>50</xdr:col>
      <xdr:colOff>114300</xdr:colOff>
      <xdr:row>57</xdr:row>
      <xdr:rowOff>62081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44438"/>
          <a:ext cx="889000" cy="19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43238</xdr:rowOff>
    </xdr:from>
    <xdr:to>
      <xdr:col>45</xdr:col>
      <xdr:colOff>177800</xdr:colOff>
      <xdr:row>57</xdr:row>
      <xdr:rowOff>129158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44438"/>
          <a:ext cx="889000" cy="25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109407</xdr:rowOff>
    </xdr:from>
    <xdr:to>
      <xdr:col>41</xdr:col>
      <xdr:colOff>50800</xdr:colOff>
      <xdr:row>57</xdr:row>
      <xdr:rowOff>129158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82057"/>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51024</xdr:rowOff>
    </xdr:from>
    <xdr:to>
      <xdr:col>55</xdr:col>
      <xdr:colOff>50800</xdr:colOff>
      <xdr:row>57</xdr:row>
      <xdr:rowOff>152624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2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29451</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0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11281</xdr:rowOff>
    </xdr:from>
    <xdr:to>
      <xdr:col>50</xdr:col>
      <xdr:colOff>165100</xdr:colOff>
      <xdr:row>57</xdr:row>
      <xdr:rowOff>112881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129408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55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163888</xdr:rowOff>
    </xdr:from>
    <xdr:to>
      <xdr:col>46</xdr:col>
      <xdr:colOff>38100</xdr:colOff>
      <xdr:row>56</xdr:row>
      <xdr:rowOff>94038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110565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36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78358</xdr:rowOff>
    </xdr:from>
    <xdr:to>
      <xdr:col>41</xdr:col>
      <xdr:colOff>101600</xdr:colOff>
      <xdr:row>58</xdr:row>
      <xdr:rowOff>8508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171085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58607</xdr:rowOff>
    </xdr:from>
    <xdr:to>
      <xdr:col>36</xdr:col>
      <xdr:colOff>165100</xdr:colOff>
      <xdr:row>57</xdr:row>
      <xdr:rowOff>160207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151334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92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80239</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596089"/>
          <a:ext cx="1270" cy="99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26916</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37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80239</xdr:rowOff>
    </xdr:from>
    <xdr:to>
      <xdr:col>55</xdr:col>
      <xdr:colOff>88900</xdr:colOff>
      <xdr:row>73</xdr:row>
      <xdr:rowOff>80239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59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101715</xdr:rowOff>
    </xdr:from>
    <xdr:to>
      <xdr:col>55</xdr:col>
      <xdr:colOff>0</xdr:colOff>
      <xdr:row>76</xdr:row>
      <xdr:rowOff>168008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31915"/>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93578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95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115151</xdr:rowOff>
    </xdr:from>
    <xdr:to>
      <xdr:col>55</xdr:col>
      <xdr:colOff>50800</xdr:colOff>
      <xdr:row>78</xdr:row>
      <xdr:rowOff>45301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2019</xdr:rowOff>
    </xdr:from>
    <xdr:to>
      <xdr:col>50</xdr:col>
      <xdr:colOff>114300</xdr:colOff>
      <xdr:row>76</xdr:row>
      <xdr:rowOff>101715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174969"/>
          <a:ext cx="889000" cy="9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166967</xdr:rowOff>
    </xdr:from>
    <xdr:to>
      <xdr:col>50</xdr:col>
      <xdr:colOff>165100</xdr:colOff>
      <xdr:row>77</xdr:row>
      <xdr:rowOff>97117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88244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2019</xdr:rowOff>
    </xdr:from>
    <xdr:to>
      <xdr:col>45</xdr:col>
      <xdr:colOff>177800</xdr:colOff>
      <xdr:row>75</xdr:row>
      <xdr:rowOff>55067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174969"/>
          <a:ext cx="889000" cy="7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72200</xdr:rowOff>
    </xdr:from>
    <xdr:to>
      <xdr:col>46</xdr:col>
      <xdr:colOff>38100</xdr:colOff>
      <xdr:row>77</xdr:row>
      <xdr:rowOff>2350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164927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169354</xdr:rowOff>
    </xdr:from>
    <xdr:to>
      <xdr:col>41</xdr:col>
      <xdr:colOff>101600</xdr:colOff>
      <xdr:row>76</xdr:row>
      <xdr:rowOff>99504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90631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117208</xdr:rowOff>
    </xdr:from>
    <xdr:to>
      <xdr:col>55</xdr:col>
      <xdr:colOff>50800</xdr:colOff>
      <xdr:row>77</xdr:row>
      <xdr:rowOff>47358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140085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50915</xdr:rowOff>
    </xdr:from>
    <xdr:to>
      <xdr:col>50</xdr:col>
      <xdr:colOff>165100</xdr:colOff>
      <xdr:row>76</xdr:row>
      <xdr:rowOff>152515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169041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8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122669</xdr:rowOff>
    </xdr:from>
    <xdr:to>
      <xdr:col>46</xdr:col>
      <xdr:colOff>38100</xdr:colOff>
      <xdr:row>71</xdr:row>
      <xdr:rowOff>52819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1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69346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189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4267</xdr:rowOff>
    </xdr:from>
    <xdr:to>
      <xdr:col>41</xdr:col>
      <xdr:colOff>101600</xdr:colOff>
      <xdr:row>75</xdr:row>
      <xdr:rowOff>105867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8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122394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6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65092</xdr:rowOff>
    </xdr:from>
    <xdr:to>
      <xdr:col>55</xdr:col>
      <xdr:colOff>0</xdr:colOff>
      <xdr:row>96</xdr:row>
      <xdr:rowOff>89568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24292"/>
          <a:ext cx="8382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53154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2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89568</xdr:rowOff>
    </xdr:from>
    <xdr:to>
      <xdr:col>50</xdr:col>
      <xdr:colOff>114300</xdr:colOff>
      <xdr:row>96</xdr:row>
      <xdr:rowOff>160038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48768"/>
          <a:ext cx="889000" cy="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43392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160038</xdr:rowOff>
    </xdr:from>
    <xdr:to>
      <xdr:col>45</xdr:col>
      <xdr:colOff>177800</xdr:colOff>
      <xdr:row>98</xdr:row>
      <xdr:rowOff>29873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19238"/>
          <a:ext cx="889000" cy="2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116309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14292</xdr:rowOff>
    </xdr:from>
    <xdr:to>
      <xdr:col>55</xdr:col>
      <xdr:colOff>50800</xdr:colOff>
      <xdr:row>96</xdr:row>
      <xdr:rowOff>115892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37169</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38768</xdr:rowOff>
    </xdr:from>
    <xdr:to>
      <xdr:col>50</xdr:col>
      <xdr:colOff>165100</xdr:colOff>
      <xdr:row>96</xdr:row>
      <xdr:rowOff>140368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156895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109238</xdr:rowOff>
    </xdr:from>
    <xdr:to>
      <xdr:col>46</xdr:col>
      <xdr:colOff>38100</xdr:colOff>
      <xdr:row>97</xdr:row>
      <xdr:rowOff>39388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55915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150523</xdr:rowOff>
    </xdr:from>
    <xdr:to>
      <xdr:col>41</xdr:col>
      <xdr:colOff>101600</xdr:colOff>
      <xdr:row>98</xdr:row>
      <xdr:rowOff>80673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71800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7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37135</xdr:rowOff>
    </xdr:from>
    <xdr:to>
      <xdr:col>85</xdr:col>
      <xdr:colOff>127000</xdr:colOff>
      <xdr:row>39</xdr:row>
      <xdr:rowOff>77760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23685"/>
          <a:ext cx="8382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77760</xdr:rowOff>
    </xdr:from>
    <xdr:to>
      <xdr:col>81</xdr:col>
      <xdr:colOff>50800</xdr:colOff>
      <xdr:row>39</xdr:row>
      <xdr:rowOff>81538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64310"/>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64436</xdr:rowOff>
    </xdr:from>
    <xdr:to>
      <xdr:col>76</xdr:col>
      <xdr:colOff>114300</xdr:colOff>
      <xdr:row>39</xdr:row>
      <xdr:rowOff>81538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50986"/>
          <a:ext cx="8890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64436</xdr:rowOff>
    </xdr:from>
    <xdr:to>
      <xdr:col>71</xdr:col>
      <xdr:colOff>177800</xdr:colOff>
      <xdr:row>39</xdr:row>
      <xdr:rowOff>73014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50986"/>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157785</xdr:rowOff>
    </xdr:from>
    <xdr:to>
      <xdr:col>85</xdr:col>
      <xdr:colOff>177800</xdr:colOff>
      <xdr:row>39</xdr:row>
      <xdr:rowOff>87935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115181</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26960</xdr:rowOff>
    </xdr:from>
    <xdr:to>
      <xdr:col>81</xdr:col>
      <xdr:colOff>101600</xdr:colOff>
      <xdr:row>39</xdr:row>
      <xdr:rowOff>128560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7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119687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80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30738</xdr:rowOff>
    </xdr:from>
    <xdr:to>
      <xdr:col>76</xdr:col>
      <xdr:colOff>165100</xdr:colOff>
      <xdr:row>39</xdr:row>
      <xdr:rowOff>132338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123465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8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13636</xdr:rowOff>
    </xdr:from>
    <xdr:to>
      <xdr:col>72</xdr:col>
      <xdr:colOff>38100</xdr:colOff>
      <xdr:row>39</xdr:row>
      <xdr:rowOff>115236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0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106363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79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22214</xdr:rowOff>
    </xdr:from>
    <xdr:to>
      <xdr:col>67</xdr:col>
      <xdr:colOff>101600</xdr:colOff>
      <xdr:row>39</xdr:row>
      <xdr:rowOff>123814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7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114941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8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96418</xdr:rowOff>
    </xdr:from>
    <xdr:to>
      <xdr:col>85</xdr:col>
      <xdr:colOff>127000</xdr:colOff>
      <xdr:row>73</xdr:row>
      <xdr:rowOff>139439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612268"/>
          <a:ext cx="838200" cy="4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139439</xdr:rowOff>
    </xdr:from>
    <xdr:to>
      <xdr:col>81</xdr:col>
      <xdr:colOff>50800</xdr:colOff>
      <xdr:row>74</xdr:row>
      <xdr:rowOff>53844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655289"/>
          <a:ext cx="8890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45909</xdr:rowOff>
    </xdr:from>
    <xdr:to>
      <xdr:col>76</xdr:col>
      <xdr:colOff>114300</xdr:colOff>
      <xdr:row>74</xdr:row>
      <xdr:rowOff>53844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733209"/>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146808</xdr:rowOff>
    </xdr:from>
    <xdr:to>
      <xdr:col>71</xdr:col>
      <xdr:colOff>177800</xdr:colOff>
      <xdr:row>74</xdr:row>
      <xdr:rowOff>45909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662658"/>
          <a:ext cx="889000" cy="7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45618</xdr:rowOff>
    </xdr:from>
    <xdr:to>
      <xdr:col>85</xdr:col>
      <xdr:colOff>177800</xdr:colOff>
      <xdr:row>73</xdr:row>
      <xdr:rowOff>147218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5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68495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88639</xdr:rowOff>
    </xdr:from>
    <xdr:to>
      <xdr:col>81</xdr:col>
      <xdr:colOff>101600</xdr:colOff>
      <xdr:row>74</xdr:row>
      <xdr:rowOff>18789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6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35316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3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3044</xdr:rowOff>
    </xdr:from>
    <xdr:to>
      <xdr:col>76</xdr:col>
      <xdr:colOff>165100</xdr:colOff>
      <xdr:row>74</xdr:row>
      <xdr:rowOff>104644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6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121171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4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166559</xdr:rowOff>
    </xdr:from>
    <xdr:to>
      <xdr:col>72</xdr:col>
      <xdr:colOff>38100</xdr:colOff>
      <xdr:row>74</xdr:row>
      <xdr:rowOff>96709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6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113236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4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96008</xdr:rowOff>
    </xdr:from>
    <xdr:to>
      <xdr:col>67</xdr:col>
      <xdr:colOff>101600</xdr:colOff>
      <xdr:row>74</xdr:row>
      <xdr:rowOff>26158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6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42685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38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61671</xdr:rowOff>
    </xdr:from>
    <xdr:to>
      <xdr:col>85</xdr:col>
      <xdr:colOff>127000</xdr:colOff>
      <xdr:row>98</xdr:row>
      <xdr:rowOff>83251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863771"/>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61671</xdr:rowOff>
    </xdr:from>
    <xdr:to>
      <xdr:col>81</xdr:col>
      <xdr:colOff>50800</xdr:colOff>
      <xdr:row>98</xdr:row>
      <xdr:rowOff>95283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63771"/>
          <a:ext cx="889000" cy="3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32274</xdr:rowOff>
    </xdr:from>
    <xdr:to>
      <xdr:col>76</xdr:col>
      <xdr:colOff>114300</xdr:colOff>
      <xdr:row>98</xdr:row>
      <xdr:rowOff>95283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34374"/>
          <a:ext cx="889000" cy="6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32274</xdr:rowOff>
    </xdr:from>
    <xdr:to>
      <xdr:col>71</xdr:col>
      <xdr:colOff>177800</xdr:colOff>
      <xdr:row>98</xdr:row>
      <xdr:rowOff>91115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34374"/>
          <a:ext cx="889000" cy="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32451</xdr:rowOff>
    </xdr:from>
    <xdr:to>
      <xdr:col>85</xdr:col>
      <xdr:colOff>177800</xdr:colOff>
      <xdr:row>98</xdr:row>
      <xdr:rowOff>134051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118828</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4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10871</xdr:rowOff>
    </xdr:from>
    <xdr:to>
      <xdr:col>81</xdr:col>
      <xdr:colOff>101600</xdr:colOff>
      <xdr:row>98</xdr:row>
      <xdr:rowOff>112471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103598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0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44483</xdr:rowOff>
    </xdr:from>
    <xdr:to>
      <xdr:col>76</xdr:col>
      <xdr:colOff>165100</xdr:colOff>
      <xdr:row>98</xdr:row>
      <xdr:rowOff>146083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137210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152924</xdr:rowOff>
    </xdr:from>
    <xdr:to>
      <xdr:col>72</xdr:col>
      <xdr:colOff>38100</xdr:colOff>
      <xdr:row>98</xdr:row>
      <xdr:rowOff>83074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74201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7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40315</xdr:rowOff>
    </xdr:from>
    <xdr:to>
      <xdr:col>67</xdr:col>
      <xdr:colOff>101600</xdr:colOff>
      <xdr:row>98</xdr:row>
      <xdr:rowOff>141915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133042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75898</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9334198"/>
          <a:ext cx="1269" cy="74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22575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910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75898</xdr:rowOff>
    </xdr:from>
    <xdr:to>
      <xdr:col>116</xdr:col>
      <xdr:colOff>152400</xdr:colOff>
      <xdr:row>54</xdr:row>
      <xdr:rowOff>75898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33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36042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0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13165</xdr:rowOff>
    </xdr:from>
    <xdr:to>
      <xdr:col>116</xdr:col>
      <xdr:colOff>114300</xdr:colOff>
      <xdr:row>58</xdr:row>
      <xdr:rowOff>114765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2992</xdr:rowOff>
    </xdr:from>
    <xdr:to>
      <xdr:col>112</xdr:col>
      <xdr:colOff>38100</xdr:colOff>
      <xdr:row>58</xdr:row>
      <xdr:rowOff>104592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4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121119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139312</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412"/>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16137</xdr:rowOff>
    </xdr:from>
    <xdr:to>
      <xdr:col>107</xdr:col>
      <xdr:colOff>101600</xdr:colOff>
      <xdr:row>58</xdr:row>
      <xdr:rowOff>117737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134264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151998</xdr:rowOff>
    </xdr:from>
    <xdr:to>
      <xdr:col>102</xdr:col>
      <xdr:colOff>114300</xdr:colOff>
      <xdr:row>58</xdr:row>
      <xdr:rowOff>139312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8895948"/>
          <a:ext cx="889000" cy="118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169984</xdr:rowOff>
    </xdr:from>
    <xdr:to>
      <xdr:col>102</xdr:col>
      <xdr:colOff>165100</xdr:colOff>
      <xdr:row>58</xdr:row>
      <xdr:rowOff>100134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116661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166487</xdr:rowOff>
    </xdr:from>
    <xdr:to>
      <xdr:col>98</xdr:col>
      <xdr:colOff>38100</xdr:colOff>
      <xdr:row>58</xdr:row>
      <xdr:rowOff>96637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87764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3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88512</xdr:rowOff>
    </xdr:from>
    <xdr:to>
      <xdr:col>102</xdr:col>
      <xdr:colOff>165100</xdr:colOff>
      <xdr:row>59</xdr:row>
      <xdr:rowOff>18662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9789</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125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101198</xdr:rowOff>
    </xdr:from>
    <xdr:to>
      <xdr:col>98</xdr:col>
      <xdr:colOff>38100</xdr:colOff>
      <xdr:row>52</xdr:row>
      <xdr:rowOff>31348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88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47875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86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16656</xdr:rowOff>
    </xdr:from>
    <xdr:to>
      <xdr:col>116</xdr:col>
      <xdr:colOff>63500</xdr:colOff>
      <xdr:row>75</xdr:row>
      <xdr:rowOff>54413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75406"/>
          <a:ext cx="8382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16656</xdr:rowOff>
    </xdr:from>
    <xdr:to>
      <xdr:col>111</xdr:col>
      <xdr:colOff>177800</xdr:colOff>
      <xdr:row>75</xdr:row>
      <xdr:rowOff>169475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75406"/>
          <a:ext cx="889000" cy="1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169475</xdr:rowOff>
    </xdr:from>
    <xdr:to>
      <xdr:col>107</xdr:col>
      <xdr:colOff>50800</xdr:colOff>
      <xdr:row>76</xdr:row>
      <xdr:rowOff>58510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28225"/>
          <a:ext cx="889000" cy="6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33744</xdr:rowOff>
    </xdr:from>
    <xdr:to>
      <xdr:col>102</xdr:col>
      <xdr:colOff>114300</xdr:colOff>
      <xdr:row>76</xdr:row>
      <xdr:rowOff>58510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6394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48683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3613</xdr:rowOff>
    </xdr:from>
    <xdr:to>
      <xdr:col>116</xdr:col>
      <xdr:colOff>114300</xdr:colOff>
      <xdr:row>75</xdr:row>
      <xdr:rowOff>105213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26490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1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137306</xdr:rowOff>
    </xdr:from>
    <xdr:to>
      <xdr:col>112</xdr:col>
      <xdr:colOff>38100</xdr:colOff>
      <xdr:row>75</xdr:row>
      <xdr:rowOff>67456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83983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118675</xdr:rowOff>
    </xdr:from>
    <xdr:to>
      <xdr:col>107</xdr:col>
      <xdr:colOff>101600</xdr:colOff>
      <xdr:row>76</xdr:row>
      <xdr:rowOff>48825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39952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7710</xdr:rowOff>
    </xdr:from>
    <xdr:to>
      <xdr:col>102</xdr:col>
      <xdr:colOff>165100</xdr:colOff>
      <xdr:row>76</xdr:row>
      <xdr:rowOff>109310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100437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154394</xdr:rowOff>
    </xdr:from>
    <xdr:to>
      <xdr:col>98</xdr:col>
      <xdr:colOff>38100</xdr:colOff>
      <xdr:row>76</xdr:row>
      <xdr:rowOff>84544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75671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   件   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一般職員適正化計画に基づく職員数削減により基本給は減少したが、退職者の増加に伴う退職金等の増加により、全体としては増加となっている。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   助   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伊都消防組合負担金や、過疎地域等自立活性化推進補助金等の減少に伴い全体として減少となっている。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災　害　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台風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号被災に対する復旧費が増加となっている。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　件</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こども園運営委託料は増加したが、地籍調査事業委託料や情報セキュリティ強化対策業務委託料の減少により、全体としては減少となっている。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町道維持修繕工事は減少となっているが、下排水路維持補修工事、林道・作業道維持修繕工事等の増加により、全体としては増加となっている。</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   債   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合併特例事業債や教育･福祉施設等整備事業債の通常償還の増加に加え、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に引き続き合併特例債の繰り上げ償還を行ったことにより増加となっている。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   助   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臨時福祉給付金は増加したが、老人福祉施設措置費、年金生活者等支援臨時福祉給付金等の減少により、全体としては減少となっている。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積   立   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ふるさとかつらぎ基金積立金は増加したが、決算剰余金積立金、ふるさとの森づくり基金積立金が減少したことにより、全体としては減少となっている。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   出   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下水道事業特別会計繰出金、国民健康保険事業特別会計繰出金が大きく減少していることにより、全体としては減少となっている。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   建   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事業においては妙寺団地建替事業費や農産物処理加工施設整備事業などの実施により増加となっている。単独事業においては花園ふるさとセンター建設費、国道４８０号沿地域振興交流施設建設事業費などの 完了により減少となっている。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17,178
17,103
151.69
10,814,764
10,510,328
250,363
5,780,140
15,911,479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58547</xdr:rowOff>
    </xdr:from>
    <xdr:to>
      <xdr:col>24</xdr:col>
      <xdr:colOff>63500</xdr:colOff>
      <xdr:row>35</xdr:row>
      <xdr:rowOff>91313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9297"/>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91313</xdr:rowOff>
    </xdr:from>
    <xdr:to>
      <xdr:col>19</xdr:col>
      <xdr:colOff>177800</xdr:colOff>
      <xdr:row>35</xdr:row>
      <xdr:rowOff>125222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92063"/>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125222</xdr:rowOff>
    </xdr:from>
    <xdr:to>
      <xdr:col>15</xdr:col>
      <xdr:colOff>50800</xdr:colOff>
      <xdr:row>36</xdr:row>
      <xdr:rowOff>113792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259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113792</xdr:rowOff>
    </xdr:from>
    <xdr:to>
      <xdr:col>10</xdr:col>
      <xdr:colOff>114300</xdr:colOff>
      <xdr:row>37</xdr:row>
      <xdr:rowOff>55118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85992"/>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xdr:rowOff>
    </xdr:from>
    <xdr:to>
      <xdr:col>24</xdr:col>
      <xdr:colOff>114300</xdr:colOff>
      <xdr:row>35</xdr:row>
      <xdr:rowOff>109347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157624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40513</xdr:rowOff>
    </xdr:from>
    <xdr:to>
      <xdr:col>20</xdr:col>
      <xdr:colOff>38100</xdr:colOff>
      <xdr:row>35</xdr:row>
      <xdr:rowOff>142113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74422</xdr:rowOff>
    </xdr:from>
    <xdr:to>
      <xdr:col>15</xdr:col>
      <xdr:colOff>101600</xdr:colOff>
      <xdr:row>36</xdr:row>
      <xdr:rowOff>4572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167149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62992</xdr:rowOff>
    </xdr:from>
    <xdr:to>
      <xdr:col>10</xdr:col>
      <xdr:colOff>165100</xdr:colOff>
      <xdr:row>36</xdr:row>
      <xdr:rowOff>164592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155719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4318</xdr:rowOff>
    </xdr:from>
    <xdr:to>
      <xdr:col>6</xdr:col>
      <xdr:colOff>38100</xdr:colOff>
      <xdr:row>37</xdr:row>
      <xdr:rowOff>105918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97045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14640</xdr:rowOff>
    </xdr:from>
    <xdr:to>
      <xdr:col>24</xdr:col>
      <xdr:colOff>63500</xdr:colOff>
      <xdr:row>57</xdr:row>
      <xdr:rowOff>122570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87290"/>
          <a:ext cx="838200" cy="10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165882</xdr:rowOff>
    </xdr:from>
    <xdr:to>
      <xdr:col>19</xdr:col>
      <xdr:colOff>177800</xdr:colOff>
      <xdr:row>57</xdr:row>
      <xdr:rowOff>14640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67082"/>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165882</xdr:rowOff>
    </xdr:from>
    <xdr:to>
      <xdr:col>15</xdr:col>
      <xdr:colOff>50800</xdr:colOff>
      <xdr:row>57</xdr:row>
      <xdr:rowOff>60909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67082"/>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95923</xdr:rowOff>
    </xdr:from>
    <xdr:to>
      <xdr:col>10</xdr:col>
      <xdr:colOff>114300</xdr:colOff>
      <xdr:row>57</xdr:row>
      <xdr:rowOff>60909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354223"/>
          <a:ext cx="889000" cy="47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154202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71770</xdr:rowOff>
    </xdr:from>
    <xdr:to>
      <xdr:col>24</xdr:col>
      <xdr:colOff>114300</xdr:colOff>
      <xdr:row>58</xdr:row>
      <xdr:rowOff>1920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4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50197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135290</xdr:rowOff>
    </xdr:from>
    <xdr:to>
      <xdr:col>20</xdr:col>
      <xdr:colOff>38100</xdr:colOff>
      <xdr:row>57</xdr:row>
      <xdr:rowOff>65440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56567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115082</xdr:rowOff>
    </xdr:from>
    <xdr:to>
      <xdr:col>15</xdr:col>
      <xdr:colOff>101600</xdr:colOff>
      <xdr:row>57</xdr:row>
      <xdr:rowOff>45232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36359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80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10109</xdr:rowOff>
    </xdr:from>
    <xdr:to>
      <xdr:col>10</xdr:col>
      <xdr:colOff>165100</xdr:colOff>
      <xdr:row>57</xdr:row>
      <xdr:rowOff>111709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102836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45123</xdr:rowOff>
    </xdr:from>
    <xdr:to>
      <xdr:col>6</xdr:col>
      <xdr:colOff>38100</xdr:colOff>
      <xdr:row>54</xdr:row>
      <xdr:rowOff>146723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163250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07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75954</xdr:rowOff>
    </xdr:from>
    <xdr:to>
      <xdr:col>24</xdr:col>
      <xdr:colOff>63500</xdr:colOff>
      <xdr:row>74</xdr:row>
      <xdr:rowOff>161319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763254"/>
          <a:ext cx="8382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17519</xdr:rowOff>
    </xdr:from>
    <xdr:to>
      <xdr:col>19</xdr:col>
      <xdr:colOff>177800</xdr:colOff>
      <xdr:row>74</xdr:row>
      <xdr:rowOff>75954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361919"/>
          <a:ext cx="889000" cy="40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163220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17519</xdr:rowOff>
    </xdr:from>
    <xdr:to>
      <xdr:col>15</xdr:col>
      <xdr:colOff>50800</xdr:colOff>
      <xdr:row>75</xdr:row>
      <xdr:rowOff>50263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361919"/>
          <a:ext cx="889000" cy="54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50263</xdr:rowOff>
    </xdr:from>
    <xdr:to>
      <xdr:col>10</xdr:col>
      <xdr:colOff>114300</xdr:colOff>
      <xdr:row>76</xdr:row>
      <xdr:rowOff>124134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09013"/>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110519</xdr:rowOff>
    </xdr:from>
    <xdr:to>
      <xdr:col>24</xdr:col>
      <xdr:colOff>114300</xdr:colOff>
      <xdr:row>75</xdr:row>
      <xdr:rowOff>40669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88946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7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25154</xdr:rowOff>
    </xdr:from>
    <xdr:to>
      <xdr:col>20</xdr:col>
      <xdr:colOff>38100</xdr:colOff>
      <xdr:row>74</xdr:row>
      <xdr:rowOff>126754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143281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8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138169</xdr:rowOff>
    </xdr:from>
    <xdr:to>
      <xdr:col>15</xdr:col>
      <xdr:colOff>101600</xdr:colOff>
      <xdr:row>72</xdr:row>
      <xdr:rowOff>68319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3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84846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0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170913</xdr:rowOff>
    </xdr:from>
    <xdr:to>
      <xdr:col>10</xdr:col>
      <xdr:colOff>165100</xdr:colOff>
      <xdr:row>75</xdr:row>
      <xdr:rowOff>101063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117590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73334</xdr:rowOff>
    </xdr:from>
    <xdr:to>
      <xdr:col>6</xdr:col>
      <xdr:colOff>38100</xdr:colOff>
      <xdr:row>77</xdr:row>
      <xdr:rowOff>3484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166061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78270</xdr:rowOff>
    </xdr:from>
    <xdr:to>
      <xdr:col>24</xdr:col>
      <xdr:colOff>63500</xdr:colOff>
      <xdr:row>98</xdr:row>
      <xdr:rowOff>90094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880370"/>
          <a:ext cx="8382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71462</xdr:rowOff>
    </xdr:from>
    <xdr:to>
      <xdr:col>19</xdr:col>
      <xdr:colOff>177800</xdr:colOff>
      <xdr:row>98</xdr:row>
      <xdr:rowOff>78270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873562"/>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71462</xdr:rowOff>
    </xdr:from>
    <xdr:to>
      <xdr:col>15</xdr:col>
      <xdr:colOff>50800</xdr:colOff>
      <xdr:row>98</xdr:row>
      <xdr:rowOff>107062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73562"/>
          <a:ext cx="889000" cy="3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155308</xdr:rowOff>
    </xdr:from>
    <xdr:to>
      <xdr:col>10</xdr:col>
      <xdr:colOff>114300</xdr:colOff>
      <xdr:row>98</xdr:row>
      <xdr:rowOff>107062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85958"/>
          <a:ext cx="889000" cy="1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7180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39294</xdr:rowOff>
    </xdr:from>
    <xdr:to>
      <xdr:col>24</xdr:col>
      <xdr:colOff>114300</xdr:colOff>
      <xdr:row>98</xdr:row>
      <xdr:rowOff>140894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17721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27470</xdr:rowOff>
    </xdr:from>
    <xdr:to>
      <xdr:col>20</xdr:col>
      <xdr:colOff>38100</xdr:colOff>
      <xdr:row>98</xdr:row>
      <xdr:rowOff>129070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120197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2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20662</xdr:rowOff>
    </xdr:from>
    <xdr:to>
      <xdr:col>15</xdr:col>
      <xdr:colOff>101600</xdr:colOff>
      <xdr:row>98</xdr:row>
      <xdr:rowOff>122262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113389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56262</xdr:rowOff>
    </xdr:from>
    <xdr:to>
      <xdr:col>10</xdr:col>
      <xdr:colOff>165100</xdr:colOff>
      <xdr:row>98</xdr:row>
      <xdr:rowOff>157862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148989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104508</xdr:rowOff>
    </xdr:from>
    <xdr:to>
      <xdr:col>6</xdr:col>
      <xdr:colOff>38100</xdr:colOff>
      <xdr:row>98</xdr:row>
      <xdr:rowOff>34658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25785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117983</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61633"/>
          <a:ext cx="889000" cy="26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67183</xdr:rowOff>
    </xdr:from>
    <xdr:to>
      <xdr:col>36</xdr:col>
      <xdr:colOff>165100</xdr:colOff>
      <xdr:row>37</xdr:row>
      <xdr:rowOff>168783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159910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113709</xdr:rowOff>
    </xdr:from>
    <xdr:to>
      <xdr:col>55</xdr:col>
      <xdr:colOff>0</xdr:colOff>
      <xdr:row>57</xdr:row>
      <xdr:rowOff>158117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86359"/>
          <a:ext cx="838200" cy="4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113709</xdr:rowOff>
    </xdr:from>
    <xdr:to>
      <xdr:col>50</xdr:col>
      <xdr:colOff>114300</xdr:colOff>
      <xdr:row>58</xdr:row>
      <xdr:rowOff>23682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86359"/>
          <a:ext cx="889000" cy="8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30763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23682</xdr:rowOff>
    </xdr:from>
    <xdr:to>
      <xdr:col>45</xdr:col>
      <xdr:colOff>177800</xdr:colOff>
      <xdr:row>58</xdr:row>
      <xdr:rowOff>34899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67782"/>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34899</xdr:rowOff>
    </xdr:from>
    <xdr:to>
      <xdr:col>41</xdr:col>
      <xdr:colOff>50800</xdr:colOff>
      <xdr:row>58</xdr:row>
      <xdr:rowOff>60174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78999"/>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107317</xdr:rowOff>
    </xdr:from>
    <xdr:to>
      <xdr:col>55</xdr:col>
      <xdr:colOff>50800</xdr:colOff>
      <xdr:row>58</xdr:row>
      <xdr:rowOff>37467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85744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62909</xdr:rowOff>
    </xdr:from>
    <xdr:to>
      <xdr:col>50</xdr:col>
      <xdr:colOff>165100</xdr:colOff>
      <xdr:row>57</xdr:row>
      <xdr:rowOff>164509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9586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144332</xdr:rowOff>
    </xdr:from>
    <xdr:to>
      <xdr:col>46</xdr:col>
      <xdr:colOff>38100</xdr:colOff>
      <xdr:row>58</xdr:row>
      <xdr:rowOff>74482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65609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0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155549</xdr:rowOff>
    </xdr:from>
    <xdr:to>
      <xdr:col>41</xdr:col>
      <xdr:colOff>101600</xdr:colOff>
      <xdr:row>58</xdr:row>
      <xdr:rowOff>85699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76826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9374</xdr:rowOff>
    </xdr:from>
    <xdr:to>
      <xdr:col>36</xdr:col>
      <xdr:colOff>165100</xdr:colOff>
      <xdr:row>58</xdr:row>
      <xdr:rowOff>110974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102101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4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2034</xdr:rowOff>
    </xdr:from>
    <xdr:to>
      <xdr:col>55</xdr:col>
      <xdr:colOff>0</xdr:colOff>
      <xdr:row>79</xdr:row>
      <xdr:rowOff>16359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46584"/>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153321</xdr:rowOff>
    </xdr:from>
    <xdr:to>
      <xdr:col>50</xdr:col>
      <xdr:colOff>114300</xdr:colOff>
      <xdr:row>79</xdr:row>
      <xdr:rowOff>16359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26421"/>
          <a:ext cx="889000" cy="3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153321</xdr:rowOff>
    </xdr:from>
    <xdr:to>
      <xdr:col>45</xdr:col>
      <xdr:colOff>177800</xdr:colOff>
      <xdr:row>79</xdr:row>
      <xdr:rowOff>12529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26421"/>
          <a:ext cx="889000" cy="3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12529</xdr:rowOff>
    </xdr:from>
    <xdr:to>
      <xdr:col>41</xdr:col>
      <xdr:colOff>50800</xdr:colOff>
      <xdr:row>79</xdr:row>
      <xdr:rowOff>25400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57079"/>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63741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122684</xdr:rowOff>
    </xdr:from>
    <xdr:to>
      <xdr:col>55</xdr:col>
      <xdr:colOff>50800</xdr:colOff>
      <xdr:row>79</xdr:row>
      <xdr:rowOff>52834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37611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137009</xdr:rowOff>
    </xdr:from>
    <xdr:to>
      <xdr:col>50</xdr:col>
      <xdr:colOff>165100</xdr:colOff>
      <xdr:row>79</xdr:row>
      <xdr:rowOff>67159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58286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0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102521</xdr:rowOff>
    </xdr:from>
    <xdr:to>
      <xdr:col>46</xdr:col>
      <xdr:colOff>38100</xdr:colOff>
      <xdr:row>79</xdr:row>
      <xdr:rowOff>32671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23798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133179</xdr:rowOff>
    </xdr:from>
    <xdr:to>
      <xdr:col>41</xdr:col>
      <xdr:colOff>101600</xdr:colOff>
      <xdr:row>79</xdr:row>
      <xdr:rowOff>63329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54456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9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146050</xdr:rowOff>
    </xdr:from>
    <xdr:to>
      <xdr:col>36</xdr:col>
      <xdr:colOff>165100</xdr:colOff>
      <xdr:row>79</xdr:row>
      <xdr:rowOff>76200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67327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108719</xdr:rowOff>
    </xdr:from>
    <xdr:to>
      <xdr:col>55</xdr:col>
      <xdr:colOff>0</xdr:colOff>
      <xdr:row>95</xdr:row>
      <xdr:rowOff>105344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225019"/>
          <a:ext cx="838200" cy="16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156235</xdr:rowOff>
    </xdr:from>
    <xdr:to>
      <xdr:col>50</xdr:col>
      <xdr:colOff>114300</xdr:colOff>
      <xdr:row>95</xdr:row>
      <xdr:rowOff>105344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272535"/>
          <a:ext cx="889000" cy="12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156235</xdr:rowOff>
    </xdr:from>
    <xdr:to>
      <xdr:col>45</xdr:col>
      <xdr:colOff>177800</xdr:colOff>
      <xdr:row>96</xdr:row>
      <xdr:rowOff>14167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272535"/>
          <a:ext cx="889000" cy="20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39976</xdr:rowOff>
    </xdr:from>
    <xdr:to>
      <xdr:col>41</xdr:col>
      <xdr:colOff>50800</xdr:colOff>
      <xdr:row>96</xdr:row>
      <xdr:rowOff>14167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327726"/>
          <a:ext cx="889000" cy="1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157635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57919</xdr:rowOff>
    </xdr:from>
    <xdr:to>
      <xdr:col>55</xdr:col>
      <xdr:colOff>50800</xdr:colOff>
      <xdr:row>94</xdr:row>
      <xdr:rowOff>159519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17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80796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02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54544</xdr:rowOff>
    </xdr:from>
    <xdr:to>
      <xdr:col>50</xdr:col>
      <xdr:colOff>165100</xdr:colOff>
      <xdr:row>95</xdr:row>
      <xdr:rowOff>156144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3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11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105435</xdr:rowOff>
    </xdr:from>
    <xdr:to>
      <xdr:col>46</xdr:col>
      <xdr:colOff>38100</xdr:colOff>
      <xdr:row>95</xdr:row>
      <xdr:rowOff>35585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2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52112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59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134817</xdr:rowOff>
    </xdr:from>
    <xdr:to>
      <xdr:col>41</xdr:col>
      <xdr:colOff>101600</xdr:colOff>
      <xdr:row>96</xdr:row>
      <xdr:rowOff>64967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4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56094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160626</xdr:rowOff>
    </xdr:from>
    <xdr:to>
      <xdr:col>36</xdr:col>
      <xdr:colOff>165100</xdr:colOff>
      <xdr:row>95</xdr:row>
      <xdr:rowOff>90776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2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107303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0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11978</xdr:rowOff>
    </xdr:from>
    <xdr:to>
      <xdr:col>85</xdr:col>
      <xdr:colOff>127000</xdr:colOff>
      <xdr:row>37</xdr:row>
      <xdr:rowOff>26576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355628"/>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3879</xdr:rowOff>
    </xdr:from>
    <xdr:to>
      <xdr:col>81</xdr:col>
      <xdr:colOff>50800</xdr:colOff>
      <xdr:row>37</xdr:row>
      <xdr:rowOff>26576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347529"/>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3879</xdr:rowOff>
    </xdr:from>
    <xdr:to>
      <xdr:col>76</xdr:col>
      <xdr:colOff>114300</xdr:colOff>
      <xdr:row>37</xdr:row>
      <xdr:rowOff>78468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47529"/>
          <a:ext cx="889000" cy="7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14296</xdr:rowOff>
    </xdr:from>
    <xdr:to>
      <xdr:col>71</xdr:col>
      <xdr:colOff>177800</xdr:colOff>
      <xdr:row>37</xdr:row>
      <xdr:rowOff>78468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186496"/>
          <a:ext cx="889000" cy="2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164678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132628</xdr:rowOff>
    </xdr:from>
    <xdr:to>
      <xdr:col>85</xdr:col>
      <xdr:colOff>177800</xdr:colOff>
      <xdr:row>37</xdr:row>
      <xdr:rowOff>62778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111055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2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147226</xdr:rowOff>
    </xdr:from>
    <xdr:to>
      <xdr:col>81</xdr:col>
      <xdr:colOff>101600</xdr:colOff>
      <xdr:row>37</xdr:row>
      <xdr:rowOff>77376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68503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124529</xdr:rowOff>
    </xdr:from>
    <xdr:to>
      <xdr:col>76</xdr:col>
      <xdr:colOff>165100</xdr:colOff>
      <xdr:row>37</xdr:row>
      <xdr:rowOff>54679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45806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3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27668</xdr:rowOff>
    </xdr:from>
    <xdr:to>
      <xdr:col>72</xdr:col>
      <xdr:colOff>38100</xdr:colOff>
      <xdr:row>37</xdr:row>
      <xdr:rowOff>129268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120395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134946</xdr:rowOff>
    </xdr:from>
    <xdr:to>
      <xdr:col>67</xdr:col>
      <xdr:colOff>101600</xdr:colOff>
      <xdr:row>36</xdr:row>
      <xdr:rowOff>65096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81623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9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135268</xdr:rowOff>
    </xdr:from>
    <xdr:to>
      <xdr:col>85</xdr:col>
      <xdr:colOff>127000</xdr:colOff>
      <xdr:row>58</xdr:row>
      <xdr:rowOff>16332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907918"/>
          <a:ext cx="838200" cy="5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135268</xdr:rowOff>
    </xdr:from>
    <xdr:to>
      <xdr:col>81</xdr:col>
      <xdr:colOff>50800</xdr:colOff>
      <xdr:row>58</xdr:row>
      <xdr:rowOff>3480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907918"/>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76912</xdr:rowOff>
    </xdr:from>
    <xdr:to>
      <xdr:col>76</xdr:col>
      <xdr:colOff>114300</xdr:colOff>
      <xdr:row>58</xdr:row>
      <xdr:rowOff>3480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849562"/>
          <a:ext cx="889000" cy="9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76912</xdr:rowOff>
    </xdr:from>
    <xdr:to>
      <xdr:col>71</xdr:col>
      <xdr:colOff>177800</xdr:colOff>
      <xdr:row>58</xdr:row>
      <xdr:rowOff>52439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849562"/>
          <a:ext cx="889000" cy="1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136982</xdr:rowOff>
    </xdr:from>
    <xdr:to>
      <xdr:col>85</xdr:col>
      <xdr:colOff>177800</xdr:colOff>
      <xdr:row>58</xdr:row>
      <xdr:rowOff>67132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90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115409</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8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84468</xdr:rowOff>
    </xdr:from>
    <xdr:to>
      <xdr:col>81</xdr:col>
      <xdr:colOff>101600</xdr:colOff>
      <xdr:row>58</xdr:row>
      <xdr:rowOff>14618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8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9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124130</xdr:rowOff>
    </xdr:from>
    <xdr:to>
      <xdr:col>76</xdr:col>
      <xdr:colOff>165100</xdr:colOff>
      <xdr:row>58</xdr:row>
      <xdr:rowOff>54280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8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45407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9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26112</xdr:rowOff>
    </xdr:from>
    <xdr:to>
      <xdr:col>72</xdr:col>
      <xdr:colOff>38100</xdr:colOff>
      <xdr:row>57</xdr:row>
      <xdr:rowOff>127712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7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118839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8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1639</xdr:rowOff>
    </xdr:from>
    <xdr:to>
      <xdr:col>67</xdr:col>
      <xdr:colOff>101600</xdr:colOff>
      <xdr:row>58</xdr:row>
      <xdr:rowOff>103239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94366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0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37134</xdr:rowOff>
    </xdr:from>
    <xdr:to>
      <xdr:col>85</xdr:col>
      <xdr:colOff>127000</xdr:colOff>
      <xdr:row>79</xdr:row>
      <xdr:rowOff>77760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81684"/>
          <a:ext cx="8382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77760</xdr:rowOff>
    </xdr:from>
    <xdr:to>
      <xdr:col>81</xdr:col>
      <xdr:colOff>50800</xdr:colOff>
      <xdr:row>79</xdr:row>
      <xdr:rowOff>81538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622310"/>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64436</xdr:rowOff>
    </xdr:from>
    <xdr:to>
      <xdr:col>76</xdr:col>
      <xdr:colOff>114300</xdr:colOff>
      <xdr:row>79</xdr:row>
      <xdr:rowOff>81538</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608986"/>
          <a:ext cx="8890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64436</xdr:rowOff>
    </xdr:from>
    <xdr:to>
      <xdr:col>71</xdr:col>
      <xdr:colOff>177800</xdr:colOff>
      <xdr:row>79</xdr:row>
      <xdr:rowOff>73014</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608986"/>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157784</xdr:rowOff>
    </xdr:from>
    <xdr:to>
      <xdr:col>85</xdr:col>
      <xdr:colOff>177800</xdr:colOff>
      <xdr:row>79</xdr:row>
      <xdr:rowOff>87934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115180</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26960</xdr:rowOff>
    </xdr:from>
    <xdr:to>
      <xdr:col>81</xdr:col>
      <xdr:colOff>101600</xdr:colOff>
      <xdr:row>79</xdr:row>
      <xdr:rowOff>128560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119687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66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30738</xdr:rowOff>
    </xdr:from>
    <xdr:to>
      <xdr:col>76</xdr:col>
      <xdr:colOff>165100</xdr:colOff>
      <xdr:row>79</xdr:row>
      <xdr:rowOff>132338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123465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66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13636</xdr:rowOff>
    </xdr:from>
    <xdr:to>
      <xdr:col>72</xdr:col>
      <xdr:colOff>38100</xdr:colOff>
      <xdr:row>79</xdr:row>
      <xdr:rowOff>115236</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106363</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6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22214</xdr:rowOff>
    </xdr:from>
    <xdr:to>
      <xdr:col>67</xdr:col>
      <xdr:colOff>101600</xdr:colOff>
      <xdr:row>79</xdr:row>
      <xdr:rowOff>123814</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114941</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96419</xdr:rowOff>
    </xdr:from>
    <xdr:to>
      <xdr:col>85</xdr:col>
      <xdr:colOff>127000</xdr:colOff>
      <xdr:row>93</xdr:row>
      <xdr:rowOff>139438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041269"/>
          <a:ext cx="8382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139438</xdr:rowOff>
    </xdr:from>
    <xdr:to>
      <xdr:col>81</xdr:col>
      <xdr:colOff>50800</xdr:colOff>
      <xdr:row>94</xdr:row>
      <xdr:rowOff>53845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084288"/>
          <a:ext cx="889000" cy="8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45909</xdr:rowOff>
    </xdr:from>
    <xdr:to>
      <xdr:col>76</xdr:col>
      <xdr:colOff>114300</xdr:colOff>
      <xdr:row>94</xdr:row>
      <xdr:rowOff>53845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162209"/>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146808</xdr:rowOff>
    </xdr:from>
    <xdr:to>
      <xdr:col>71</xdr:col>
      <xdr:colOff>177800</xdr:colOff>
      <xdr:row>94</xdr:row>
      <xdr:rowOff>45909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091658"/>
          <a:ext cx="889000" cy="7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45619</xdr:rowOff>
    </xdr:from>
    <xdr:to>
      <xdr:col>85</xdr:col>
      <xdr:colOff>177800</xdr:colOff>
      <xdr:row>93</xdr:row>
      <xdr:rowOff>147219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59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68496</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84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88638</xdr:rowOff>
    </xdr:from>
    <xdr:to>
      <xdr:col>81</xdr:col>
      <xdr:colOff>101600</xdr:colOff>
      <xdr:row>94</xdr:row>
      <xdr:rowOff>18788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0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35315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8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3045</xdr:rowOff>
    </xdr:from>
    <xdr:to>
      <xdr:col>76</xdr:col>
      <xdr:colOff>165100</xdr:colOff>
      <xdr:row>94</xdr:row>
      <xdr:rowOff>104645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11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121172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89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166559</xdr:rowOff>
    </xdr:from>
    <xdr:to>
      <xdr:col>72</xdr:col>
      <xdr:colOff>38100</xdr:colOff>
      <xdr:row>94</xdr:row>
      <xdr:rowOff>96709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1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113236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8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96008</xdr:rowOff>
    </xdr:from>
    <xdr:to>
      <xdr:col>67</xdr:col>
      <xdr:colOff>101600</xdr:colOff>
      <xdr:row>94</xdr:row>
      <xdr:rowOff>26158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0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42685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81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議会費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議員共済負担金等は減少したが、議会モニターの実施等により、全体としては微増となっている。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号被災に対する復旧費が増加となっている。　</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花園ふるさとセンター改築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の完了により減少となっている。　　　　　　　　　　</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かつらぎ西部公園整備事業及び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妙寺団地第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期建替事業実施により増加している。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農林費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農産物処理加工施設整備事業を実施したが、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国道</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号沿地域振興交流施設関連事業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や田舎暮らし体験施設整備　　　</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伊都消防負担金は減少したが、消防団員退職報償費や河川水位監視システム設置工事等の増額により、全体としては増加となっている。</a:t>
          </a:r>
          <a:endParaRPr lang="ja-JP" altLang="ja-JP">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事業等の完了が大きく、全体としては減少となっている。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道の駅紀の川万葉の里レストラン整備に係る事業費の割合が大きく、全体としては増加している。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佐野寺跡整備工事や大谷小学校大規模改修に係る設計業務に着手したが、妙寺公民館の本体工事や中学校の           </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中志賀地区水道施設補助金、かつらぎ斎場空調設備改修工事の完了により、全体としは減少となっている。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防球ネット設置工事の完了により減少となっている。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合併特例事業債や教育･福祉施設等整備事業債の通常償還の増加に加え、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に引き続き合併特例債の繰り上げ償還を行ったことにより増加となっている。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西渋田児童館新築事業や地域福祉センター改修事業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完了に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減少となっている。　</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a:t>
          </a:r>
          <a:r>
            <a:rPr kumimoji="1" lang="ja-JP" altLang="ja-JP"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a:t>
          </a:r>
          <a:endParaRPr lang="ja-JP" altLang="ja-JP" sz="1400">
            <a:solidFill>
              <a:srgbClr val="FF0000"/>
            </a:solidFill>
            <a:effectLst/>
          </a:endParaRPr>
        </a:p>
        <a:p>
          <a:pPr eaLnBrk="1" fontAlgn="auto" latinLnBrk="0" hangingPunct="1"/>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a:t>
          </a:r>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財政調整基金の現在高は</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4972</a:t>
          </a:r>
          <a:r>
            <a:rPr kumimoji="1" lang="ja-JP" altLang="en-US" sz="1400">
              <a:solidFill>
                <a:sysClr val="windowText" lastClr="000000"/>
              </a:solidFill>
              <a:latin typeface="ＭＳ ゴシック" pitchFamily="49" charset="-128"/>
              <a:ea typeface="ＭＳ ゴシック" pitchFamily="49" charset="-128"/>
            </a:rPr>
            <a:t>万</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千円となっており、前年度末と比較して</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4680</a:t>
          </a:r>
          <a:r>
            <a:rPr kumimoji="1" lang="ja-JP" altLang="en-US" sz="1400">
              <a:solidFill>
                <a:sysClr val="windowText" lastClr="000000"/>
              </a:solidFill>
              <a:latin typeface="ＭＳ ゴシック" pitchFamily="49" charset="-128"/>
              <a:ea typeface="ＭＳ ゴシック" pitchFamily="49" charset="-128"/>
            </a:rPr>
            <a:t>万円減少し、前年度に引き続き現在高が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億円以上減少している。普通交付税の合併算定替の段階的縮減に伴う減少や地方財政計画上の歳出特別枠として措置されている地域経済・雇用対策費の減少などが要因である。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Ｈ</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実質収支は</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5036</a:t>
          </a:r>
          <a:r>
            <a:rPr kumimoji="1" lang="ja-JP" altLang="en-US" sz="1400">
              <a:solidFill>
                <a:sysClr val="windowText" lastClr="000000"/>
              </a:solidFill>
              <a:latin typeface="ＭＳ ゴシック" pitchFamily="49" charset="-128"/>
              <a:ea typeface="ＭＳ ゴシック" pitchFamily="49" charset="-128"/>
            </a:rPr>
            <a:t>万</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千円の黒字となっているが、Ｈ</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実質単年度収支は</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3,628</a:t>
          </a:r>
          <a:r>
            <a:rPr kumimoji="1" lang="ja-JP" altLang="en-US" sz="1400">
              <a:solidFill>
                <a:sysClr val="windowText" lastClr="000000"/>
              </a:solidFill>
              <a:latin typeface="ＭＳ ゴシック" pitchFamily="49" charset="-128"/>
              <a:ea typeface="ＭＳ ゴシック" pitchFamily="49" charset="-128"/>
            </a:rPr>
            <a:t>万</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千円の赤字決算となっている。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ysClr val="windowText" lastClr="000000"/>
              </a:solidFill>
              <a:effectLst/>
              <a:latin typeface="ＭＳ ゴシック" pitchFamily="49" charset="-128"/>
              <a:ea typeface="ＭＳ ゴシック" pitchFamily="49" charset="-128"/>
              <a:cs typeface="+mn-cs"/>
            </a:rPr>
            <a:t>　</a:t>
          </a:r>
          <a:r>
            <a:rPr lang="ja-JP" altLang="ja-JP" sz="1400">
              <a:solidFill>
                <a:sysClr val="windowText" lastClr="000000"/>
              </a:solidFill>
              <a:effectLst/>
              <a:latin typeface="ＭＳ ゴシック" pitchFamily="49" charset="-128"/>
              <a:ea typeface="ＭＳ ゴシック" pitchFamily="49" charset="-128"/>
              <a:cs typeface="+mn-cs"/>
            </a:rPr>
            <a:t>水道事業会計については、公債費の償還額が減少してきていることから黒字額が年々増加している。施設等の</a:t>
          </a:r>
          <a:r>
            <a:rPr lang="ja-JP" altLang="en-US" sz="1400">
              <a:solidFill>
                <a:sysClr val="windowText" lastClr="000000"/>
              </a:solidFill>
              <a:effectLst/>
              <a:latin typeface="ＭＳ ゴシック" pitchFamily="49" charset="-128"/>
              <a:ea typeface="ＭＳ ゴシック" pitchFamily="49" charset="-128"/>
              <a:cs typeface="+mn-cs"/>
            </a:rPr>
            <a:t>更新や未給水地域解消などの事業を予定しており、黒字額が減少する可能性があるが、引き続き黒字で推移する見込みとなっている。</a:t>
          </a:r>
          <a:endParaRPr lang="ja-JP" altLang="ja-JP" sz="1400">
            <a:solidFill>
              <a:sysClr val="windowText" lastClr="000000"/>
            </a:solidFill>
            <a:effectLst/>
            <a:latin typeface="ＭＳ ゴシック" pitchFamily="49" charset="-128"/>
            <a:ea typeface="ＭＳ ゴシック" pitchFamily="49" charset="-128"/>
          </a:endParaRPr>
        </a:p>
        <a:p>
          <a:pPr eaLnBrk="1" fontAlgn="auto" latinLnBrk="0" hangingPunct="1"/>
          <a:r>
            <a:rPr lang="ja-JP" altLang="ja-JP" sz="1400">
              <a:solidFill>
                <a:srgbClr val="FF0000"/>
              </a:solidFill>
              <a:effectLst/>
              <a:latin typeface="ＭＳ ゴシック" pitchFamily="49" charset="-128"/>
              <a:ea typeface="ＭＳ ゴシック" pitchFamily="49" charset="-128"/>
              <a:cs typeface="+mn-cs"/>
            </a:rPr>
            <a:t>　</a:t>
          </a:r>
          <a:r>
            <a:rPr lang="ja-JP" altLang="ja-JP" sz="1400">
              <a:solidFill>
                <a:sysClr val="windowText" lastClr="000000"/>
              </a:solidFill>
              <a:effectLst/>
              <a:latin typeface="ＭＳ ゴシック" pitchFamily="49" charset="-128"/>
              <a:ea typeface="ＭＳ ゴシック" pitchFamily="49" charset="-128"/>
              <a:cs typeface="+mn-cs"/>
            </a:rPr>
            <a:t>一般会計については、Ｈ</a:t>
          </a:r>
          <a:r>
            <a:rPr lang="en-US" altLang="ja-JP" sz="1400">
              <a:solidFill>
                <a:sysClr val="windowText" lastClr="000000"/>
              </a:solidFill>
              <a:effectLst/>
              <a:latin typeface="ＭＳ ゴシック" pitchFamily="49" charset="-128"/>
              <a:ea typeface="ＭＳ ゴシック" pitchFamily="49" charset="-128"/>
              <a:cs typeface="+mn-cs"/>
            </a:rPr>
            <a:t>29</a:t>
          </a:r>
          <a:r>
            <a:rPr lang="ja-JP" altLang="ja-JP" sz="1400">
              <a:solidFill>
                <a:sysClr val="windowText" lastClr="000000"/>
              </a:solidFill>
              <a:effectLst/>
              <a:latin typeface="ＭＳ ゴシック" pitchFamily="49" charset="-128"/>
              <a:ea typeface="ＭＳ ゴシック" pitchFamily="49" charset="-128"/>
              <a:cs typeface="+mn-cs"/>
            </a:rPr>
            <a:t>の実質収支は約</a:t>
          </a:r>
          <a:r>
            <a:rPr lang="en-US" altLang="ja-JP" sz="1400">
              <a:solidFill>
                <a:sysClr val="windowText" lastClr="000000"/>
              </a:solidFill>
              <a:effectLst/>
              <a:latin typeface="ＭＳ ゴシック" pitchFamily="49" charset="-128"/>
              <a:ea typeface="ＭＳ ゴシック" pitchFamily="49" charset="-128"/>
              <a:cs typeface="+mn-cs"/>
            </a:rPr>
            <a:t>2</a:t>
          </a:r>
          <a:r>
            <a:rPr lang="ja-JP" altLang="ja-JP" sz="1400">
              <a:solidFill>
                <a:sysClr val="windowText" lastClr="000000"/>
              </a:solidFill>
              <a:effectLst/>
              <a:latin typeface="ＭＳ ゴシック" pitchFamily="49" charset="-128"/>
              <a:ea typeface="ＭＳ ゴシック" pitchFamily="49" charset="-128"/>
              <a:cs typeface="+mn-cs"/>
            </a:rPr>
            <a:t>億</a:t>
          </a:r>
          <a:r>
            <a:rPr lang="en-US" altLang="ja-JP" sz="1400">
              <a:solidFill>
                <a:sysClr val="windowText" lastClr="000000"/>
              </a:solidFill>
              <a:effectLst/>
              <a:latin typeface="ＭＳ ゴシック" pitchFamily="49" charset="-128"/>
              <a:ea typeface="ＭＳ ゴシック" pitchFamily="49" charset="-128"/>
              <a:cs typeface="+mn-cs"/>
            </a:rPr>
            <a:t>5000</a:t>
          </a:r>
          <a:r>
            <a:rPr lang="ja-JP" altLang="ja-JP" sz="1400">
              <a:solidFill>
                <a:sysClr val="windowText" lastClr="000000"/>
              </a:solidFill>
              <a:effectLst/>
              <a:latin typeface="ＭＳ ゴシック" pitchFamily="49" charset="-128"/>
              <a:ea typeface="ＭＳ ゴシック" pitchFamily="49" charset="-128"/>
              <a:cs typeface="+mn-cs"/>
            </a:rPr>
            <a:t>万円の黒字となっているが</a:t>
          </a:r>
          <a:r>
            <a:rPr kumimoji="1" lang="ja-JP" altLang="ja-JP" sz="1400" b="0" i="0" baseline="0">
              <a:solidFill>
                <a:sysClr val="windowText" lastClr="000000"/>
              </a:solidFill>
              <a:effectLst/>
              <a:latin typeface="ＭＳ ゴシック" pitchFamily="49" charset="-128"/>
              <a:ea typeface="ＭＳ ゴシック" pitchFamily="49" charset="-128"/>
              <a:cs typeface="+mn-cs"/>
            </a:rPr>
            <a:t>地方交付税や一般財源収入の減少により、単年度収支は約</a:t>
          </a:r>
          <a:r>
            <a:rPr kumimoji="1" lang="en-US" altLang="ja-JP" sz="1400" b="0" i="0" baseline="0">
              <a:solidFill>
                <a:sysClr val="windowText" lastClr="000000"/>
              </a:solidFill>
              <a:effectLst/>
              <a:latin typeface="ＭＳ ゴシック" pitchFamily="49" charset="-128"/>
              <a:ea typeface="ＭＳ ゴシック" pitchFamily="49" charset="-128"/>
              <a:cs typeface="+mn-cs"/>
            </a:rPr>
            <a:t>5000</a:t>
          </a:r>
          <a:r>
            <a:rPr kumimoji="1" lang="ja-JP" altLang="ja-JP" sz="1400" b="0" i="0" baseline="0">
              <a:solidFill>
                <a:sysClr val="windowText" lastClr="000000"/>
              </a:solidFill>
              <a:effectLst/>
              <a:latin typeface="ＭＳ ゴシック" pitchFamily="49" charset="-128"/>
              <a:ea typeface="ＭＳ ゴシック" pitchFamily="49" charset="-128"/>
              <a:cs typeface="+mn-cs"/>
            </a:rPr>
            <a:t>万円の赤字となっている</a:t>
          </a:r>
          <a:r>
            <a:rPr lang="ja-JP" altLang="ja-JP" sz="1400" b="0" i="0" baseline="0">
              <a:solidFill>
                <a:sysClr val="windowText" lastClr="000000"/>
              </a:solidFill>
              <a:effectLst/>
              <a:latin typeface="ＭＳ ゴシック" pitchFamily="49" charset="-128"/>
              <a:ea typeface="ＭＳ ゴシック" pitchFamily="49" charset="-128"/>
              <a:cs typeface="+mn-cs"/>
            </a:rPr>
            <a:t>ため、</a:t>
          </a:r>
          <a:r>
            <a:rPr lang="ja-JP" altLang="en-US" sz="1400" b="0" i="0" baseline="0">
              <a:solidFill>
                <a:sysClr val="windowText" lastClr="000000"/>
              </a:solidFill>
              <a:effectLst/>
              <a:latin typeface="ＭＳ ゴシック" pitchFamily="49" charset="-128"/>
              <a:ea typeface="ＭＳ ゴシック" pitchFamily="49" charset="-128"/>
              <a:cs typeface="+mn-cs"/>
            </a:rPr>
            <a:t>引き続き</a:t>
          </a:r>
          <a:r>
            <a:rPr lang="ja-JP" altLang="ja-JP" sz="1400">
              <a:solidFill>
                <a:sysClr val="windowText" lastClr="000000"/>
              </a:solidFill>
              <a:effectLst/>
              <a:latin typeface="ＭＳ ゴシック" pitchFamily="49" charset="-128"/>
              <a:ea typeface="ＭＳ ゴシック" pitchFamily="49" charset="-128"/>
              <a:cs typeface="+mn-cs"/>
            </a:rPr>
            <a:t>財政健全化に向けた取り組みが必要である。</a:t>
          </a:r>
          <a:endParaRPr lang="ja-JP" altLang="ja-JP" sz="1400">
            <a:solidFill>
              <a:sysClr val="windowText" lastClr="000000"/>
            </a:solidFill>
            <a:effectLst/>
            <a:latin typeface="ＭＳ ゴシック" pitchFamily="49" charset="-128"/>
            <a:ea typeface="ＭＳ ゴシック" pitchFamily="49" charset="-128"/>
          </a:endParaRPr>
        </a:p>
        <a:p>
          <a:pPr eaLnBrk="1" fontAlgn="auto" latinLnBrk="0" hangingPunct="1"/>
          <a:r>
            <a:rPr lang="ja-JP" altLang="ja-JP" sz="1400">
              <a:solidFill>
                <a:srgbClr val="FF0000"/>
              </a:solidFill>
              <a:effectLst/>
              <a:latin typeface="ＭＳ ゴシック" pitchFamily="49" charset="-128"/>
              <a:ea typeface="ＭＳ ゴシック" pitchFamily="49" charset="-128"/>
              <a:cs typeface="+mn-cs"/>
            </a:rPr>
            <a:t>　</a:t>
          </a:r>
          <a:r>
            <a:rPr kumimoji="1" lang="ja-JP" altLang="ja-JP" sz="1400" b="0" i="0" baseline="0">
              <a:solidFill>
                <a:sysClr val="windowText" lastClr="000000"/>
              </a:solidFill>
              <a:effectLst/>
              <a:latin typeface="ＭＳ ゴシック" pitchFamily="49" charset="-128"/>
              <a:ea typeface="ＭＳ ゴシック" pitchFamily="49" charset="-128"/>
              <a:cs typeface="+mn-cs"/>
            </a:rPr>
            <a:t>介護保険事業については、一般会計からの繰出金の額が年々増加しており、国民健康保険事業などについても一般会計の負担が増加していることから、健康増進対策を推進し、医療費抑制に努めている。</a:t>
          </a:r>
          <a:endParaRPr lang="ja-JP" altLang="ja-JP" sz="1400">
            <a:solidFill>
              <a:sysClr val="windowText" lastClr="000000"/>
            </a:solidFill>
            <a:effectLst/>
            <a:latin typeface="ＭＳ ゴシック" pitchFamily="49" charset="-128"/>
            <a:ea typeface="ＭＳ ゴシック" pitchFamily="49" charset="-128"/>
          </a:endParaRPr>
        </a:p>
        <a:p>
          <a:pPr eaLnBrk="1" fontAlgn="auto" latinLnBrk="0" hangingPunct="1"/>
          <a:r>
            <a:rPr kumimoji="1" lang="ja-JP" altLang="ja-JP" sz="1400" b="0" i="0" baseline="0">
              <a:solidFill>
                <a:srgbClr val="FF0000"/>
              </a:solidFill>
              <a:effectLst/>
              <a:latin typeface="ＭＳ ゴシック" pitchFamily="49" charset="-128"/>
              <a:ea typeface="ＭＳ ゴシック" pitchFamily="49" charset="-128"/>
              <a:cs typeface="+mn-cs"/>
            </a:rPr>
            <a:t>　</a:t>
          </a:r>
          <a:endParaRPr lang="ja-JP" altLang="ja-JP" sz="1400">
            <a:solidFill>
              <a:srgbClr val="FF0000"/>
            </a:solidFill>
            <a:effectLst/>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03411_&#12363;&#12388;&#12425;&#1236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112.8</v>
          </cell>
          <cell r="CN51">
            <v>107.3</v>
          </cell>
          <cell r="CV51">
            <v>113.1</v>
          </cell>
        </row>
        <row r="53">
          <cell r="CF53">
            <v>57.9</v>
          </cell>
          <cell r="CN53">
            <v>58.3</v>
          </cell>
          <cell r="CV53">
            <v>59.4</v>
          </cell>
        </row>
        <row r="55">
          <cell r="AN55" t="str">
            <v>類似団体内平均値</v>
          </cell>
          <cell r="CF55">
            <v>37.200000000000003</v>
          </cell>
          <cell r="CN55">
            <v>24</v>
          </cell>
          <cell r="CV55">
            <v>19.8</v>
          </cell>
        </row>
        <row r="57">
          <cell r="CF57">
            <v>55.8</v>
          </cell>
          <cell r="CN57">
            <v>56.1</v>
          </cell>
          <cell r="CV57">
            <v>58.8</v>
          </cell>
        </row>
        <row r="72">
          <cell r="BP72" t="str">
            <v>H25</v>
          </cell>
          <cell r="BX72" t="str">
            <v>H26</v>
          </cell>
          <cell r="CF72" t="str">
            <v>H27</v>
          </cell>
          <cell r="CN72" t="str">
            <v>H28</v>
          </cell>
          <cell r="CV72" t="str">
            <v>H29</v>
          </cell>
        </row>
        <row r="73">
          <cell r="AN73" t="str">
            <v>当該団体値</v>
          </cell>
          <cell r="BP73">
            <v>113</v>
          </cell>
          <cell r="BX73">
            <v>115.2</v>
          </cell>
          <cell r="CF73">
            <v>112.8</v>
          </cell>
          <cell r="CN73">
            <v>107.3</v>
          </cell>
          <cell r="CV73">
            <v>113.1</v>
          </cell>
        </row>
        <row r="75">
          <cell r="BP75">
            <v>12.5</v>
          </cell>
          <cell r="BX75">
            <v>11.6</v>
          </cell>
          <cell r="CF75">
            <v>10.6</v>
          </cell>
          <cell r="CN75">
            <v>10.8</v>
          </cell>
          <cell r="CV75">
            <v>11.6</v>
          </cell>
        </row>
        <row r="77">
          <cell r="AN77" t="str">
            <v>類似団体内平均値</v>
          </cell>
          <cell r="BP77">
            <v>58.8</v>
          </cell>
          <cell r="BX77">
            <v>49.7</v>
          </cell>
          <cell r="CF77">
            <v>37.200000000000003</v>
          </cell>
          <cell r="CN77">
            <v>24</v>
          </cell>
          <cell r="CV77">
            <v>19.8</v>
          </cell>
        </row>
        <row r="79">
          <cell r="BP79">
            <v>12.4</v>
          </cell>
          <cell r="BX79">
            <v>11.2</v>
          </cell>
          <cell r="CF79">
            <v>10.1</v>
          </cell>
          <cell r="CN79">
            <v>9.1</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10814764</v>
      </c>
      <c r="BO4" s="410"/>
      <c r="BP4" s="410"/>
      <c r="BQ4" s="410"/>
      <c r="BR4" s="410"/>
      <c r="BS4" s="410"/>
      <c r="BT4" s="410"/>
      <c r="BU4" s="411"/>
      <c r="BV4" s="409">
        <v>11179161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4.3</v>
      </c>
      <c r="CU4" s="416"/>
      <c r="CV4" s="416"/>
      <c r="CW4" s="416"/>
      <c r="CX4" s="416"/>
      <c r="CY4" s="416"/>
      <c r="CZ4" s="416"/>
      <c r="DA4" s="417"/>
      <c r="DB4" s="415">
        <v>4.3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10510328</v>
      </c>
      <c r="BO5" s="447"/>
      <c r="BP5" s="447"/>
      <c r="BQ5" s="447"/>
      <c r="BR5" s="447"/>
      <c r="BS5" s="447"/>
      <c r="BT5" s="447"/>
      <c r="BU5" s="448"/>
      <c r="BV5" s="446">
        <v>10855395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103.2</v>
      </c>
      <c r="CU5" s="444"/>
      <c r="CV5" s="444"/>
      <c r="CW5" s="444"/>
      <c r="CX5" s="444"/>
      <c r="CY5" s="444"/>
      <c r="CZ5" s="444"/>
      <c r="DA5" s="445"/>
      <c r="DB5" s="443">
        <v>99.1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304436</v>
      </c>
      <c r="BO6" s="447"/>
      <c r="BP6" s="447"/>
      <c r="BQ6" s="447"/>
      <c r="BR6" s="447"/>
      <c r="BS6" s="447"/>
      <c r="BT6" s="447"/>
      <c r="BU6" s="448"/>
      <c r="BV6" s="446">
        <v>323766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108.7</v>
      </c>
      <c r="CU6" s="484"/>
      <c r="CV6" s="484"/>
      <c r="CW6" s="484"/>
      <c r="CX6" s="484"/>
      <c r="CY6" s="484"/>
      <c r="CZ6" s="484"/>
      <c r="DA6" s="485"/>
      <c r="DB6" s="483">
        <v>104.1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54073</v>
      </c>
      <c r="BO7" s="447"/>
      <c r="BP7" s="447"/>
      <c r="BQ7" s="447"/>
      <c r="BR7" s="447"/>
      <c r="BS7" s="447"/>
      <c r="BT7" s="447"/>
      <c r="BU7" s="448"/>
      <c r="BV7" s="446">
        <v>67994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5780140</v>
      </c>
      <c r="CU7" s="447"/>
      <c r="CV7" s="447"/>
      <c r="CW7" s="447"/>
      <c r="CX7" s="447"/>
      <c r="CY7" s="447"/>
      <c r="CZ7" s="447"/>
      <c r="DA7" s="448"/>
      <c r="DB7" s="446">
        <v>5886336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250363</v>
      </c>
      <c r="BO8" s="447"/>
      <c r="BP8" s="447"/>
      <c r="BQ8" s="447"/>
      <c r="BR8" s="447"/>
      <c r="BS8" s="447"/>
      <c r="BT8" s="447"/>
      <c r="BU8" s="448"/>
      <c r="BV8" s="446">
        <v>255772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0.37</v>
      </c>
      <c r="CU8" s="487"/>
      <c r="CV8" s="487"/>
      <c r="CW8" s="487"/>
      <c r="CX8" s="487"/>
      <c r="CY8" s="487"/>
      <c r="CZ8" s="487"/>
      <c r="DA8" s="488"/>
      <c r="DB8" s="486">
        <v>0.37</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16992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-5409</v>
      </c>
      <c r="BO9" s="447"/>
      <c r="BP9" s="447"/>
      <c r="BQ9" s="447"/>
      <c r="BR9" s="447"/>
      <c r="BS9" s="447"/>
      <c r="BT9" s="447"/>
      <c r="BU9" s="448"/>
      <c r="BV9" s="446">
        <v>-127984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21.1</v>
      </c>
      <c r="CU9" s="444"/>
      <c r="CV9" s="444"/>
      <c r="CW9" s="444"/>
      <c r="CX9" s="444"/>
      <c r="CY9" s="444"/>
      <c r="CZ9" s="444"/>
      <c r="DA9" s="445"/>
      <c r="DB9" s="443">
        <v>20.3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18230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114200</v>
      </c>
      <c r="BO10" s="447"/>
      <c r="BP10" s="447"/>
      <c r="BQ10" s="447"/>
      <c r="BR10" s="447"/>
      <c r="BS10" s="447"/>
      <c r="BT10" s="447"/>
      <c r="BU10" s="448"/>
      <c r="BV10" s="446">
        <v>191486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102</v>
      </c>
      <c r="AV11" s="479"/>
      <c r="AW11" s="479"/>
      <c r="AX11" s="479"/>
      <c r="AY11" s="480" t="s">
        <v>120</v>
      </c>
      <c r="AZ11" s="481"/>
      <c r="BA11" s="481"/>
      <c r="BB11" s="481"/>
      <c r="BC11" s="481"/>
      <c r="BD11" s="481"/>
      <c r="BE11" s="481"/>
      <c r="BF11" s="481"/>
      <c r="BG11" s="481"/>
      <c r="BH11" s="481"/>
      <c r="BI11" s="481"/>
      <c r="BJ11" s="481"/>
      <c r="BK11" s="481"/>
      <c r="BL11" s="481"/>
      <c r="BM11" s="482"/>
      <c r="BN11" s="446">
        <v>115923</v>
      </c>
      <c r="BO11" s="447"/>
      <c r="BP11" s="447"/>
      <c r="BQ11" s="447"/>
      <c r="BR11" s="447"/>
      <c r="BS11" s="447"/>
      <c r="BT11" s="447"/>
      <c r="BU11" s="448"/>
      <c r="BV11" s="446">
        <v>60990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17178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361000</v>
      </c>
      <c r="BO12" s="447"/>
      <c r="BP12" s="447"/>
      <c r="BQ12" s="447"/>
      <c r="BR12" s="447"/>
      <c r="BS12" s="447"/>
      <c r="BT12" s="447"/>
      <c r="BU12" s="448"/>
      <c r="BV12" s="446">
        <v>411000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17103</v>
      </c>
      <c r="S13" s="528"/>
      <c r="T13" s="528"/>
      <c r="U13" s="528"/>
      <c r="V13" s="529"/>
      <c r="W13" s="462" t="s">
        <v>131</v>
      </c>
      <c r="X13" s="463"/>
      <c r="Y13" s="463"/>
      <c r="Z13" s="463"/>
      <c r="AA13" s="463"/>
      <c r="AB13" s="453"/>
      <c r="AC13" s="497">
        <v>2028</v>
      </c>
      <c r="AD13" s="498"/>
      <c r="AE13" s="498"/>
      <c r="AF13" s="498"/>
      <c r="AG13" s="537"/>
      <c r="AH13" s="497">
        <v>2208</v>
      </c>
      <c r="AI13" s="498"/>
      <c r="AJ13" s="498"/>
      <c r="AK13" s="498"/>
      <c r="AL13" s="499"/>
      <c r="AM13" s="475" t="s">
        <v>132</v>
      </c>
      <c r="AN13" s="476"/>
      <c r="AO13" s="476"/>
      <c r="AP13" s="476"/>
      <c r="AQ13" s="476"/>
      <c r="AR13" s="476"/>
      <c r="AS13" s="476"/>
      <c r="AT13" s="477"/>
      <c r="AU13" s="478" t="s">
        <v>102</v>
      </c>
      <c r="AV13" s="479"/>
      <c r="AW13" s="479"/>
      <c r="AX13" s="479"/>
      <c r="AY13" s="480" t="s">
        <v>133</v>
      </c>
      <c r="AZ13" s="481"/>
      <c r="BA13" s="481"/>
      <c r="BB13" s="481"/>
      <c r="BC13" s="481"/>
      <c r="BD13" s="481"/>
      <c r="BE13" s="481"/>
      <c r="BF13" s="481"/>
      <c r="BG13" s="481"/>
      <c r="BH13" s="481"/>
      <c r="BI13" s="481"/>
      <c r="BJ13" s="481"/>
      <c r="BK13" s="481"/>
      <c r="BL13" s="481"/>
      <c r="BM13" s="482"/>
      <c r="BN13" s="446">
        <v>-136286</v>
      </c>
      <c r="BO13" s="447"/>
      <c r="BP13" s="447"/>
      <c r="BQ13" s="447"/>
      <c r="BR13" s="447"/>
      <c r="BS13" s="447"/>
      <c r="BT13" s="447"/>
      <c r="BU13" s="448"/>
      <c r="BV13" s="446">
        <v>-286508</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11.6</v>
      </c>
      <c r="CU13" s="444"/>
      <c r="CV13" s="444"/>
      <c r="CW13" s="444"/>
      <c r="CX13" s="444"/>
      <c r="CY13" s="444"/>
      <c r="CZ13" s="444"/>
      <c r="DA13" s="445"/>
      <c r="DB13" s="443">
        <v>10.8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17420</v>
      </c>
      <c r="S14" s="528"/>
      <c r="T14" s="528"/>
      <c r="U14" s="528"/>
      <c r="V14" s="529"/>
      <c r="W14" s="436"/>
      <c r="X14" s="437"/>
      <c r="Y14" s="437"/>
      <c r="Z14" s="437"/>
      <c r="AA14" s="437"/>
      <c r="AB14" s="426"/>
      <c r="AC14" s="530">
        <v>24</v>
      </c>
      <c r="AD14" s="531"/>
      <c r="AE14" s="531"/>
      <c r="AF14" s="531"/>
      <c r="AG14" s="532"/>
      <c r="AH14" s="530">
        <v>24.9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113.1</v>
      </c>
      <c r="CU14" s="542"/>
      <c r="CV14" s="542"/>
      <c r="CW14" s="542"/>
      <c r="CX14" s="542"/>
      <c r="CY14" s="542"/>
      <c r="CZ14" s="542"/>
      <c r="DA14" s="543"/>
      <c r="DB14" s="541">
        <v>107.3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137</v>
      </c>
      <c r="N15" s="535"/>
      <c r="O15" s="535"/>
      <c r="P15" s="535"/>
      <c r="Q15" s="536"/>
      <c r="R15" s="527">
        <v>17342</v>
      </c>
      <c r="S15" s="528"/>
      <c r="T15" s="528"/>
      <c r="U15" s="528"/>
      <c r="V15" s="529"/>
      <c r="W15" s="462" t="s">
        <v>138</v>
      </c>
      <c r="X15" s="463"/>
      <c r="Y15" s="463"/>
      <c r="Z15" s="463"/>
      <c r="AA15" s="463"/>
      <c r="AB15" s="453"/>
      <c r="AC15" s="497">
        <v>1800</v>
      </c>
      <c r="AD15" s="498"/>
      <c r="AE15" s="498"/>
      <c r="AF15" s="498"/>
      <c r="AG15" s="537"/>
      <c r="AH15" s="497">
        <v>1888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1856914</v>
      </c>
      <c r="BO15" s="410"/>
      <c r="BP15" s="410"/>
      <c r="BQ15" s="410"/>
      <c r="BR15" s="410"/>
      <c r="BS15" s="410"/>
      <c r="BT15" s="410"/>
      <c r="BU15" s="411"/>
      <c r="BV15" s="409">
        <v>1872100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21.3</v>
      </c>
      <c r="AD16" s="531"/>
      <c r="AE16" s="531"/>
      <c r="AF16" s="531"/>
      <c r="AG16" s="532"/>
      <c r="AH16" s="530">
        <v>21.3</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4938122</v>
      </c>
      <c r="BO16" s="447"/>
      <c r="BP16" s="447"/>
      <c r="BQ16" s="447"/>
      <c r="BR16" s="447"/>
      <c r="BS16" s="447"/>
      <c r="BT16" s="447"/>
      <c r="BU16" s="448"/>
      <c r="BV16" s="446">
        <v>4994384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142</v>
      </c>
      <c r="S17" s="548"/>
      <c r="T17" s="548"/>
      <c r="U17" s="548"/>
      <c r="V17" s="549"/>
      <c r="W17" s="462" t="s">
        <v>145</v>
      </c>
      <c r="X17" s="463"/>
      <c r="Y17" s="463"/>
      <c r="Z17" s="463"/>
      <c r="AA17" s="463"/>
      <c r="AB17" s="453"/>
      <c r="AC17" s="497">
        <v>4613</v>
      </c>
      <c r="AD17" s="498"/>
      <c r="AE17" s="498"/>
      <c r="AF17" s="498"/>
      <c r="AG17" s="537"/>
      <c r="AH17" s="497">
        <v>4762</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2355267</v>
      </c>
      <c r="BO17" s="447"/>
      <c r="BP17" s="447"/>
      <c r="BQ17" s="447"/>
      <c r="BR17" s="447"/>
      <c r="BS17" s="447"/>
      <c r="BT17" s="447"/>
      <c r="BU17" s="448"/>
      <c r="BV17" s="446">
        <v>2368344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151.69</v>
      </c>
      <c r="M18" s="559"/>
      <c r="N18" s="559"/>
      <c r="O18" s="559"/>
      <c r="P18" s="559"/>
      <c r="Q18" s="559"/>
      <c r="R18" s="560"/>
      <c r="S18" s="560"/>
      <c r="T18" s="560"/>
      <c r="U18" s="560"/>
      <c r="V18" s="561"/>
      <c r="W18" s="464"/>
      <c r="X18" s="465"/>
      <c r="Y18" s="465"/>
      <c r="Z18" s="465"/>
      <c r="AA18" s="465"/>
      <c r="AB18" s="456"/>
      <c r="AC18" s="562">
        <v>54.6</v>
      </c>
      <c r="AD18" s="563"/>
      <c r="AE18" s="563"/>
      <c r="AF18" s="563"/>
      <c r="AG18" s="564"/>
      <c r="AH18" s="562">
        <v>53.8</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5996502</v>
      </c>
      <c r="BO18" s="447"/>
      <c r="BP18" s="447"/>
      <c r="BQ18" s="447"/>
      <c r="BR18" s="447"/>
      <c r="BS18" s="447"/>
      <c r="BT18" s="447"/>
      <c r="BU18" s="448"/>
      <c r="BV18" s="446">
        <v>5840209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112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7590598</v>
      </c>
      <c r="BO19" s="447"/>
      <c r="BP19" s="447"/>
      <c r="BQ19" s="447"/>
      <c r="BR19" s="447"/>
      <c r="BS19" s="447"/>
      <c r="BT19" s="447"/>
      <c r="BU19" s="448"/>
      <c r="BV19" s="446">
        <v>7712363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6315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15911479</v>
      </c>
      <c r="BO23" s="447"/>
      <c r="BP23" s="447"/>
      <c r="BQ23" s="447"/>
      <c r="BR23" s="447"/>
      <c r="BS23" s="447"/>
      <c r="BT23" s="447"/>
      <c r="BU23" s="448"/>
      <c r="BV23" s="446">
        <v>16168996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7000</v>
      </c>
      <c r="R24" s="498"/>
      <c r="S24" s="498"/>
      <c r="T24" s="498"/>
      <c r="U24" s="498"/>
      <c r="V24" s="537"/>
      <c r="W24" s="596"/>
      <c r="X24" s="584"/>
      <c r="Y24" s="585"/>
      <c r="Z24" s="496" t="s">
        <v>161</v>
      </c>
      <c r="AA24" s="476"/>
      <c r="AB24" s="476"/>
      <c r="AC24" s="476"/>
      <c r="AD24" s="476"/>
      <c r="AE24" s="476"/>
      <c r="AF24" s="476"/>
      <c r="AG24" s="477"/>
      <c r="AH24" s="497">
        <v>175</v>
      </c>
      <c r="AI24" s="498"/>
      <c r="AJ24" s="498"/>
      <c r="AK24" s="498"/>
      <c r="AL24" s="537"/>
      <c r="AM24" s="497">
        <v>545125</v>
      </c>
      <c r="AN24" s="498"/>
      <c r="AO24" s="498"/>
      <c r="AP24" s="498"/>
      <c r="AQ24" s="498"/>
      <c r="AR24" s="537"/>
      <c r="AS24" s="497">
        <v>3115</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14356342</v>
      </c>
      <c r="BO24" s="447"/>
      <c r="BP24" s="447"/>
      <c r="BQ24" s="447"/>
      <c r="BR24" s="447"/>
      <c r="BS24" s="447"/>
      <c r="BT24" s="447"/>
      <c r="BU24" s="448"/>
      <c r="BV24" s="446">
        <v>14241644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6000</v>
      </c>
      <c r="R25" s="498"/>
      <c r="S25" s="498"/>
      <c r="T25" s="498"/>
      <c r="U25" s="498"/>
      <c r="V25" s="537"/>
      <c r="W25" s="596"/>
      <c r="X25" s="584"/>
      <c r="Y25" s="585"/>
      <c r="Z25" s="496" t="s">
        <v>164</v>
      </c>
      <c r="AA25" s="476"/>
      <c r="AB25" s="476"/>
      <c r="AC25" s="476"/>
      <c r="AD25" s="476"/>
      <c r="AE25" s="476"/>
      <c r="AF25" s="476"/>
      <c r="AG25" s="477"/>
      <c r="AH25" s="497" t="s">
        <v>122</v>
      </c>
      <c r="AI25" s="498"/>
      <c r="AJ25" s="498"/>
      <c r="AK25" s="498"/>
      <c r="AL25" s="537"/>
      <c r="AM25" s="497" t="s">
        <v>122</v>
      </c>
      <c r="AN25" s="498"/>
      <c r="AO25" s="498"/>
      <c r="AP25" s="498"/>
      <c r="AQ25" s="498"/>
      <c r="AR25" s="537"/>
      <c r="AS25" s="497" t="s">
        <v>122</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2144421</v>
      </c>
      <c r="BO25" s="410"/>
      <c r="BP25" s="410"/>
      <c r="BQ25" s="410"/>
      <c r="BR25" s="410"/>
      <c r="BS25" s="410"/>
      <c r="BT25" s="410"/>
      <c r="BU25" s="411"/>
      <c r="BV25" s="409">
        <v>2590949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5500</v>
      </c>
      <c r="R26" s="498"/>
      <c r="S26" s="498"/>
      <c r="T26" s="498"/>
      <c r="U26" s="498"/>
      <c r="V26" s="537"/>
      <c r="W26" s="596"/>
      <c r="X26" s="584"/>
      <c r="Y26" s="585"/>
      <c r="Z26" s="496" t="s">
        <v>167</v>
      </c>
      <c r="AA26" s="606"/>
      <c r="AB26" s="606"/>
      <c r="AC26" s="606"/>
      <c r="AD26" s="606"/>
      <c r="AE26" s="606"/>
      <c r="AF26" s="606"/>
      <c r="AG26" s="607"/>
      <c r="AH26" s="497">
        <v>2</v>
      </c>
      <c r="AI26" s="498"/>
      <c r="AJ26" s="498"/>
      <c r="AK26" s="498"/>
      <c r="AL26" s="537"/>
      <c r="AM26" s="497" t="s">
        <v>168</v>
      </c>
      <c r="AN26" s="498"/>
      <c r="AO26" s="498"/>
      <c r="AP26" s="498"/>
      <c r="AQ26" s="498"/>
      <c r="AR26" s="537"/>
      <c r="AS26" s="497" t="s">
        <v>169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3000</v>
      </c>
      <c r="R27" s="498"/>
      <c r="S27" s="498"/>
      <c r="T27" s="498"/>
      <c r="U27" s="498"/>
      <c r="V27" s="537"/>
      <c r="W27" s="596"/>
      <c r="X27" s="584"/>
      <c r="Y27" s="585"/>
      <c r="Z27" s="496" t="s">
        <v>173</v>
      </c>
      <c r="AA27" s="476"/>
      <c r="AB27" s="476"/>
      <c r="AC27" s="476"/>
      <c r="AD27" s="476"/>
      <c r="AE27" s="476"/>
      <c r="AF27" s="476"/>
      <c r="AG27" s="477"/>
      <c r="AH27" s="497">
        <v>1</v>
      </c>
      <c r="AI27" s="498"/>
      <c r="AJ27" s="498"/>
      <c r="AK27" s="498"/>
      <c r="AL27" s="537"/>
      <c r="AM27" s="497" t="s">
        <v>168</v>
      </c>
      <c r="AN27" s="498"/>
      <c r="AO27" s="498"/>
      <c r="AP27" s="498"/>
      <c r="AQ27" s="498"/>
      <c r="AR27" s="537"/>
      <c r="AS27" s="497" t="s">
        <v>169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122</v>
      </c>
      <c r="BO27" s="620"/>
      <c r="BP27" s="620"/>
      <c r="BQ27" s="620"/>
      <c r="BR27" s="620"/>
      <c r="BS27" s="620"/>
      <c r="BT27" s="620"/>
      <c r="BU27" s="621"/>
      <c r="BV27" s="619" t="s">
        <v>122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2500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177</v>
      </c>
      <c r="AN28" s="498"/>
      <c r="AO28" s="498"/>
      <c r="AP28" s="498"/>
      <c r="AQ28" s="498"/>
      <c r="AR28" s="537"/>
      <c r="AS28" s="497" t="s">
        <v>122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849722</v>
      </c>
      <c r="BO28" s="410"/>
      <c r="BP28" s="410"/>
      <c r="BQ28" s="410"/>
      <c r="BR28" s="410"/>
      <c r="BS28" s="410"/>
      <c r="BT28" s="410"/>
      <c r="BU28" s="411"/>
      <c r="BV28" s="409">
        <v>1096522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12</v>
      </c>
      <c r="M29" s="498"/>
      <c r="N29" s="498"/>
      <c r="O29" s="498"/>
      <c r="P29" s="537"/>
      <c r="Q29" s="497">
        <v>2300</v>
      </c>
      <c r="R29" s="498"/>
      <c r="S29" s="498"/>
      <c r="T29" s="498"/>
      <c r="U29" s="498"/>
      <c r="V29" s="537"/>
      <c r="W29" s="597"/>
      <c r="X29" s="598"/>
      <c r="Y29" s="599"/>
      <c r="Z29" s="496" t="s">
        <v>180</v>
      </c>
      <c r="AA29" s="476"/>
      <c r="AB29" s="476"/>
      <c r="AC29" s="476"/>
      <c r="AD29" s="476"/>
      <c r="AE29" s="476"/>
      <c r="AF29" s="476"/>
      <c r="AG29" s="477"/>
      <c r="AH29" s="497">
        <v>176</v>
      </c>
      <c r="AI29" s="498"/>
      <c r="AJ29" s="498"/>
      <c r="AK29" s="498"/>
      <c r="AL29" s="537"/>
      <c r="AM29" s="497">
        <v>549315</v>
      </c>
      <c r="AN29" s="498"/>
      <c r="AO29" s="498"/>
      <c r="AP29" s="498"/>
      <c r="AQ29" s="498"/>
      <c r="AR29" s="537"/>
      <c r="AS29" s="497">
        <v>3121</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3496</v>
      </c>
      <c r="BO29" s="447"/>
      <c r="BP29" s="447"/>
      <c r="BQ29" s="447"/>
      <c r="BR29" s="447"/>
      <c r="BS29" s="447"/>
      <c r="BT29" s="447"/>
      <c r="BU29" s="448"/>
      <c r="BV29" s="446">
        <v>90008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1574439</v>
      </c>
      <c r="BO30" s="620"/>
      <c r="BP30" s="620"/>
      <c r="BQ30" s="620"/>
      <c r="BR30" s="620"/>
      <c r="BS30" s="620"/>
      <c r="BT30" s="620"/>
      <c r="BU30" s="621"/>
      <c r="BV30" s="619">
        <v>1577875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189</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花園梁瀬簡易水道事業特別会計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和歌山県市町村総合事務組合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シビックセンター特別会計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橋本伊都衛生施設組合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花園地域交流推進施設運営事業特別会計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IF('各会計、関係団体の財政状況及び健全化判断比率'!B35="","",'各会計、関係団体の財政状況及び健全化判断比率'!B35)</f>
        <v>花園守口ふるさと村運営事業特別会計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伊都郡町村及び橋本市老人福祉施設事務組合（普通会計）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国民健康保険天野診療所事業特別会計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伊都郡町村及び橋本市老人福祉施設事務組合（公営企業会計）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伊都郡町村及び橋本市児童福祉施設事務組合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伊都消防組合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橋本周辺広域市町村圏組合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和歌山地方税回収機構</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和歌山県後期高齢者医療広域連合（普通会計）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21</v>
      </c>
      <c r="BX43" s="632"/>
      <c r="BY43" s="633" t="str">
        <f>IF('各会計、関係団体の財政状況及び健全化判断比率'!B77="","",'各会計、関係団体の財政状況及び健全化判断比率'!B77)</f>
        <v>和歌山県後期高齢者医療広域連合（特別会計）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5Biy0Uxb7dNe2XyedDuKhRJtaFlKvMuy9Js82417nBE1vGJD0rDzgbDuxxgbo+gN0HPENkeMQEh/97qN8ZGQ==" saltValue="f7sAGn5Awt5osIpcj3+V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24" t="s">
        <v>571</v>
      </c>
      <c r="D34" s="1224"/>
      <c r="E34" s="1225"/>
      <c r="F34" s="32">
        <v>9.11</v>
      </c>
      <c r="G34" s="33">
        <v>10.99</v>
      </c>
      <c r="H34" s="33">
        <v>11.82</v>
      </c>
      <c r="I34" s="33">
        <v>13.32</v>
      </c>
      <c r="J34" s="34">
        <v>14.66</v>
      </c>
      <c r="K34" s="22"/>
      <c r="L34" s="22"/>
      <c r="M34" s="22"/>
      <c r="N34" s="22"/>
      <c r="O34" s="22"/>
      <c r="P34" s="22"/>
    </row>
    <row r="35" spans="1:16" ht="39" customHeight="1" x14ac:dyDescent="0.15">
      <c r="A35" s="22"/>
      <c r="B35" s="35"/>
      <c r="C35" s="1218" t="s">
        <v>572</v>
      </c>
      <c r="D35" s="1219"/>
      <c r="E35" s="1220"/>
      <c r="F35" s="36">
        <v>4.1900000000000004</v>
      </c>
      <c r="G35" s="37">
        <v>5.15</v>
      </c>
      <c r="H35" s="37">
        <v>6.17</v>
      </c>
      <c r="I35" s="37">
        <v>3.83</v>
      </c>
      <c r="J35" s="38">
        <v>4.32</v>
      </c>
      <c r="K35" s="22"/>
      <c r="L35" s="22"/>
      <c r="M35" s="22"/>
      <c r="N35" s="22"/>
      <c r="O35" s="22"/>
      <c r="P35" s="22"/>
    </row>
    <row r="36" spans="1:16" ht="39" customHeight="1" x14ac:dyDescent="0.15">
      <c r="A36" s="22"/>
      <c r="B36" s="35"/>
      <c r="C36" s="1218" t="s">
        <v>573</v>
      </c>
      <c r="D36" s="1219"/>
      <c r="E36" s="1220"/>
      <c r="F36" s="36">
        <v>1.18</v>
      </c>
      <c r="G36" s="37">
        <v>0.12</v>
      </c>
      <c r="H36" s="37">
        <v>1.19</v>
      </c>
      <c r="I36" s="37">
        <v>1.24</v>
      </c>
      <c r="J36" s="38">
        <v>2.0499999999999998</v>
      </c>
      <c r="K36" s="22"/>
      <c r="L36" s="22"/>
      <c r="M36" s="22"/>
      <c r="N36" s="22"/>
      <c r="O36" s="22"/>
      <c r="P36" s="22"/>
    </row>
    <row r="37" spans="1:16" ht="39" customHeight="1" x14ac:dyDescent="0.15">
      <c r="A37" s="22"/>
      <c r="B37" s="35"/>
      <c r="C37" s="1218" t="s">
        <v>574</v>
      </c>
      <c r="D37" s="1219"/>
      <c r="E37" s="1220"/>
      <c r="F37" s="36">
        <v>7.0000000000000007E-2</v>
      </c>
      <c r="G37" s="37">
        <v>0</v>
      </c>
      <c r="H37" s="37">
        <v>0.27</v>
      </c>
      <c r="I37" s="37">
        <v>1.2</v>
      </c>
      <c r="J37" s="38">
        <v>1.08</v>
      </c>
      <c r="K37" s="22"/>
      <c r="L37" s="22"/>
      <c r="M37" s="22"/>
      <c r="N37" s="22"/>
      <c r="O37" s="22"/>
      <c r="P37" s="22"/>
    </row>
    <row r="38" spans="1:16" ht="39" customHeight="1" x14ac:dyDescent="0.15">
      <c r="A38" s="22"/>
      <c r="B38" s="35"/>
      <c r="C38" s="1218" t="s">
        <v>575</v>
      </c>
      <c r="D38" s="1219"/>
      <c r="E38" s="1220"/>
      <c r="F38" s="36">
        <v>0.06</v>
      </c>
      <c r="G38" s="37">
        <v>0.04</v>
      </c>
      <c r="H38" s="37">
        <v>0.05</v>
      </c>
      <c r="I38" s="37">
        <v>0.03</v>
      </c>
      <c r="J38" s="38">
        <v>0.06</v>
      </c>
      <c r="K38" s="22"/>
      <c r="L38" s="22"/>
      <c r="M38" s="22"/>
      <c r="N38" s="22"/>
      <c r="O38" s="22"/>
      <c r="P38" s="22"/>
    </row>
    <row r="39" spans="1:16" ht="39" customHeight="1" x14ac:dyDescent="0.15">
      <c r="A39" s="22"/>
      <c r="B39" s="35"/>
      <c r="C39" s="1218" t="s">
        <v>576</v>
      </c>
      <c r="D39" s="1219"/>
      <c r="E39" s="1220"/>
      <c r="F39" s="36">
        <v>0</v>
      </c>
      <c r="G39" s="37">
        <v>0</v>
      </c>
      <c r="H39" s="37">
        <v>0</v>
      </c>
      <c r="I39" s="37">
        <v>0</v>
      </c>
      <c r="J39" s="38">
        <v>0.05</v>
      </c>
      <c r="K39" s="22"/>
      <c r="L39" s="22"/>
      <c r="M39" s="22"/>
      <c r="N39" s="22"/>
      <c r="O39" s="22"/>
      <c r="P39" s="22"/>
    </row>
    <row r="40" spans="1:16" ht="39" customHeight="1" x14ac:dyDescent="0.15">
      <c r="A40" s="22"/>
      <c r="B40" s="35"/>
      <c r="C40" s="1218" t="s">
        <v>577</v>
      </c>
      <c r="D40" s="1219"/>
      <c r="E40" s="1220"/>
      <c r="F40" s="36">
        <v>0.02</v>
      </c>
      <c r="G40" s="37">
        <v>0.01</v>
      </c>
      <c r="H40" s="37">
        <v>0.01</v>
      </c>
      <c r="I40" s="37">
        <v>0.01</v>
      </c>
      <c r="J40" s="38">
        <v>0.01</v>
      </c>
      <c r="K40" s="22"/>
      <c r="L40" s="22"/>
      <c r="M40" s="22"/>
      <c r="N40" s="22"/>
      <c r="O40" s="22"/>
      <c r="P40" s="22"/>
    </row>
    <row r="41" spans="1:16" ht="39" customHeight="1" x14ac:dyDescent="0.15">
      <c r="A41" s="22"/>
      <c r="B41" s="35"/>
      <c r="C41" s="1218" t="s">
        <v>578</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579</v>
      </c>
      <c r="D42" s="1219"/>
      <c r="E42" s="1220"/>
      <c r="F42" s="36" t="s">
        <v>520</v>
      </c>
      <c r="G42" s="37" t="s">
        <v>520</v>
      </c>
      <c r="H42" s="37" t="s">
        <v>520</v>
      </c>
      <c r="I42" s="37" t="s">
        <v>520</v>
      </c>
      <c r="J42" s="38" t="s">
        <v>520</v>
      </c>
      <c r="K42" s="22"/>
      <c r="L42" s="22"/>
      <c r="M42" s="22"/>
      <c r="N42" s="22"/>
      <c r="O42" s="22"/>
      <c r="P42" s="22"/>
    </row>
    <row r="43" spans="1:16" ht="39" customHeight="1" thickBot="1" x14ac:dyDescent="0.2">
      <c r="A43" s="22"/>
      <c r="B43" s="40"/>
      <c r="C43" s="1221" t="s">
        <v>580</v>
      </c>
      <c r="D43" s="1222"/>
      <c r="E43" s="1223"/>
      <c r="F43" s="41">
        <v>0.08</v>
      </c>
      <c r="G43" s="42">
        <v>7.0000000000000007E-2</v>
      </c>
      <c r="H43" s="42">
        <v>0.08</v>
      </c>
      <c r="I43" s="42">
        <v>0.52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Oj8p5OPSUVH0K0LkYVuZfN5AFrkl04IeNKtyjFxLZms1wFMQyUss4bZPBXgg83w4zfz3oaOoo+iqEh/4L1B1Q==" saltValue="2ZyqMutdMe48zorSf3NH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1486</v>
      </c>
      <c r="L45" s="60">
        <v>1505</v>
      </c>
      <c r="M45" s="60">
        <v>1470</v>
      </c>
      <c r="N45" s="60">
        <v>1520</v>
      </c>
      <c r="O45" s="61">
        <v>1511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210</v>
      </c>
      <c r="L48" s="64">
        <v>171</v>
      </c>
      <c r="M48" s="64">
        <v>166</v>
      </c>
      <c r="N48" s="64">
        <v>189</v>
      </c>
      <c r="O48" s="65">
        <v>258</v>
      </c>
      <c r="P48" s="48"/>
      <c r="Q48" s="48"/>
      <c r="R48" s="48"/>
      <c r="S48" s="48"/>
      <c r="T48" s="48"/>
      <c r="U48" s="48"/>
    </row>
    <row r="49" spans="1:21" ht="30.75" customHeight="1" x14ac:dyDescent="0.15">
      <c r="A49" s="48"/>
      <c r="B49" s="1236"/>
      <c r="C49" s="1237"/>
      <c r="D49" s="62"/>
      <c r="E49" s="1228" t="s">
        <v>16</v>
      </c>
      <c r="F49" s="1228"/>
      <c r="G49" s="1228"/>
      <c r="H49" s="1228"/>
      <c r="I49" s="1228"/>
      <c r="J49" s="1229"/>
      <c r="K49" s="63">
        <v>49</v>
      </c>
      <c r="L49" s="64">
        <v>49</v>
      </c>
      <c r="M49" s="64">
        <v>53</v>
      </c>
      <c r="N49" s="64">
        <v>62</v>
      </c>
      <c r="O49" s="65">
        <v>71</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t="s">
        <v>520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520</v>
      </c>
      <c r="L51" s="64" t="s">
        <v>520</v>
      </c>
      <c r="M51" s="64" t="s">
        <v>520</v>
      </c>
      <c r="N51" s="64" t="s">
        <v>520</v>
      </c>
      <c r="O51" s="65" t="s">
        <v>520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1177</v>
      </c>
      <c r="L52" s="64">
        <v>1205</v>
      </c>
      <c r="M52" s="64">
        <v>1203</v>
      </c>
      <c r="N52" s="64">
        <v>1189</v>
      </c>
      <c r="O52" s="65">
        <v>1227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568</v>
      </c>
      <c r="L53" s="69">
        <v>520</v>
      </c>
      <c r="M53" s="69">
        <v>486</v>
      </c>
      <c r="N53" s="69">
        <v>582</v>
      </c>
      <c r="O53" s="70">
        <v>613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sGy1PRdhIjQxbsh+IZJv8FkbmGmK8MwFpy5p/xSjOaTQkI0bFCvsW+1algPFCdWFUbjuv/IyM5jIrnGYZ3I7Q==" saltValue="satM3UfbAuYW4LN8xu+h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42" t="s">
        <v>24</v>
      </c>
      <c r="C41" s="1243"/>
      <c r="D41" s="81"/>
      <c r="E41" s="1248" t="s">
        <v>25</v>
      </c>
      <c r="F41" s="1248"/>
      <c r="G41" s="1248"/>
      <c r="H41" s="1249"/>
      <c r="I41" s="82">
        <v>14710</v>
      </c>
      <c r="J41" s="83">
        <v>14863</v>
      </c>
      <c r="K41" s="83">
        <v>16236</v>
      </c>
      <c r="L41" s="83">
        <v>16367</v>
      </c>
      <c r="M41" s="84">
        <v>16177</v>
      </c>
    </row>
    <row r="42" spans="2:13" ht="27.75" customHeight="1" x14ac:dyDescent="0.15">
      <c r="B42" s="1244"/>
      <c r="C42" s="1245"/>
      <c r="D42" s="85"/>
      <c r="E42" s="1250" t="s">
        <v>26</v>
      </c>
      <c r="F42" s="1250"/>
      <c r="G42" s="1250"/>
      <c r="H42" s="1251"/>
      <c r="I42" s="86" t="s">
        <v>520</v>
      </c>
      <c r="J42" s="87" t="s">
        <v>520</v>
      </c>
      <c r="K42" s="87" t="s">
        <v>520</v>
      </c>
      <c r="L42" s="87" t="s">
        <v>520</v>
      </c>
      <c r="M42" s="88" t="s">
        <v>520</v>
      </c>
    </row>
    <row r="43" spans="2:13" ht="27.75" customHeight="1" x14ac:dyDescent="0.15">
      <c r="B43" s="1244"/>
      <c r="C43" s="1245"/>
      <c r="D43" s="85"/>
      <c r="E43" s="1250" t="s">
        <v>27</v>
      </c>
      <c r="F43" s="1250"/>
      <c r="G43" s="1250"/>
      <c r="H43" s="1251"/>
      <c r="I43" s="86">
        <v>3499</v>
      </c>
      <c r="J43" s="87">
        <v>3438</v>
      </c>
      <c r="K43" s="87">
        <v>3171</v>
      </c>
      <c r="L43" s="87">
        <v>2907</v>
      </c>
      <c r="M43" s="88">
        <v>3285</v>
      </c>
    </row>
    <row r="44" spans="2:13" ht="27.75" customHeight="1" x14ac:dyDescent="0.15">
      <c r="B44" s="1244"/>
      <c r="C44" s="1245"/>
      <c r="D44" s="85"/>
      <c r="E44" s="1250" t="s">
        <v>28</v>
      </c>
      <c r="F44" s="1250"/>
      <c r="G44" s="1250"/>
      <c r="H44" s="1251"/>
      <c r="I44" s="86">
        <v>517</v>
      </c>
      <c r="J44" s="87">
        <v>550</v>
      </c>
      <c r="K44" s="87">
        <v>556</v>
      </c>
      <c r="L44" s="87">
        <v>504</v>
      </c>
      <c r="M44" s="88">
        <v>443</v>
      </c>
    </row>
    <row r="45" spans="2:13" ht="27.75" customHeight="1" x14ac:dyDescent="0.15">
      <c r="B45" s="1244"/>
      <c r="C45" s="1245"/>
      <c r="D45" s="85"/>
      <c r="E45" s="1250" t="s">
        <v>29</v>
      </c>
      <c r="F45" s="1250"/>
      <c r="G45" s="1250"/>
      <c r="H45" s="1251"/>
      <c r="I45" s="86">
        <v>2131</v>
      </c>
      <c r="J45" s="87">
        <v>2042</v>
      </c>
      <c r="K45" s="87">
        <v>1932</v>
      </c>
      <c r="L45" s="87">
        <v>1821</v>
      </c>
      <c r="M45" s="88">
        <v>1677</v>
      </c>
    </row>
    <row r="46" spans="2:13" ht="27.75" customHeight="1" x14ac:dyDescent="0.15">
      <c r="B46" s="1244"/>
      <c r="C46" s="1245"/>
      <c r="D46" s="89"/>
      <c r="E46" s="1250" t="s">
        <v>30</v>
      </c>
      <c r="F46" s="1250"/>
      <c r="G46" s="1250"/>
      <c r="H46" s="1251"/>
      <c r="I46" s="86" t="s">
        <v>520</v>
      </c>
      <c r="J46" s="87" t="s">
        <v>520</v>
      </c>
      <c r="K46" s="87" t="s">
        <v>520</v>
      </c>
      <c r="L46" s="87" t="s">
        <v>520</v>
      </c>
      <c r="M46" s="88" t="s">
        <v>520</v>
      </c>
    </row>
    <row r="47" spans="2:13" ht="27.75" customHeight="1" x14ac:dyDescent="0.15">
      <c r="B47" s="1244"/>
      <c r="C47" s="1245"/>
      <c r="D47" s="90"/>
      <c r="E47" s="1252" t="s">
        <v>31</v>
      </c>
      <c r="F47" s="1253"/>
      <c r="G47" s="1253"/>
      <c r="H47" s="1254"/>
      <c r="I47" s="86" t="s">
        <v>520</v>
      </c>
      <c r="J47" s="87" t="s">
        <v>520</v>
      </c>
      <c r="K47" s="87" t="s">
        <v>520</v>
      </c>
      <c r="L47" s="87" t="s">
        <v>520</v>
      </c>
      <c r="M47" s="88" t="s">
        <v>520</v>
      </c>
    </row>
    <row r="48" spans="2:13" ht="27.75" customHeight="1" x14ac:dyDescent="0.15">
      <c r="B48" s="1244"/>
      <c r="C48" s="1245"/>
      <c r="D48" s="85"/>
      <c r="E48" s="1250" t="s">
        <v>32</v>
      </c>
      <c r="F48" s="1250"/>
      <c r="G48" s="1250"/>
      <c r="H48" s="1251"/>
      <c r="I48" s="86" t="s">
        <v>520</v>
      </c>
      <c r="J48" s="87" t="s">
        <v>520</v>
      </c>
      <c r="K48" s="87" t="s">
        <v>520</v>
      </c>
      <c r="L48" s="87" t="s">
        <v>520</v>
      </c>
      <c r="M48" s="88" t="s">
        <v>520</v>
      </c>
    </row>
    <row r="49" spans="2:13" ht="27.75" customHeight="1" x14ac:dyDescent="0.15">
      <c r="B49" s="1246"/>
      <c r="C49" s="1247"/>
      <c r="D49" s="85"/>
      <c r="E49" s="1250" t="s">
        <v>33</v>
      </c>
      <c r="F49" s="1250"/>
      <c r="G49" s="1250"/>
      <c r="H49" s="1251"/>
      <c r="I49" s="86" t="s">
        <v>520</v>
      </c>
      <c r="J49" s="87" t="s">
        <v>520</v>
      </c>
      <c r="K49" s="87" t="s">
        <v>520</v>
      </c>
      <c r="L49" s="87" t="s">
        <v>520</v>
      </c>
      <c r="M49" s="88" t="s">
        <v>520</v>
      </c>
    </row>
    <row r="50" spans="2:13" ht="27.75" customHeight="1" x14ac:dyDescent="0.15">
      <c r="B50" s="1255" t="s">
        <v>34</v>
      </c>
      <c r="C50" s="1256"/>
      <c r="D50" s="91"/>
      <c r="E50" s="1250" t="s">
        <v>35</v>
      </c>
      <c r="F50" s="1250"/>
      <c r="G50" s="1250"/>
      <c r="H50" s="1251"/>
      <c r="I50" s="86">
        <v>2285</v>
      </c>
      <c r="J50" s="87">
        <v>2258</v>
      </c>
      <c r="K50" s="87">
        <v>2293</v>
      </c>
      <c r="L50" s="87">
        <v>2168</v>
      </c>
      <c r="M50" s="88">
        <v>1950</v>
      </c>
    </row>
    <row r="51" spans="2:13" ht="27.75" customHeight="1" x14ac:dyDescent="0.15">
      <c r="B51" s="1244"/>
      <c r="C51" s="1245"/>
      <c r="D51" s="85"/>
      <c r="E51" s="1250" t="s">
        <v>36</v>
      </c>
      <c r="F51" s="1250"/>
      <c r="G51" s="1250"/>
      <c r="H51" s="1251"/>
      <c r="I51" s="86">
        <v>1053</v>
      </c>
      <c r="J51" s="87">
        <v>1068</v>
      </c>
      <c r="K51" s="87">
        <v>1140</v>
      </c>
      <c r="L51" s="87">
        <v>1145</v>
      </c>
      <c r="M51" s="88">
        <v>1279</v>
      </c>
    </row>
    <row r="52" spans="2:13" ht="27.75" customHeight="1" x14ac:dyDescent="0.15">
      <c r="B52" s="1246"/>
      <c r="C52" s="1247"/>
      <c r="D52" s="85"/>
      <c r="E52" s="1250" t="s">
        <v>37</v>
      </c>
      <c r="F52" s="1250"/>
      <c r="G52" s="1250"/>
      <c r="H52" s="1251"/>
      <c r="I52" s="86">
        <v>11894</v>
      </c>
      <c r="J52" s="87">
        <v>11986</v>
      </c>
      <c r="K52" s="87">
        <v>12781</v>
      </c>
      <c r="L52" s="87">
        <v>13146</v>
      </c>
      <c r="M52" s="88">
        <v>13060</v>
      </c>
    </row>
    <row r="53" spans="2:13" ht="27.75" customHeight="1" thickBot="1" x14ac:dyDescent="0.2">
      <c r="B53" s="1257" t="s">
        <v>38</v>
      </c>
      <c r="C53" s="1258"/>
      <c r="D53" s="92"/>
      <c r="E53" s="1259" t="s">
        <v>39</v>
      </c>
      <c r="F53" s="1259"/>
      <c r="G53" s="1259"/>
      <c r="H53" s="1260"/>
      <c r="I53" s="93">
        <v>5625</v>
      </c>
      <c r="J53" s="94">
        <v>5580</v>
      </c>
      <c r="K53" s="94">
        <v>5680</v>
      </c>
      <c r="L53" s="94">
        <v>5139</v>
      </c>
      <c r="M53" s="95">
        <v>5293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3nDGMqBHDLCwrHuQ+7BOssnRUWj825hvlrzXVet884KbF5qRrQA+OXJHfSTbjWhKnQSVlbPWGxt2ymCwtxIYw==" saltValue="ELi+4FcqulDH1gHcXc88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69" t="s">
        <v>42</v>
      </c>
      <c r="D55" s="1269"/>
      <c r="E55" s="1270"/>
      <c r="F55" s="107">
        <v>1316</v>
      </c>
      <c r="G55" s="107">
        <v>1097</v>
      </c>
      <c r="H55" s="108">
        <v>850</v>
      </c>
    </row>
    <row r="56" spans="2:8" ht="52.5" customHeight="1" x14ac:dyDescent="0.15">
      <c r="B56" s="109"/>
      <c r="C56" s="1271" t="s">
        <v>43</v>
      </c>
      <c r="D56" s="1271"/>
      <c r="E56" s="1272"/>
      <c r="F56" s="110">
        <v>122</v>
      </c>
      <c r="G56" s="110">
        <v>90</v>
      </c>
      <c r="H56" s="111">
        <v>3</v>
      </c>
    </row>
    <row r="57" spans="2:8" ht="53.25" customHeight="1" x14ac:dyDescent="0.15">
      <c r="B57" s="109"/>
      <c r="C57" s="1273" t="s">
        <v>44</v>
      </c>
      <c r="D57" s="1273"/>
      <c r="E57" s="1274"/>
      <c r="F57" s="112">
        <v>1577</v>
      </c>
      <c r="G57" s="112">
        <v>1578</v>
      </c>
      <c r="H57" s="113">
        <v>1574</v>
      </c>
    </row>
    <row r="58" spans="2:8" ht="45.75" customHeight="1" x14ac:dyDescent="0.15">
      <c r="B58" s="114"/>
      <c r="C58" s="1261" t="s">
        <v>581</v>
      </c>
      <c r="D58" s="1262"/>
      <c r="E58" s="1263"/>
      <c r="F58" s="115">
        <v>751</v>
      </c>
      <c r="G58" s="115">
        <v>688</v>
      </c>
      <c r="H58" s="116">
        <v>625</v>
      </c>
    </row>
    <row r="59" spans="2:8" ht="45.75" customHeight="1" x14ac:dyDescent="0.15">
      <c r="B59" s="114"/>
      <c r="C59" s="1261" t="s">
        <v>582</v>
      </c>
      <c r="D59" s="1262"/>
      <c r="E59" s="1263"/>
      <c r="F59" s="115">
        <v>210</v>
      </c>
      <c r="G59" s="115">
        <v>221</v>
      </c>
      <c r="H59" s="116">
        <v>231</v>
      </c>
    </row>
    <row r="60" spans="2:8" ht="45.75" customHeight="1" x14ac:dyDescent="0.15">
      <c r="B60" s="114"/>
      <c r="C60" s="1261" t="s">
        <v>583</v>
      </c>
      <c r="D60" s="1262"/>
      <c r="E60" s="1263"/>
      <c r="F60" s="115">
        <v>200</v>
      </c>
      <c r="G60" s="115">
        <v>200</v>
      </c>
      <c r="H60" s="116">
        <v>171</v>
      </c>
    </row>
    <row r="61" spans="2:8" ht="45.75" customHeight="1" x14ac:dyDescent="0.15">
      <c r="B61" s="114"/>
      <c r="C61" s="1261" t="s">
        <v>584</v>
      </c>
      <c r="D61" s="1262"/>
      <c r="E61" s="1263"/>
      <c r="F61" s="115">
        <v>64</v>
      </c>
      <c r="G61" s="115">
        <v>98</v>
      </c>
      <c r="H61" s="116">
        <v>171</v>
      </c>
    </row>
    <row r="62" spans="2:8" ht="45.75" customHeight="1" thickBot="1" x14ac:dyDescent="0.2">
      <c r="B62" s="117"/>
      <c r="C62" s="1264" t="s">
        <v>597</v>
      </c>
      <c r="D62" s="1265"/>
      <c r="E62" s="1266"/>
      <c r="F62" s="118">
        <v>156</v>
      </c>
      <c r="G62" s="118">
        <v>157</v>
      </c>
      <c r="H62" s="119">
        <v>159</v>
      </c>
    </row>
    <row r="63" spans="2:8" ht="52.5" customHeight="1" thickBot="1" x14ac:dyDescent="0.2">
      <c r="B63" s="120"/>
      <c r="C63" s="1267" t="s">
        <v>45</v>
      </c>
      <c r="D63" s="1267"/>
      <c r="E63" s="1268"/>
      <c r="F63" s="121">
        <v>3015</v>
      </c>
      <c r="G63" s="121">
        <v>2764</v>
      </c>
      <c r="H63" s="122">
        <v>2428</v>
      </c>
    </row>
    <row r="64" spans="2:8" ht="15" customHeight="1" x14ac:dyDescent="0.15"/>
    <row r="65" ht="0" hidden="1" customHeight="1" x14ac:dyDescent="0.15"/>
    <row r="66" ht="0" hidden="1" customHeight="1" x14ac:dyDescent="0.15"/>
  </sheetData>
  <sheetProtection algorithmName="SHA-512" hashValue="f0/hqzEJedZm22IFNWK3tVW42eygJWm7p/q/2z9zaSjdzaF/9YPigInO4QCKsboN982CMnU54GLLtxuCC/U7Vg==" saltValue="h79YJoNLvkjmKQTuWEci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0C96-D56E-4A74-8869-ED192861A0F4}">
  <sheetPr>
    <tabColor rgb="FFFF0000"/>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563</v>
      </c>
      <c r="BQ50" s="1280"/>
      <c r="BR50" s="1280"/>
      <c r="BS50" s="1280"/>
      <c r="BT50" s="1280"/>
      <c r="BU50" s="1280"/>
      <c r="BV50" s="1280"/>
      <c r="BW50" s="1280"/>
      <c r="BX50" s="1280" t="s">
        <v>564</v>
      </c>
      <c r="BY50" s="1280"/>
      <c r="BZ50" s="1280"/>
      <c r="CA50" s="1280"/>
      <c r="CB50" s="1280"/>
      <c r="CC50" s="1280"/>
      <c r="CD50" s="1280"/>
      <c r="CE50" s="1280"/>
      <c r="CF50" s="1280" t="s">
        <v>565</v>
      </c>
      <c r="CG50" s="1280"/>
      <c r="CH50" s="1280"/>
      <c r="CI50" s="1280"/>
      <c r="CJ50" s="1280"/>
      <c r="CK50" s="1280"/>
      <c r="CL50" s="1280"/>
      <c r="CM50" s="1280"/>
      <c r="CN50" s="1280" t="s">
        <v>566</v>
      </c>
      <c r="CO50" s="1280"/>
      <c r="CP50" s="1280"/>
      <c r="CQ50" s="1280"/>
      <c r="CR50" s="1280"/>
      <c r="CS50" s="1280"/>
      <c r="CT50" s="1280"/>
      <c r="CU50" s="1280"/>
      <c r="CV50" s="1280" t="s">
        <v>567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602</v>
      </c>
      <c r="AO51" s="1278"/>
      <c r="AP51" s="1278"/>
      <c r="AQ51" s="1278"/>
      <c r="AR51" s="1278"/>
      <c r="AS51" s="1278"/>
      <c r="AT51" s="1278"/>
      <c r="AU51" s="1278"/>
      <c r="AV51" s="1278"/>
      <c r="AW51" s="1278"/>
      <c r="AX51" s="1278"/>
      <c r="AY51" s="1278"/>
      <c r="AZ51" s="1278"/>
      <c r="BA51" s="1278"/>
      <c r="BB51" s="1278" t="s">
        <v>603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112.8</v>
      </c>
      <c r="CG51" s="1275"/>
      <c r="CH51" s="1275"/>
      <c r="CI51" s="1275"/>
      <c r="CJ51" s="1275"/>
      <c r="CK51" s="1275"/>
      <c r="CL51" s="1275"/>
      <c r="CM51" s="1275"/>
      <c r="CN51" s="1275">
        <v>107.3</v>
      </c>
      <c r="CO51" s="1275"/>
      <c r="CP51" s="1275"/>
      <c r="CQ51" s="1275"/>
      <c r="CR51" s="1275"/>
      <c r="CS51" s="1275"/>
      <c r="CT51" s="1275"/>
      <c r="CU51" s="1275"/>
      <c r="CV51" s="1275">
        <v>113.1</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57.9</v>
      </c>
      <c r="CG53" s="1275"/>
      <c r="CH53" s="1275"/>
      <c r="CI53" s="1275"/>
      <c r="CJ53" s="1275"/>
      <c r="CK53" s="1275"/>
      <c r="CL53" s="1275"/>
      <c r="CM53" s="1275"/>
      <c r="CN53" s="1275">
        <v>58.3</v>
      </c>
      <c r="CO53" s="1275"/>
      <c r="CP53" s="1275"/>
      <c r="CQ53" s="1275"/>
      <c r="CR53" s="1275"/>
      <c r="CS53" s="1275"/>
      <c r="CT53" s="1275"/>
      <c r="CU53" s="1275"/>
      <c r="CV53" s="1275">
        <v>59.4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605</v>
      </c>
      <c r="AO55" s="1280"/>
      <c r="AP55" s="1280"/>
      <c r="AQ55" s="1280"/>
      <c r="AR55" s="1280"/>
      <c r="AS55" s="1280"/>
      <c r="AT55" s="1280"/>
      <c r="AU55" s="1280"/>
      <c r="AV55" s="1280"/>
      <c r="AW55" s="1280"/>
      <c r="AX55" s="1280"/>
      <c r="AY55" s="1280"/>
      <c r="AZ55" s="1280"/>
      <c r="BA55" s="1280"/>
      <c r="BB55" s="1278" t="s">
        <v>603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37.200000000000003</v>
      </c>
      <c r="CG55" s="1275"/>
      <c r="CH55" s="1275"/>
      <c r="CI55" s="1275"/>
      <c r="CJ55" s="1275"/>
      <c r="CK55" s="1275"/>
      <c r="CL55" s="1275"/>
      <c r="CM55" s="1275"/>
      <c r="CN55" s="1275">
        <v>24</v>
      </c>
      <c r="CO55" s="1275"/>
      <c r="CP55" s="1275"/>
      <c r="CQ55" s="1275"/>
      <c r="CR55" s="1275"/>
      <c r="CS55" s="1275"/>
      <c r="CT55" s="1275"/>
      <c r="CU55" s="1275"/>
      <c r="CV55" s="1275">
        <v>19.8</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55.8</v>
      </c>
      <c r="CG57" s="1275"/>
      <c r="CH57" s="1275"/>
      <c r="CI57" s="1275"/>
      <c r="CJ57" s="1275"/>
      <c r="CK57" s="1275"/>
      <c r="CL57" s="1275"/>
      <c r="CM57" s="1275"/>
      <c r="CN57" s="1275">
        <v>56.1</v>
      </c>
      <c r="CO57" s="1275"/>
      <c r="CP57" s="1275"/>
      <c r="CQ57" s="1275"/>
      <c r="CR57" s="1275"/>
      <c r="CS57" s="1275"/>
      <c r="CT57" s="1275"/>
      <c r="CU57" s="1275"/>
      <c r="CV57" s="1275">
        <v>58.8</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8" t="s">
        <v>609</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x14ac:dyDescent="0.15">
      <c r="B66" s="374"/>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x14ac:dyDescent="0.15">
      <c r="B67" s="374"/>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x14ac:dyDescent="0.15">
      <c r="B68" s="374"/>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x14ac:dyDescent="0.15">
      <c r="B69" s="374"/>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563</v>
      </c>
      <c r="BQ72" s="1280"/>
      <c r="BR72" s="1280"/>
      <c r="BS72" s="1280"/>
      <c r="BT72" s="1280"/>
      <c r="BU72" s="1280"/>
      <c r="BV72" s="1280"/>
      <c r="BW72" s="1280"/>
      <c r="BX72" s="1280" t="s">
        <v>564</v>
      </c>
      <c r="BY72" s="1280"/>
      <c r="BZ72" s="1280"/>
      <c r="CA72" s="1280"/>
      <c r="CB72" s="1280"/>
      <c r="CC72" s="1280"/>
      <c r="CD72" s="1280"/>
      <c r="CE72" s="1280"/>
      <c r="CF72" s="1280" t="s">
        <v>565</v>
      </c>
      <c r="CG72" s="1280"/>
      <c r="CH72" s="1280"/>
      <c r="CI72" s="1280"/>
      <c r="CJ72" s="1280"/>
      <c r="CK72" s="1280"/>
      <c r="CL72" s="1280"/>
      <c r="CM72" s="1280"/>
      <c r="CN72" s="1280" t="s">
        <v>566</v>
      </c>
      <c r="CO72" s="1280"/>
      <c r="CP72" s="1280"/>
      <c r="CQ72" s="1280"/>
      <c r="CR72" s="1280"/>
      <c r="CS72" s="1280"/>
      <c r="CT72" s="1280"/>
      <c r="CU72" s="1280"/>
      <c r="CV72" s="1280" t="s">
        <v>567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602</v>
      </c>
      <c r="AO73" s="1278"/>
      <c r="AP73" s="1278"/>
      <c r="AQ73" s="1278"/>
      <c r="AR73" s="1278"/>
      <c r="AS73" s="1278"/>
      <c r="AT73" s="1278"/>
      <c r="AU73" s="1278"/>
      <c r="AV73" s="1278"/>
      <c r="AW73" s="1278"/>
      <c r="AX73" s="1278"/>
      <c r="AY73" s="1278"/>
      <c r="AZ73" s="1278"/>
      <c r="BA73" s="1278"/>
      <c r="BB73" s="1278" t="s">
        <v>603</v>
      </c>
      <c r="BC73" s="1278"/>
      <c r="BD73" s="1278"/>
      <c r="BE73" s="1278"/>
      <c r="BF73" s="1278"/>
      <c r="BG73" s="1278"/>
      <c r="BH73" s="1278"/>
      <c r="BI73" s="1278"/>
      <c r="BJ73" s="1278"/>
      <c r="BK73" s="1278"/>
      <c r="BL73" s="1278"/>
      <c r="BM73" s="1278"/>
      <c r="BN73" s="1278"/>
      <c r="BO73" s="1278"/>
      <c r="BP73" s="1275">
        <v>113</v>
      </c>
      <c r="BQ73" s="1275"/>
      <c r="BR73" s="1275"/>
      <c r="BS73" s="1275"/>
      <c r="BT73" s="1275"/>
      <c r="BU73" s="1275"/>
      <c r="BV73" s="1275"/>
      <c r="BW73" s="1275"/>
      <c r="BX73" s="1275">
        <v>115.2</v>
      </c>
      <c r="BY73" s="1275"/>
      <c r="BZ73" s="1275"/>
      <c r="CA73" s="1275"/>
      <c r="CB73" s="1275"/>
      <c r="CC73" s="1275"/>
      <c r="CD73" s="1275"/>
      <c r="CE73" s="1275"/>
      <c r="CF73" s="1275">
        <v>112.8</v>
      </c>
      <c r="CG73" s="1275"/>
      <c r="CH73" s="1275"/>
      <c r="CI73" s="1275"/>
      <c r="CJ73" s="1275"/>
      <c r="CK73" s="1275"/>
      <c r="CL73" s="1275"/>
      <c r="CM73" s="1275"/>
      <c r="CN73" s="1275">
        <v>107.3</v>
      </c>
      <c r="CO73" s="1275"/>
      <c r="CP73" s="1275"/>
      <c r="CQ73" s="1275"/>
      <c r="CR73" s="1275"/>
      <c r="CS73" s="1275"/>
      <c r="CT73" s="1275"/>
      <c r="CU73" s="1275"/>
      <c r="CV73" s="1275">
        <v>113.1</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607</v>
      </c>
      <c r="BC75" s="1278"/>
      <c r="BD75" s="1278"/>
      <c r="BE75" s="1278"/>
      <c r="BF75" s="1278"/>
      <c r="BG75" s="1278"/>
      <c r="BH75" s="1278"/>
      <c r="BI75" s="1278"/>
      <c r="BJ75" s="1278"/>
      <c r="BK75" s="1278"/>
      <c r="BL75" s="1278"/>
      <c r="BM75" s="1278"/>
      <c r="BN75" s="1278"/>
      <c r="BO75" s="1278"/>
      <c r="BP75" s="1275">
        <v>12.5</v>
      </c>
      <c r="BQ75" s="1275"/>
      <c r="BR75" s="1275"/>
      <c r="BS75" s="1275"/>
      <c r="BT75" s="1275"/>
      <c r="BU75" s="1275"/>
      <c r="BV75" s="1275"/>
      <c r="BW75" s="1275"/>
      <c r="BX75" s="1275">
        <v>11.6</v>
      </c>
      <c r="BY75" s="1275"/>
      <c r="BZ75" s="1275"/>
      <c r="CA75" s="1275"/>
      <c r="CB75" s="1275"/>
      <c r="CC75" s="1275"/>
      <c r="CD75" s="1275"/>
      <c r="CE75" s="1275"/>
      <c r="CF75" s="1275">
        <v>10.6</v>
      </c>
      <c r="CG75" s="1275"/>
      <c r="CH75" s="1275"/>
      <c r="CI75" s="1275"/>
      <c r="CJ75" s="1275"/>
      <c r="CK75" s="1275"/>
      <c r="CL75" s="1275"/>
      <c r="CM75" s="1275"/>
      <c r="CN75" s="1275">
        <v>10.8</v>
      </c>
      <c r="CO75" s="1275"/>
      <c r="CP75" s="1275"/>
      <c r="CQ75" s="1275"/>
      <c r="CR75" s="1275"/>
      <c r="CS75" s="1275"/>
      <c r="CT75" s="1275"/>
      <c r="CU75" s="1275"/>
      <c r="CV75" s="1275">
        <v>11.6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605</v>
      </c>
      <c r="AO77" s="1280"/>
      <c r="AP77" s="1280"/>
      <c r="AQ77" s="1280"/>
      <c r="AR77" s="1280"/>
      <c r="AS77" s="1280"/>
      <c r="AT77" s="1280"/>
      <c r="AU77" s="1280"/>
      <c r="AV77" s="1280"/>
      <c r="AW77" s="1280"/>
      <c r="AX77" s="1280"/>
      <c r="AY77" s="1280"/>
      <c r="AZ77" s="1280"/>
      <c r="BA77" s="1280"/>
      <c r="BB77" s="1278" t="s">
        <v>603</v>
      </c>
      <c r="BC77" s="1278"/>
      <c r="BD77" s="1278"/>
      <c r="BE77" s="1278"/>
      <c r="BF77" s="1278"/>
      <c r="BG77" s="1278"/>
      <c r="BH77" s="1278"/>
      <c r="BI77" s="1278"/>
      <c r="BJ77" s="1278"/>
      <c r="BK77" s="1278"/>
      <c r="BL77" s="1278"/>
      <c r="BM77" s="1278"/>
      <c r="BN77" s="1278"/>
      <c r="BO77" s="1278"/>
      <c r="BP77" s="1275">
        <v>58.8</v>
      </c>
      <c r="BQ77" s="1275"/>
      <c r="BR77" s="1275"/>
      <c r="BS77" s="1275"/>
      <c r="BT77" s="1275"/>
      <c r="BU77" s="1275"/>
      <c r="BV77" s="1275"/>
      <c r="BW77" s="1275"/>
      <c r="BX77" s="1275">
        <v>49.7</v>
      </c>
      <c r="BY77" s="1275"/>
      <c r="BZ77" s="1275"/>
      <c r="CA77" s="1275"/>
      <c r="CB77" s="1275"/>
      <c r="CC77" s="1275"/>
      <c r="CD77" s="1275"/>
      <c r="CE77" s="1275"/>
      <c r="CF77" s="1275">
        <v>37.200000000000003</v>
      </c>
      <c r="CG77" s="1275"/>
      <c r="CH77" s="1275"/>
      <c r="CI77" s="1275"/>
      <c r="CJ77" s="1275"/>
      <c r="CK77" s="1275"/>
      <c r="CL77" s="1275"/>
      <c r="CM77" s="1275"/>
      <c r="CN77" s="1275">
        <v>24</v>
      </c>
      <c r="CO77" s="1275"/>
      <c r="CP77" s="1275"/>
      <c r="CQ77" s="1275"/>
      <c r="CR77" s="1275"/>
      <c r="CS77" s="1275"/>
      <c r="CT77" s="1275"/>
      <c r="CU77" s="1275"/>
      <c r="CV77" s="1275">
        <v>19.8</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607</v>
      </c>
      <c r="BC79" s="1278"/>
      <c r="BD79" s="1278"/>
      <c r="BE79" s="1278"/>
      <c r="BF79" s="1278"/>
      <c r="BG79" s="1278"/>
      <c r="BH79" s="1278"/>
      <c r="BI79" s="1278"/>
      <c r="BJ79" s="1278"/>
      <c r="BK79" s="1278"/>
      <c r="BL79" s="1278"/>
      <c r="BM79" s="1278"/>
      <c r="BN79" s="1278"/>
      <c r="BO79" s="1278"/>
      <c r="BP79" s="1275">
        <v>12.4</v>
      </c>
      <c r="BQ79" s="1275"/>
      <c r="BR79" s="1275"/>
      <c r="BS79" s="1275"/>
      <c r="BT79" s="1275"/>
      <c r="BU79" s="1275"/>
      <c r="BV79" s="1275"/>
      <c r="BW79" s="1275"/>
      <c r="BX79" s="1275">
        <v>11.2</v>
      </c>
      <c r="BY79" s="1275"/>
      <c r="BZ79" s="1275"/>
      <c r="CA79" s="1275"/>
      <c r="CB79" s="1275"/>
      <c r="CC79" s="1275"/>
      <c r="CD79" s="1275"/>
      <c r="CE79" s="1275"/>
      <c r="CF79" s="1275">
        <v>10.1</v>
      </c>
      <c r="CG79" s="1275"/>
      <c r="CH79" s="1275"/>
      <c r="CI79" s="1275"/>
      <c r="CJ79" s="1275"/>
      <c r="CK79" s="1275"/>
      <c r="CL79" s="1275"/>
      <c r="CM79" s="1275"/>
      <c r="CN79" s="1275">
        <v>9.1</v>
      </c>
      <c r="CO79" s="1275"/>
      <c r="CP79" s="1275"/>
      <c r="CQ79" s="1275"/>
      <c r="CR79" s="1275"/>
      <c r="CS79" s="1275"/>
      <c r="CT79" s="1275"/>
      <c r="CU79" s="1275"/>
      <c r="CV79" s="1275">
        <v>8.9</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IpVKrqX5jUmEUobFyM1Bw1i3LGKL2MywZ22ECj8VBD4FgG1JydCz2SU1ri4NMx514aQkpArCjcP/OTtV+X05w==" saltValue="ddSwBlfIPA3+gCd5jI7ry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258E-7E76-4F05-8A9F-91E2C6C7A520}">
  <sheetPr>
    <tabColor rgb="FFFF0000"/>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pObkRfPMslb/Zqx2/e8qdowuDsZchWPMmLW41MREaKqdHqEWwc7cqZkYwBdcVgE4J0Hb6UcmVra41TsHx4RXQ==" saltValue="I0LxOXCuVmrjrNU/xg1D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A5CF2-8458-4CC6-9BD9-AF3A327F8915}">
  <sheetPr>
    <tabColor rgb="FFFF0000"/>
    <pageSetUpPr fitToPage="1"/>
  </sheetPr>
  <dimension ref="A1:DR135"/>
  <sheetViews>
    <sheetView showGridLines="0" tabSelected="1"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TK67FAVeKc8GMCy+mq/+FaJ82cA8TpHtDvIK0gvygKW4lnJHgOZcgelhR8bRz7uT5iXNgz/3P4G9keYIQgguw==" saltValue="kA39phXawF8IuvoKcSQc8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101776</v>
      </c>
      <c r="E3" s="141"/>
      <c r="F3" s="142">
        <v>118124</v>
      </c>
      <c r="G3" s="143"/>
      <c r="H3" s="144"/>
    </row>
    <row r="4" spans="1:8" x14ac:dyDescent="0.15">
      <c r="A4" s="145"/>
      <c r="B4" s="146"/>
      <c r="C4" s="147"/>
      <c r="D4" s="148">
        <v>59547</v>
      </c>
      <c r="E4" s="149"/>
      <c r="F4" s="150">
        <v>54614</v>
      </c>
      <c r="G4" s="151"/>
      <c r="H4" s="152"/>
    </row>
    <row r="5" spans="1:8" x14ac:dyDescent="0.15">
      <c r="A5" s="133" t="s">
        <v>555</v>
      </c>
      <c r="B5" s="138"/>
      <c r="C5" s="139"/>
      <c r="D5" s="140">
        <v>95728</v>
      </c>
      <c r="E5" s="141"/>
      <c r="F5" s="142">
        <v>101693</v>
      </c>
      <c r="G5" s="143"/>
      <c r="H5" s="144"/>
    </row>
    <row r="6" spans="1:8" x14ac:dyDescent="0.15">
      <c r="A6" s="145"/>
      <c r="B6" s="146"/>
      <c r="C6" s="147"/>
      <c r="D6" s="148">
        <v>58226</v>
      </c>
      <c r="E6" s="149"/>
      <c r="F6" s="150">
        <v>51066</v>
      </c>
      <c r="G6" s="151"/>
      <c r="H6" s="152"/>
    </row>
    <row r="7" spans="1:8" x14ac:dyDescent="0.15">
      <c r="A7" s="133" t="s">
        <v>556</v>
      </c>
      <c r="B7" s="138"/>
      <c r="C7" s="139"/>
      <c r="D7" s="140">
        <v>174538</v>
      </c>
      <c r="E7" s="141"/>
      <c r="F7" s="142">
        <v>96635</v>
      </c>
      <c r="G7" s="143"/>
      <c r="H7" s="144"/>
    </row>
    <row r="8" spans="1:8" x14ac:dyDescent="0.15">
      <c r="A8" s="145"/>
      <c r="B8" s="146"/>
      <c r="C8" s="147"/>
      <c r="D8" s="148">
        <v>127626</v>
      </c>
      <c r="E8" s="149"/>
      <c r="F8" s="150">
        <v>44408</v>
      </c>
      <c r="G8" s="151"/>
      <c r="H8" s="152"/>
    </row>
    <row r="9" spans="1:8" x14ac:dyDescent="0.15">
      <c r="A9" s="133" t="s">
        <v>557</v>
      </c>
      <c r="B9" s="138"/>
      <c r="C9" s="139"/>
      <c r="D9" s="140">
        <v>116268</v>
      </c>
      <c r="E9" s="141"/>
      <c r="F9" s="142">
        <v>97062</v>
      </c>
      <c r="G9" s="143"/>
      <c r="H9" s="144"/>
    </row>
    <row r="10" spans="1:8" x14ac:dyDescent="0.15">
      <c r="A10" s="145"/>
      <c r="B10" s="146"/>
      <c r="C10" s="147"/>
      <c r="D10" s="148">
        <v>58901</v>
      </c>
      <c r="E10" s="149"/>
      <c r="F10" s="150">
        <v>50112</v>
      </c>
      <c r="G10" s="151"/>
      <c r="H10" s="152"/>
    </row>
    <row r="11" spans="1:8" x14ac:dyDescent="0.15">
      <c r="A11" s="133" t="s">
        <v>558</v>
      </c>
      <c r="B11" s="138"/>
      <c r="C11" s="139"/>
      <c r="D11" s="140">
        <v>104098</v>
      </c>
      <c r="E11" s="141"/>
      <c r="F11" s="142">
        <v>106005</v>
      </c>
      <c r="G11" s="143"/>
      <c r="H11" s="144"/>
    </row>
    <row r="12" spans="1:8" x14ac:dyDescent="0.15">
      <c r="A12" s="145"/>
      <c r="B12" s="146"/>
      <c r="C12" s="153"/>
      <c r="D12" s="148">
        <v>28263</v>
      </c>
      <c r="E12" s="149"/>
      <c r="F12" s="150">
        <v>58359</v>
      </c>
      <c r="G12" s="151"/>
      <c r="H12" s="152"/>
    </row>
    <row r="13" spans="1:8" x14ac:dyDescent="0.15">
      <c r="A13" s="133"/>
      <c r="B13" s="138"/>
      <c r="C13" s="154"/>
      <c r="D13" s="155">
        <v>118482</v>
      </c>
      <c r="E13" s="156"/>
      <c r="F13" s="157">
        <v>103904</v>
      </c>
      <c r="G13" s="158"/>
      <c r="H13" s="144"/>
    </row>
    <row r="14" spans="1:8" x14ac:dyDescent="0.15">
      <c r="A14" s="145"/>
      <c r="B14" s="146"/>
      <c r="C14" s="147"/>
      <c r="D14" s="148">
        <v>66513</v>
      </c>
      <c r="E14" s="149"/>
      <c r="F14" s="150">
        <v>51712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4.28</v>
      </c>
      <c r="C19" s="159">
        <f>ROUND(VALUE(SUBSTITUTE(実質収支比率等に係る経年分析!G$48,"▲","-")),2)</f>
        <v>5.23</v>
      </c>
      <c r="D19" s="159">
        <f>ROUND(VALUE(SUBSTITUTE(実質収支比率等に係る経年分析!H$48,"▲","-")),2)</f>
        <v>6.25</v>
      </c>
      <c r="E19" s="159">
        <f>ROUND(VALUE(SUBSTITUTE(実質収支比率等に係る経年分析!I$48,"▲","-")),2)</f>
        <v>4.3499999999999996</v>
      </c>
      <c r="F19" s="159">
        <f>ROUND(VALUE(SUBSTITUTE(実質収支比率等に係る経年分析!J$48,"▲","-")),2)</f>
        <v>4.33</v>
      </c>
    </row>
    <row r="20" spans="1:11" x14ac:dyDescent="0.15">
      <c r="A20" s="159" t="s">
        <v>49</v>
      </c>
      <c r="B20" s="159">
        <f>ROUND(VALUE(SUBSTITUTE(実質収支比率等に係る経年分析!F$47,"▲","-")),2)</f>
        <v>22.74</v>
      </c>
      <c r="C20" s="159">
        <f>ROUND(VALUE(SUBSTITUTE(実質収支比率等に係る経年分析!G$47,"▲","-")),2)</f>
        <v>21.86</v>
      </c>
      <c r="D20" s="159">
        <f>ROUND(VALUE(SUBSTITUTE(実質収支比率等に係る経年分析!H$47,"▲","-")),2)</f>
        <v>21.44</v>
      </c>
      <c r="E20" s="159">
        <f>ROUND(VALUE(SUBSTITUTE(実質収支比率等に係る経年分析!I$47,"▲","-")),2)</f>
        <v>18.63</v>
      </c>
      <c r="F20" s="159">
        <f>ROUND(VALUE(SUBSTITUTE(実質収支比率等に係る経年分析!J$47,"▲","-")),2)</f>
        <v>14.7</v>
      </c>
    </row>
    <row r="21" spans="1:11" x14ac:dyDescent="0.15">
      <c r="A21" s="159" t="s">
        <v>50</v>
      </c>
      <c r="B21" s="159">
        <f>IF(ISNUMBER(VALUE(SUBSTITUTE(実質収支比率等に係る経年分析!F$49,"▲","-"))),ROUND(VALUE(SUBSTITUTE(実質収支比率等に係る経年分析!F$49,"▲","-")),2),NA())</f>
        <v>2.16</v>
      </c>
      <c r="C21" s="159">
        <f>IF(ISNUMBER(VALUE(SUBSTITUTE(実質収支比率等に係る経年分析!G$49,"▲","-"))),ROUND(VALUE(SUBSTITUTE(実質収支比率等に係る経年分析!G$49,"▲","-")),2),NA())</f>
        <v>-0.43</v>
      </c>
      <c r="D21" s="159">
        <f>IF(ISNUMBER(VALUE(SUBSTITUTE(実質収支比率等に係る経年分析!H$49,"▲","-"))),ROUND(VALUE(SUBSTITUTE(実質収支比率等に係る経年分析!H$49,"▲","-")),2),NA())</f>
        <v>1.46</v>
      </c>
      <c r="E21" s="159">
        <f>IF(ISNUMBER(VALUE(SUBSTITUTE(実質収支比率等に係る経年分析!I$49,"▲","-"))),ROUND(VALUE(SUBSTITUTE(実質収支比率等に係る経年分析!I$49,"▲","-")),2),NA())</f>
        <v>-4.87</v>
      </c>
      <c r="F21" s="159">
        <f>IF(ISNUMBER(VALUE(SUBSTITUTE(実質収支比率等に係る経年分析!J$49,"▲","-"))),ROUND(VALUE(SUBSTITUTE(実質収支比率等に係る経年分析!J$49,"▲","-")),2),NA())</f>
        <v>-2.36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花園梁瀬簡易水道事業特別会計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花園守口ふるさと村運営事業特別会計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1.08</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2.0499999999999998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4.1900000000000004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13.32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14.66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1177</v>
      </c>
      <c r="E42" s="161"/>
      <c r="F42" s="161"/>
      <c r="G42" s="161">
        <f>'実質公債費比率（分子）の構造'!L$52</f>
        <v>1205</v>
      </c>
      <c r="H42" s="161"/>
      <c r="I42" s="161"/>
      <c r="J42" s="161">
        <f>'実質公債費比率（分子）の構造'!M$52</f>
        <v>1203</v>
      </c>
      <c r="K42" s="161"/>
      <c r="L42" s="161"/>
      <c r="M42" s="161">
        <f>'実質公債費比率（分子）の構造'!N$52</f>
        <v>1189</v>
      </c>
      <c r="N42" s="161"/>
      <c r="O42" s="161"/>
      <c r="P42" s="161">
        <f>'実質公債費比率（分子）の構造'!O$52</f>
        <v>1227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x14ac:dyDescent="0.15">
      <c r="A45" s="161" t="s">
        <v>60</v>
      </c>
      <c r="B45" s="161">
        <f>'実質公債費比率（分子）の構造'!K$49</f>
        <v>49</v>
      </c>
      <c r="C45" s="161"/>
      <c r="D45" s="161"/>
      <c r="E45" s="161">
        <f>'実質公債費比率（分子）の構造'!L$49</f>
        <v>49</v>
      </c>
      <c r="F45" s="161"/>
      <c r="G45" s="161"/>
      <c r="H45" s="161">
        <f>'実質公債費比率（分子）の構造'!M$49</f>
        <v>53</v>
      </c>
      <c r="I45" s="161"/>
      <c r="J45" s="161"/>
      <c r="K45" s="161">
        <f>'実質公債費比率（分子）の構造'!N$49</f>
        <v>62</v>
      </c>
      <c r="L45" s="161"/>
      <c r="M45" s="161"/>
      <c r="N45" s="161">
        <f>'実質公債費比率（分子）の構造'!O$49</f>
        <v>71</v>
      </c>
      <c r="O45" s="161"/>
      <c r="P45" s="161"/>
    </row>
    <row r="46" spans="1:16" x14ac:dyDescent="0.15">
      <c r="A46" s="161" t="s">
        <v>61</v>
      </c>
      <c r="B46" s="161">
        <f>'実質公債費比率（分子）の構造'!K$48</f>
        <v>210</v>
      </c>
      <c r="C46" s="161"/>
      <c r="D46" s="161"/>
      <c r="E46" s="161">
        <f>'実質公債費比率（分子）の構造'!L$48</f>
        <v>171</v>
      </c>
      <c r="F46" s="161"/>
      <c r="G46" s="161"/>
      <c r="H46" s="161">
        <f>'実質公債費比率（分子）の構造'!M$48</f>
        <v>166</v>
      </c>
      <c r="I46" s="161"/>
      <c r="J46" s="161"/>
      <c r="K46" s="161">
        <f>'実質公債費比率（分子）の構造'!N$48</f>
        <v>189</v>
      </c>
      <c r="L46" s="161"/>
      <c r="M46" s="161"/>
      <c r="N46" s="161">
        <f>'実質公債費比率（分子）の構造'!O$48</f>
        <v>258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1486</v>
      </c>
      <c r="C49" s="161"/>
      <c r="D49" s="161"/>
      <c r="E49" s="161">
        <f>'実質公債費比率（分子）の構造'!L$45</f>
        <v>1505</v>
      </c>
      <c r="F49" s="161"/>
      <c r="G49" s="161"/>
      <c r="H49" s="161">
        <f>'実質公債費比率（分子）の構造'!M$45</f>
        <v>1470</v>
      </c>
      <c r="I49" s="161"/>
      <c r="J49" s="161"/>
      <c r="K49" s="161">
        <f>'実質公債費比率（分子）の構造'!N$45</f>
        <v>1520</v>
      </c>
      <c r="L49" s="161"/>
      <c r="M49" s="161"/>
      <c r="N49" s="161">
        <f>'実質公債費比率（分子）の構造'!O$45</f>
        <v>1511</v>
      </c>
      <c r="O49" s="161"/>
      <c r="P49" s="161"/>
    </row>
    <row r="50" spans="1:16" x14ac:dyDescent="0.15">
      <c r="A50" s="161" t="s">
        <v>65</v>
      </c>
      <c r="B50" s="161" t="e">
        <f>NA()</f>
        <v>#N/A</v>
      </c>
      <c r="C50" s="161">
        <f>IF(ISNUMBER('実質公債費比率（分子）の構造'!K$53),'実質公債費比率（分子）の構造'!K$53,NA())</f>
        <v>568</v>
      </c>
      <c r="D50" s="161" t="e">
        <f>NA()</f>
        <v>#N/A</v>
      </c>
      <c r="E50" s="161" t="e">
        <f>NA()</f>
        <v>#N/A</v>
      </c>
      <c r="F50" s="161">
        <f>IF(ISNUMBER('実質公債費比率（分子）の構造'!L$53),'実質公債費比率（分子）の構造'!L$53,NA())</f>
        <v>520</v>
      </c>
      <c r="G50" s="161" t="e">
        <f>NA()</f>
        <v>#N/A</v>
      </c>
      <c r="H50" s="161" t="e">
        <f>NA()</f>
        <v>#N/A</v>
      </c>
      <c r="I50" s="161">
        <f>IF(ISNUMBER('実質公債費比率（分子）の構造'!M$53),'実質公債費比率（分子）の構造'!M$53,NA())</f>
        <v>486</v>
      </c>
      <c r="J50" s="161" t="e">
        <f>NA()</f>
        <v>#N/A</v>
      </c>
      <c r="K50" s="161" t="e">
        <f>NA()</f>
        <v>#N/A</v>
      </c>
      <c r="L50" s="161">
        <f>IF(ISNUMBER('実質公債費比率（分子）の構造'!N$53),'実質公債費比率（分子）の構造'!N$53,NA())</f>
        <v>582</v>
      </c>
      <c r="M50" s="161" t="e">
        <f>NA()</f>
        <v>#N/A</v>
      </c>
      <c r="N50" s="161" t="e">
        <f>NA()</f>
        <v>#N/A</v>
      </c>
      <c r="O50" s="161">
        <f>IF(ISNUMBER('実質公債費比率（分子）の構造'!O$53),'実質公債費比率（分子）の構造'!O$53,NA())</f>
        <v>613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11894</v>
      </c>
      <c r="E56" s="160"/>
      <c r="F56" s="160"/>
      <c r="G56" s="160">
        <f>'将来負担比率（分子）の構造'!J$52</f>
        <v>11986</v>
      </c>
      <c r="H56" s="160"/>
      <c r="I56" s="160"/>
      <c r="J56" s="160">
        <f>'将来負担比率（分子）の構造'!K$52</f>
        <v>12781</v>
      </c>
      <c r="K56" s="160"/>
      <c r="L56" s="160"/>
      <c r="M56" s="160">
        <f>'将来負担比率（分子）の構造'!L$52</f>
        <v>13146</v>
      </c>
      <c r="N56" s="160"/>
      <c r="O56" s="160"/>
      <c r="P56" s="160">
        <f>'将来負担比率（分子）の構造'!M$52</f>
        <v>13060</v>
      </c>
    </row>
    <row r="57" spans="1:16" x14ac:dyDescent="0.15">
      <c r="A57" s="160" t="s">
        <v>36</v>
      </c>
      <c r="B57" s="160"/>
      <c r="C57" s="160"/>
      <c r="D57" s="160">
        <f>'将来負担比率（分子）の構造'!I$51</f>
        <v>1053</v>
      </c>
      <c r="E57" s="160"/>
      <c r="F57" s="160"/>
      <c r="G57" s="160">
        <f>'将来負担比率（分子）の構造'!J$51</f>
        <v>1068</v>
      </c>
      <c r="H57" s="160"/>
      <c r="I57" s="160"/>
      <c r="J57" s="160">
        <f>'将来負担比率（分子）の構造'!K$51</f>
        <v>1140</v>
      </c>
      <c r="K57" s="160"/>
      <c r="L57" s="160"/>
      <c r="M57" s="160">
        <f>'将来負担比率（分子）の構造'!L$51</f>
        <v>1145</v>
      </c>
      <c r="N57" s="160"/>
      <c r="O57" s="160"/>
      <c r="P57" s="160">
        <f>'将来負担比率（分子）の構造'!M$51</f>
        <v>1279</v>
      </c>
    </row>
    <row r="58" spans="1:16" x14ac:dyDescent="0.15">
      <c r="A58" s="160" t="s">
        <v>35</v>
      </c>
      <c r="B58" s="160"/>
      <c r="C58" s="160"/>
      <c r="D58" s="160">
        <f>'将来負担比率（分子）の構造'!I$50</f>
        <v>2285</v>
      </c>
      <c r="E58" s="160"/>
      <c r="F58" s="160"/>
      <c r="G58" s="160">
        <f>'将来負担比率（分子）の構造'!J$50</f>
        <v>2258</v>
      </c>
      <c r="H58" s="160"/>
      <c r="I58" s="160"/>
      <c r="J58" s="160">
        <f>'将来負担比率（分子）の構造'!K$50</f>
        <v>2293</v>
      </c>
      <c r="K58" s="160"/>
      <c r="L58" s="160"/>
      <c r="M58" s="160">
        <f>'将来負担比率（分子）の構造'!L$50</f>
        <v>2168</v>
      </c>
      <c r="N58" s="160"/>
      <c r="O58" s="160"/>
      <c r="P58" s="160">
        <f>'将来負担比率（分子）の構造'!M$50</f>
        <v>1950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2131</v>
      </c>
      <c r="C62" s="160"/>
      <c r="D62" s="160"/>
      <c r="E62" s="160">
        <f>'将来負担比率（分子）の構造'!J$45</f>
        <v>2042</v>
      </c>
      <c r="F62" s="160"/>
      <c r="G62" s="160"/>
      <c r="H62" s="160">
        <f>'将来負担比率（分子）の構造'!K$45</f>
        <v>1932</v>
      </c>
      <c r="I62" s="160"/>
      <c r="J62" s="160"/>
      <c r="K62" s="160">
        <f>'将来負担比率（分子）の構造'!L$45</f>
        <v>1821</v>
      </c>
      <c r="L62" s="160"/>
      <c r="M62" s="160"/>
      <c r="N62" s="160">
        <f>'将来負担比率（分子）の構造'!M$45</f>
        <v>1677</v>
      </c>
      <c r="O62" s="160"/>
      <c r="P62" s="160"/>
    </row>
    <row r="63" spans="1:16" x14ac:dyDescent="0.15">
      <c r="A63" s="160" t="s">
        <v>28</v>
      </c>
      <c r="B63" s="160">
        <f>'将来負担比率（分子）の構造'!I$44</f>
        <v>517</v>
      </c>
      <c r="C63" s="160"/>
      <c r="D63" s="160"/>
      <c r="E63" s="160">
        <f>'将来負担比率（分子）の構造'!J$44</f>
        <v>550</v>
      </c>
      <c r="F63" s="160"/>
      <c r="G63" s="160"/>
      <c r="H63" s="160">
        <f>'将来負担比率（分子）の構造'!K$44</f>
        <v>556</v>
      </c>
      <c r="I63" s="160"/>
      <c r="J63" s="160"/>
      <c r="K63" s="160">
        <f>'将来負担比率（分子）の構造'!L$44</f>
        <v>504</v>
      </c>
      <c r="L63" s="160"/>
      <c r="M63" s="160"/>
      <c r="N63" s="160">
        <f>'将来負担比率（分子）の構造'!M$44</f>
        <v>443</v>
      </c>
      <c r="O63" s="160"/>
      <c r="P63" s="160"/>
    </row>
    <row r="64" spans="1:16" x14ac:dyDescent="0.15">
      <c r="A64" s="160" t="s">
        <v>27</v>
      </c>
      <c r="B64" s="160">
        <f>'将来負担比率（分子）の構造'!I$43</f>
        <v>3499</v>
      </c>
      <c r="C64" s="160"/>
      <c r="D64" s="160"/>
      <c r="E64" s="160">
        <f>'将来負担比率（分子）の構造'!J$43</f>
        <v>3438</v>
      </c>
      <c r="F64" s="160"/>
      <c r="G64" s="160"/>
      <c r="H64" s="160">
        <f>'将来負担比率（分子）の構造'!K$43</f>
        <v>3171</v>
      </c>
      <c r="I64" s="160"/>
      <c r="J64" s="160"/>
      <c r="K64" s="160">
        <f>'将来負担比率（分子）の構造'!L$43</f>
        <v>2907</v>
      </c>
      <c r="L64" s="160"/>
      <c r="M64" s="160"/>
      <c r="N64" s="160">
        <f>'将来負担比率（分子）の構造'!M$43</f>
        <v>3285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14710</v>
      </c>
      <c r="C66" s="160"/>
      <c r="D66" s="160"/>
      <c r="E66" s="160">
        <f>'将来負担比率（分子）の構造'!J$41</f>
        <v>14863</v>
      </c>
      <c r="F66" s="160"/>
      <c r="G66" s="160"/>
      <c r="H66" s="160">
        <f>'将来負担比率（分子）の構造'!K$41</f>
        <v>16236</v>
      </c>
      <c r="I66" s="160"/>
      <c r="J66" s="160"/>
      <c r="K66" s="160">
        <f>'将来負担比率（分子）の構造'!L$41</f>
        <v>16367</v>
      </c>
      <c r="L66" s="160"/>
      <c r="M66" s="160"/>
      <c r="N66" s="160">
        <f>'将来負担比率（分子）の構造'!M$41</f>
        <v>16177</v>
      </c>
      <c r="O66" s="160"/>
      <c r="P66" s="160"/>
    </row>
    <row r="67" spans="1:16" x14ac:dyDescent="0.15">
      <c r="A67" s="160" t="s">
        <v>69</v>
      </c>
      <c r="B67" s="160" t="e">
        <f>NA()</f>
        <v>#N/A</v>
      </c>
      <c r="C67" s="160">
        <f>IF(ISNUMBER('将来負担比率（分子）の構造'!I$53), IF('将来負担比率（分子）の構造'!I$53 &lt; 0, 0, '将来負担比率（分子）の構造'!I$53), NA())</f>
        <v>5625</v>
      </c>
      <c r="D67" s="160" t="e">
        <f>NA()</f>
        <v>#N/A</v>
      </c>
      <c r="E67" s="160" t="e">
        <f>NA()</f>
        <v>#N/A</v>
      </c>
      <c r="F67" s="160">
        <f>IF(ISNUMBER('将来負担比率（分子）の構造'!J$53), IF('将来負担比率（分子）の構造'!J$53 &lt; 0, 0, '将来負担比率（分子）の構造'!J$53), NA())</f>
        <v>5580</v>
      </c>
      <c r="G67" s="160" t="e">
        <f>NA()</f>
        <v>#N/A</v>
      </c>
      <c r="H67" s="160" t="e">
        <f>NA()</f>
        <v>#N/A</v>
      </c>
      <c r="I67" s="160">
        <f>IF(ISNUMBER('将来負担比率（分子）の構造'!K$53), IF('将来負担比率（分子）の構造'!K$53 &lt; 0, 0, '将来負担比率（分子）の構造'!K$53), NA())</f>
        <v>5680</v>
      </c>
      <c r="J67" s="160" t="e">
        <f>NA()</f>
        <v>#N/A</v>
      </c>
      <c r="K67" s="160" t="e">
        <f>NA()</f>
        <v>#N/A</v>
      </c>
      <c r="L67" s="160">
        <f>IF(ISNUMBER('将来負担比率（分子）の構造'!L$53), IF('将来負担比率（分子）の構造'!L$53 &lt; 0, 0, '将来負担比率（分子）の構造'!L$53), NA())</f>
        <v>5139</v>
      </c>
      <c r="M67" s="160" t="e">
        <f>NA()</f>
        <v>#N/A</v>
      </c>
      <c r="N67" s="160" t="e">
        <f>NA()</f>
        <v>#N/A</v>
      </c>
      <c r="O67" s="160">
        <f>IF(ISNUMBER('将来負担比率（分子）の構造'!M$53), IF('将来負担比率（分子）の構造'!M$53 &lt; 0, 0, '将来負担比率（分子）の構造'!M$53), NA())</f>
        <v>5293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1316</v>
      </c>
      <c r="C72" s="164">
        <f>基金残高に係る経年分析!G55</f>
        <v>1097</v>
      </c>
      <c r="D72" s="164">
        <f>基金残高に係る経年分析!H55</f>
        <v>850</v>
      </c>
    </row>
    <row r="73" spans="1:16" x14ac:dyDescent="0.15">
      <c r="A73" s="163" t="s">
        <v>72</v>
      </c>
      <c r="B73" s="164">
        <f>基金残高に係る経年分析!F56</f>
        <v>122</v>
      </c>
      <c r="C73" s="164">
        <f>基金残高に係る経年分析!G56</f>
        <v>90</v>
      </c>
      <c r="D73" s="164">
        <f>基金残高に係る経年分析!H56</f>
        <v>3</v>
      </c>
    </row>
    <row r="74" spans="1:16" x14ac:dyDescent="0.15">
      <c r="A74" s="163" t="s">
        <v>73</v>
      </c>
      <c r="B74" s="164">
        <f>基金残高に係る経年分析!F57</f>
        <v>1577</v>
      </c>
      <c r="C74" s="164">
        <f>基金残高に係る経年分析!G57</f>
        <v>1578</v>
      </c>
      <c r="D74" s="164">
        <f>基金残高に係る経年分析!H57</f>
        <v>1574</v>
      </c>
    </row>
  </sheetData>
  <sheetProtection algorithmName="SHA-512" hashValue="IqWSmOOxrCJMROqpJwlLXMDiP3lyy1dPEzvjNq62eVJwRlKL64biDmpc6gJOIh+IASZcNethjBIIiSvMhKco9g==" saltValue="jLVGVE1HquVX8IziqbuZ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2014945</v>
      </c>
      <c r="S5" s="649"/>
      <c r="T5" s="649"/>
      <c r="U5" s="649"/>
      <c r="V5" s="649"/>
      <c r="W5" s="649"/>
      <c r="X5" s="649"/>
      <c r="Y5" s="650"/>
      <c r="Z5" s="651">
        <v>18.600000000000001</v>
      </c>
      <c r="AA5" s="651"/>
      <c r="AB5" s="651"/>
      <c r="AC5" s="651"/>
      <c r="AD5" s="652">
        <v>1912236</v>
      </c>
      <c r="AE5" s="652"/>
      <c r="AF5" s="652"/>
      <c r="AG5" s="652"/>
      <c r="AH5" s="652"/>
      <c r="AI5" s="652"/>
      <c r="AJ5" s="652"/>
      <c r="AK5" s="652"/>
      <c r="AL5" s="653">
        <v>34.700000000000003</v>
      </c>
      <c r="AM5" s="654"/>
      <c r="AN5" s="654"/>
      <c r="AO5" s="655"/>
      <c r="AP5" s="645" t="s">
        <v>221</v>
      </c>
      <c r="AQ5" s="646"/>
      <c r="AR5" s="646"/>
      <c r="AS5" s="646"/>
      <c r="AT5" s="646"/>
      <c r="AU5" s="646"/>
      <c r="AV5" s="646"/>
      <c r="AW5" s="646"/>
      <c r="AX5" s="646"/>
      <c r="AY5" s="646"/>
      <c r="AZ5" s="646"/>
      <c r="BA5" s="646"/>
      <c r="BB5" s="646"/>
      <c r="BC5" s="646"/>
      <c r="BD5" s="646"/>
      <c r="BE5" s="646"/>
      <c r="BF5" s="647"/>
      <c r="BG5" s="659">
        <v>1909251</v>
      </c>
      <c r="BH5" s="660"/>
      <c r="BI5" s="660"/>
      <c r="BJ5" s="660"/>
      <c r="BK5" s="660"/>
      <c r="BL5" s="660"/>
      <c r="BM5" s="660"/>
      <c r="BN5" s="661"/>
      <c r="BO5" s="662">
        <v>94.8</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97541</v>
      </c>
      <c r="S6" s="660"/>
      <c r="T6" s="660"/>
      <c r="U6" s="660"/>
      <c r="V6" s="660"/>
      <c r="W6" s="660"/>
      <c r="X6" s="660"/>
      <c r="Y6" s="661"/>
      <c r="Z6" s="662">
        <v>0.9</v>
      </c>
      <c r="AA6" s="662"/>
      <c r="AB6" s="662"/>
      <c r="AC6" s="662"/>
      <c r="AD6" s="663">
        <v>97541</v>
      </c>
      <c r="AE6" s="663"/>
      <c r="AF6" s="663"/>
      <c r="AG6" s="663"/>
      <c r="AH6" s="663"/>
      <c r="AI6" s="663"/>
      <c r="AJ6" s="663"/>
      <c r="AK6" s="663"/>
      <c r="AL6" s="664">
        <v>1.8</v>
      </c>
      <c r="AM6" s="665"/>
      <c r="AN6" s="665"/>
      <c r="AO6" s="666"/>
      <c r="AP6" s="656" t="s">
        <v>227</v>
      </c>
      <c r="AQ6" s="657"/>
      <c r="AR6" s="657"/>
      <c r="AS6" s="657"/>
      <c r="AT6" s="657"/>
      <c r="AU6" s="657"/>
      <c r="AV6" s="657"/>
      <c r="AW6" s="657"/>
      <c r="AX6" s="657"/>
      <c r="AY6" s="657"/>
      <c r="AZ6" s="657"/>
      <c r="BA6" s="657"/>
      <c r="BB6" s="657"/>
      <c r="BC6" s="657"/>
      <c r="BD6" s="657"/>
      <c r="BE6" s="657"/>
      <c r="BF6" s="658"/>
      <c r="BG6" s="659">
        <v>1909251</v>
      </c>
      <c r="BH6" s="660"/>
      <c r="BI6" s="660"/>
      <c r="BJ6" s="660"/>
      <c r="BK6" s="660"/>
      <c r="BL6" s="660"/>
      <c r="BM6" s="660"/>
      <c r="BN6" s="661"/>
      <c r="BO6" s="662">
        <v>94.8</v>
      </c>
      <c r="BP6" s="662"/>
      <c r="BQ6" s="662"/>
      <c r="BR6" s="662"/>
      <c r="BS6" s="663" t="s">
        <v>222</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98991</v>
      </c>
      <c r="CS6" s="660"/>
      <c r="CT6" s="660"/>
      <c r="CU6" s="660"/>
      <c r="CV6" s="660"/>
      <c r="CW6" s="660"/>
      <c r="CX6" s="660"/>
      <c r="CY6" s="661"/>
      <c r="CZ6" s="653">
        <v>0.9</v>
      </c>
      <c r="DA6" s="654"/>
      <c r="DB6" s="654"/>
      <c r="DC6" s="673"/>
      <c r="DD6" s="668" t="s">
        <v>222</v>
      </c>
      <c r="DE6" s="660"/>
      <c r="DF6" s="660"/>
      <c r="DG6" s="660"/>
      <c r="DH6" s="660"/>
      <c r="DI6" s="660"/>
      <c r="DJ6" s="660"/>
      <c r="DK6" s="660"/>
      <c r="DL6" s="660"/>
      <c r="DM6" s="660"/>
      <c r="DN6" s="660"/>
      <c r="DO6" s="660"/>
      <c r="DP6" s="661"/>
      <c r="DQ6" s="668">
        <v>98991</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5203</v>
      </c>
      <c r="S7" s="660"/>
      <c r="T7" s="660"/>
      <c r="U7" s="660"/>
      <c r="V7" s="660"/>
      <c r="W7" s="660"/>
      <c r="X7" s="660"/>
      <c r="Y7" s="661"/>
      <c r="Z7" s="662">
        <v>0</v>
      </c>
      <c r="AA7" s="662"/>
      <c r="AB7" s="662"/>
      <c r="AC7" s="662"/>
      <c r="AD7" s="663">
        <v>5203</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689710</v>
      </c>
      <c r="BH7" s="660"/>
      <c r="BI7" s="660"/>
      <c r="BJ7" s="660"/>
      <c r="BK7" s="660"/>
      <c r="BL7" s="660"/>
      <c r="BM7" s="660"/>
      <c r="BN7" s="661"/>
      <c r="BO7" s="662">
        <v>34.200000000000003</v>
      </c>
      <c r="BP7" s="662"/>
      <c r="BQ7" s="662"/>
      <c r="BR7" s="662"/>
      <c r="BS7" s="663" t="s">
        <v>122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1455794</v>
      </c>
      <c r="CS7" s="660"/>
      <c r="CT7" s="660"/>
      <c r="CU7" s="660"/>
      <c r="CV7" s="660"/>
      <c r="CW7" s="660"/>
      <c r="CX7" s="660"/>
      <c r="CY7" s="661"/>
      <c r="CZ7" s="662">
        <v>13.9</v>
      </c>
      <c r="DA7" s="662"/>
      <c r="DB7" s="662"/>
      <c r="DC7" s="662"/>
      <c r="DD7" s="668">
        <v>93350</v>
      </c>
      <c r="DE7" s="660"/>
      <c r="DF7" s="660"/>
      <c r="DG7" s="660"/>
      <c r="DH7" s="660"/>
      <c r="DI7" s="660"/>
      <c r="DJ7" s="660"/>
      <c r="DK7" s="660"/>
      <c r="DL7" s="660"/>
      <c r="DM7" s="660"/>
      <c r="DN7" s="660"/>
      <c r="DO7" s="660"/>
      <c r="DP7" s="661"/>
      <c r="DQ7" s="668">
        <v>1273989</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11511</v>
      </c>
      <c r="S8" s="660"/>
      <c r="T8" s="660"/>
      <c r="U8" s="660"/>
      <c r="V8" s="660"/>
      <c r="W8" s="660"/>
      <c r="X8" s="660"/>
      <c r="Y8" s="661"/>
      <c r="Z8" s="662">
        <v>0.1</v>
      </c>
      <c r="AA8" s="662"/>
      <c r="AB8" s="662"/>
      <c r="AC8" s="662"/>
      <c r="AD8" s="663">
        <v>11511</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26491</v>
      </c>
      <c r="BH8" s="660"/>
      <c r="BI8" s="660"/>
      <c r="BJ8" s="660"/>
      <c r="BK8" s="660"/>
      <c r="BL8" s="660"/>
      <c r="BM8" s="660"/>
      <c r="BN8" s="661"/>
      <c r="BO8" s="662">
        <v>1.3</v>
      </c>
      <c r="BP8" s="662"/>
      <c r="BQ8" s="662"/>
      <c r="BR8" s="662"/>
      <c r="BS8" s="668" t="s">
        <v>222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2800261</v>
      </c>
      <c r="CS8" s="660"/>
      <c r="CT8" s="660"/>
      <c r="CU8" s="660"/>
      <c r="CV8" s="660"/>
      <c r="CW8" s="660"/>
      <c r="CX8" s="660"/>
      <c r="CY8" s="661"/>
      <c r="CZ8" s="662">
        <v>26.6</v>
      </c>
      <c r="DA8" s="662"/>
      <c r="DB8" s="662"/>
      <c r="DC8" s="662"/>
      <c r="DD8" s="668">
        <v>9026</v>
      </c>
      <c r="DE8" s="660"/>
      <c r="DF8" s="660"/>
      <c r="DG8" s="660"/>
      <c r="DH8" s="660"/>
      <c r="DI8" s="660"/>
      <c r="DJ8" s="660"/>
      <c r="DK8" s="660"/>
      <c r="DL8" s="660"/>
      <c r="DM8" s="660"/>
      <c r="DN8" s="660"/>
      <c r="DO8" s="660"/>
      <c r="DP8" s="661"/>
      <c r="DQ8" s="668">
        <v>1849512</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11197</v>
      </c>
      <c r="S9" s="660"/>
      <c r="T9" s="660"/>
      <c r="U9" s="660"/>
      <c r="V9" s="660"/>
      <c r="W9" s="660"/>
      <c r="X9" s="660"/>
      <c r="Y9" s="661"/>
      <c r="Z9" s="662">
        <v>0.1</v>
      </c>
      <c r="AA9" s="662"/>
      <c r="AB9" s="662"/>
      <c r="AC9" s="662"/>
      <c r="AD9" s="663">
        <v>11197</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569836</v>
      </c>
      <c r="BH9" s="660"/>
      <c r="BI9" s="660"/>
      <c r="BJ9" s="660"/>
      <c r="BK9" s="660"/>
      <c r="BL9" s="660"/>
      <c r="BM9" s="660"/>
      <c r="BN9" s="661"/>
      <c r="BO9" s="662">
        <v>28.3</v>
      </c>
      <c r="BP9" s="662"/>
      <c r="BQ9" s="662"/>
      <c r="BR9" s="662"/>
      <c r="BS9" s="668" t="s">
        <v>122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685499</v>
      </c>
      <c r="CS9" s="660"/>
      <c r="CT9" s="660"/>
      <c r="CU9" s="660"/>
      <c r="CV9" s="660"/>
      <c r="CW9" s="660"/>
      <c r="CX9" s="660"/>
      <c r="CY9" s="661"/>
      <c r="CZ9" s="662">
        <v>6.5</v>
      </c>
      <c r="DA9" s="662"/>
      <c r="DB9" s="662"/>
      <c r="DC9" s="662"/>
      <c r="DD9" s="668">
        <v>35016</v>
      </c>
      <c r="DE9" s="660"/>
      <c r="DF9" s="660"/>
      <c r="DG9" s="660"/>
      <c r="DH9" s="660"/>
      <c r="DI9" s="660"/>
      <c r="DJ9" s="660"/>
      <c r="DK9" s="660"/>
      <c r="DL9" s="660"/>
      <c r="DM9" s="660"/>
      <c r="DN9" s="660"/>
      <c r="DO9" s="660"/>
      <c r="DP9" s="661"/>
      <c r="DQ9" s="668">
        <v>577668</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222</v>
      </c>
      <c r="AA10" s="662"/>
      <c r="AB10" s="662"/>
      <c r="AC10" s="662"/>
      <c r="AD10" s="663" t="s">
        <v>222</v>
      </c>
      <c r="AE10" s="663"/>
      <c r="AF10" s="663"/>
      <c r="AG10" s="663"/>
      <c r="AH10" s="663"/>
      <c r="AI10" s="663"/>
      <c r="AJ10" s="663"/>
      <c r="AK10" s="663"/>
      <c r="AL10" s="664" t="s">
        <v>222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39583</v>
      </c>
      <c r="BH10" s="660"/>
      <c r="BI10" s="660"/>
      <c r="BJ10" s="660"/>
      <c r="BK10" s="660"/>
      <c r="BL10" s="660"/>
      <c r="BM10" s="660"/>
      <c r="BN10" s="661"/>
      <c r="BO10" s="662">
        <v>2</v>
      </c>
      <c r="BP10" s="662"/>
      <c r="BQ10" s="662"/>
      <c r="BR10" s="662"/>
      <c r="BS10" s="668" t="s">
        <v>222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122</v>
      </c>
      <c r="DA10" s="662"/>
      <c r="DB10" s="662"/>
      <c r="DC10" s="662"/>
      <c r="DD10" s="668" t="s">
        <v>222</v>
      </c>
      <c r="DE10" s="660"/>
      <c r="DF10" s="660"/>
      <c r="DG10" s="660"/>
      <c r="DH10" s="660"/>
      <c r="DI10" s="660"/>
      <c r="DJ10" s="660"/>
      <c r="DK10" s="660"/>
      <c r="DL10" s="660"/>
      <c r="DM10" s="660"/>
      <c r="DN10" s="660"/>
      <c r="DO10" s="660"/>
      <c r="DP10" s="661"/>
      <c r="DQ10" s="668" t="s">
        <v>222</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222</v>
      </c>
      <c r="S11" s="660"/>
      <c r="T11" s="660"/>
      <c r="U11" s="660"/>
      <c r="V11" s="660"/>
      <c r="W11" s="660"/>
      <c r="X11" s="660"/>
      <c r="Y11" s="661"/>
      <c r="Z11" s="662" t="s">
        <v>222</v>
      </c>
      <c r="AA11" s="662"/>
      <c r="AB11" s="662"/>
      <c r="AC11" s="662"/>
      <c r="AD11" s="663" t="s">
        <v>222</v>
      </c>
      <c r="AE11" s="663"/>
      <c r="AF11" s="663"/>
      <c r="AG11" s="663"/>
      <c r="AH11" s="663"/>
      <c r="AI11" s="663"/>
      <c r="AJ11" s="663"/>
      <c r="AK11" s="663"/>
      <c r="AL11" s="664" t="s">
        <v>122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53800</v>
      </c>
      <c r="BH11" s="660"/>
      <c r="BI11" s="660"/>
      <c r="BJ11" s="660"/>
      <c r="BK11" s="660"/>
      <c r="BL11" s="660"/>
      <c r="BM11" s="660"/>
      <c r="BN11" s="661"/>
      <c r="BO11" s="662">
        <v>2.7</v>
      </c>
      <c r="BP11" s="662"/>
      <c r="BQ11" s="662"/>
      <c r="BR11" s="662"/>
      <c r="BS11" s="668" t="s">
        <v>222</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1033533</v>
      </c>
      <c r="CS11" s="660"/>
      <c r="CT11" s="660"/>
      <c r="CU11" s="660"/>
      <c r="CV11" s="660"/>
      <c r="CW11" s="660"/>
      <c r="CX11" s="660"/>
      <c r="CY11" s="661"/>
      <c r="CZ11" s="662">
        <v>9.8000000000000007</v>
      </c>
      <c r="DA11" s="662"/>
      <c r="DB11" s="662"/>
      <c r="DC11" s="662"/>
      <c r="DD11" s="668">
        <v>519020</v>
      </c>
      <c r="DE11" s="660"/>
      <c r="DF11" s="660"/>
      <c r="DG11" s="660"/>
      <c r="DH11" s="660"/>
      <c r="DI11" s="660"/>
      <c r="DJ11" s="660"/>
      <c r="DK11" s="660"/>
      <c r="DL11" s="660"/>
      <c r="DM11" s="660"/>
      <c r="DN11" s="660"/>
      <c r="DO11" s="660"/>
      <c r="DP11" s="661"/>
      <c r="DQ11" s="668">
        <v>314547</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285786</v>
      </c>
      <c r="S12" s="660"/>
      <c r="T12" s="660"/>
      <c r="U12" s="660"/>
      <c r="V12" s="660"/>
      <c r="W12" s="660"/>
      <c r="X12" s="660"/>
      <c r="Y12" s="661"/>
      <c r="Z12" s="662">
        <v>2.6</v>
      </c>
      <c r="AA12" s="662"/>
      <c r="AB12" s="662"/>
      <c r="AC12" s="662"/>
      <c r="AD12" s="663">
        <v>285786</v>
      </c>
      <c r="AE12" s="663"/>
      <c r="AF12" s="663"/>
      <c r="AG12" s="663"/>
      <c r="AH12" s="663"/>
      <c r="AI12" s="663"/>
      <c r="AJ12" s="663"/>
      <c r="AK12" s="663"/>
      <c r="AL12" s="664">
        <v>5.2</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1043700</v>
      </c>
      <c r="BH12" s="660"/>
      <c r="BI12" s="660"/>
      <c r="BJ12" s="660"/>
      <c r="BK12" s="660"/>
      <c r="BL12" s="660"/>
      <c r="BM12" s="660"/>
      <c r="BN12" s="661"/>
      <c r="BO12" s="662">
        <v>51.8</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191242</v>
      </c>
      <c r="CS12" s="660"/>
      <c r="CT12" s="660"/>
      <c r="CU12" s="660"/>
      <c r="CV12" s="660"/>
      <c r="CW12" s="660"/>
      <c r="CX12" s="660"/>
      <c r="CY12" s="661"/>
      <c r="CZ12" s="662">
        <v>1.8</v>
      </c>
      <c r="DA12" s="662"/>
      <c r="DB12" s="662"/>
      <c r="DC12" s="662"/>
      <c r="DD12" s="668">
        <v>69417</v>
      </c>
      <c r="DE12" s="660"/>
      <c r="DF12" s="660"/>
      <c r="DG12" s="660"/>
      <c r="DH12" s="660"/>
      <c r="DI12" s="660"/>
      <c r="DJ12" s="660"/>
      <c r="DK12" s="660"/>
      <c r="DL12" s="660"/>
      <c r="DM12" s="660"/>
      <c r="DN12" s="660"/>
      <c r="DO12" s="660"/>
      <c r="DP12" s="661"/>
      <c r="DQ12" s="668">
        <v>109613</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7065</v>
      </c>
      <c r="S13" s="660"/>
      <c r="T13" s="660"/>
      <c r="U13" s="660"/>
      <c r="V13" s="660"/>
      <c r="W13" s="660"/>
      <c r="X13" s="660"/>
      <c r="Y13" s="661"/>
      <c r="Z13" s="662">
        <v>0.1</v>
      </c>
      <c r="AA13" s="662"/>
      <c r="AB13" s="662"/>
      <c r="AC13" s="662"/>
      <c r="AD13" s="663">
        <v>7065</v>
      </c>
      <c r="AE13" s="663"/>
      <c r="AF13" s="663"/>
      <c r="AG13" s="663"/>
      <c r="AH13" s="663"/>
      <c r="AI13" s="663"/>
      <c r="AJ13" s="663"/>
      <c r="AK13" s="663"/>
      <c r="AL13" s="664">
        <v>0.1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1042907</v>
      </c>
      <c r="BH13" s="660"/>
      <c r="BI13" s="660"/>
      <c r="BJ13" s="660"/>
      <c r="BK13" s="660"/>
      <c r="BL13" s="660"/>
      <c r="BM13" s="660"/>
      <c r="BN13" s="661"/>
      <c r="BO13" s="662">
        <v>51.8</v>
      </c>
      <c r="BP13" s="662"/>
      <c r="BQ13" s="662"/>
      <c r="BR13" s="662"/>
      <c r="BS13" s="668" t="s">
        <v>122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1337232</v>
      </c>
      <c r="CS13" s="660"/>
      <c r="CT13" s="660"/>
      <c r="CU13" s="660"/>
      <c r="CV13" s="660"/>
      <c r="CW13" s="660"/>
      <c r="CX13" s="660"/>
      <c r="CY13" s="661"/>
      <c r="CZ13" s="662">
        <v>12.7</v>
      </c>
      <c r="DA13" s="662"/>
      <c r="DB13" s="662"/>
      <c r="DC13" s="662"/>
      <c r="DD13" s="668">
        <v>914350</v>
      </c>
      <c r="DE13" s="660"/>
      <c r="DF13" s="660"/>
      <c r="DG13" s="660"/>
      <c r="DH13" s="660"/>
      <c r="DI13" s="660"/>
      <c r="DJ13" s="660"/>
      <c r="DK13" s="660"/>
      <c r="DL13" s="660"/>
      <c r="DM13" s="660"/>
      <c r="DN13" s="660"/>
      <c r="DO13" s="660"/>
      <c r="DP13" s="661"/>
      <c r="DQ13" s="668">
        <v>496468</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222</v>
      </c>
      <c r="AE14" s="663"/>
      <c r="AF14" s="663"/>
      <c r="AG14" s="663"/>
      <c r="AH14" s="663"/>
      <c r="AI14" s="663"/>
      <c r="AJ14" s="663"/>
      <c r="AK14" s="663"/>
      <c r="AL14" s="664" t="s">
        <v>122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68988</v>
      </c>
      <c r="BH14" s="660"/>
      <c r="BI14" s="660"/>
      <c r="BJ14" s="660"/>
      <c r="BK14" s="660"/>
      <c r="BL14" s="660"/>
      <c r="BM14" s="660"/>
      <c r="BN14" s="661"/>
      <c r="BO14" s="662">
        <v>3.4</v>
      </c>
      <c r="BP14" s="662"/>
      <c r="BQ14" s="662"/>
      <c r="BR14" s="662"/>
      <c r="BS14" s="668" t="s">
        <v>222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397865</v>
      </c>
      <c r="CS14" s="660"/>
      <c r="CT14" s="660"/>
      <c r="CU14" s="660"/>
      <c r="CV14" s="660"/>
      <c r="CW14" s="660"/>
      <c r="CX14" s="660"/>
      <c r="CY14" s="661"/>
      <c r="CZ14" s="662">
        <v>3.8</v>
      </c>
      <c r="DA14" s="662"/>
      <c r="DB14" s="662"/>
      <c r="DC14" s="662"/>
      <c r="DD14" s="668">
        <v>15803</v>
      </c>
      <c r="DE14" s="660"/>
      <c r="DF14" s="660"/>
      <c r="DG14" s="660"/>
      <c r="DH14" s="660"/>
      <c r="DI14" s="660"/>
      <c r="DJ14" s="660"/>
      <c r="DK14" s="660"/>
      <c r="DL14" s="660"/>
      <c r="DM14" s="660"/>
      <c r="DN14" s="660"/>
      <c r="DO14" s="660"/>
      <c r="DP14" s="661"/>
      <c r="DQ14" s="668">
        <v>359264</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30269</v>
      </c>
      <c r="S15" s="660"/>
      <c r="T15" s="660"/>
      <c r="U15" s="660"/>
      <c r="V15" s="660"/>
      <c r="W15" s="660"/>
      <c r="X15" s="660"/>
      <c r="Y15" s="661"/>
      <c r="Z15" s="662">
        <v>0.3</v>
      </c>
      <c r="AA15" s="662"/>
      <c r="AB15" s="662"/>
      <c r="AC15" s="662"/>
      <c r="AD15" s="663">
        <v>30269</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106853</v>
      </c>
      <c r="BH15" s="660"/>
      <c r="BI15" s="660"/>
      <c r="BJ15" s="660"/>
      <c r="BK15" s="660"/>
      <c r="BL15" s="660"/>
      <c r="BM15" s="660"/>
      <c r="BN15" s="661"/>
      <c r="BO15" s="662">
        <v>5.3</v>
      </c>
      <c r="BP15" s="662"/>
      <c r="BQ15" s="662"/>
      <c r="BR15" s="662"/>
      <c r="BS15" s="668" t="s">
        <v>222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785271</v>
      </c>
      <c r="CS15" s="660"/>
      <c r="CT15" s="660"/>
      <c r="CU15" s="660"/>
      <c r="CV15" s="660"/>
      <c r="CW15" s="660"/>
      <c r="CX15" s="660"/>
      <c r="CY15" s="661"/>
      <c r="CZ15" s="662">
        <v>7.5</v>
      </c>
      <c r="DA15" s="662"/>
      <c r="DB15" s="662"/>
      <c r="DC15" s="662"/>
      <c r="DD15" s="668">
        <v>132211</v>
      </c>
      <c r="DE15" s="660"/>
      <c r="DF15" s="660"/>
      <c r="DG15" s="660"/>
      <c r="DH15" s="660"/>
      <c r="DI15" s="660"/>
      <c r="DJ15" s="660"/>
      <c r="DK15" s="660"/>
      <c r="DL15" s="660"/>
      <c r="DM15" s="660"/>
      <c r="DN15" s="660"/>
      <c r="DO15" s="660"/>
      <c r="DP15" s="661"/>
      <c r="DQ15" s="668">
        <v>582156</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222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97434</v>
      </c>
      <c r="CS16" s="660"/>
      <c r="CT16" s="660"/>
      <c r="CU16" s="660"/>
      <c r="CV16" s="660"/>
      <c r="CW16" s="660"/>
      <c r="CX16" s="660"/>
      <c r="CY16" s="661"/>
      <c r="CZ16" s="662">
        <v>0.9</v>
      </c>
      <c r="DA16" s="662"/>
      <c r="DB16" s="662"/>
      <c r="DC16" s="662"/>
      <c r="DD16" s="668" t="s">
        <v>122</v>
      </c>
      <c r="DE16" s="660"/>
      <c r="DF16" s="660"/>
      <c r="DG16" s="660"/>
      <c r="DH16" s="660"/>
      <c r="DI16" s="660"/>
      <c r="DJ16" s="660"/>
      <c r="DK16" s="660"/>
      <c r="DL16" s="660"/>
      <c r="DM16" s="660"/>
      <c r="DN16" s="660"/>
      <c r="DO16" s="660"/>
      <c r="DP16" s="661"/>
      <c r="DQ16" s="668">
        <v>20952</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6911</v>
      </c>
      <c r="S17" s="660"/>
      <c r="T17" s="660"/>
      <c r="U17" s="660"/>
      <c r="V17" s="660"/>
      <c r="W17" s="660"/>
      <c r="X17" s="660"/>
      <c r="Y17" s="661"/>
      <c r="Z17" s="662">
        <v>0.1</v>
      </c>
      <c r="AA17" s="662"/>
      <c r="AB17" s="662"/>
      <c r="AC17" s="662"/>
      <c r="AD17" s="663">
        <v>6911</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222</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1627206</v>
      </c>
      <c r="CS17" s="660"/>
      <c r="CT17" s="660"/>
      <c r="CU17" s="660"/>
      <c r="CV17" s="660"/>
      <c r="CW17" s="660"/>
      <c r="CX17" s="660"/>
      <c r="CY17" s="661"/>
      <c r="CZ17" s="662">
        <v>15.5</v>
      </c>
      <c r="DA17" s="662"/>
      <c r="DB17" s="662"/>
      <c r="DC17" s="662"/>
      <c r="DD17" s="668" t="s">
        <v>222</v>
      </c>
      <c r="DE17" s="660"/>
      <c r="DF17" s="660"/>
      <c r="DG17" s="660"/>
      <c r="DH17" s="660"/>
      <c r="DI17" s="660"/>
      <c r="DJ17" s="660"/>
      <c r="DK17" s="660"/>
      <c r="DL17" s="660"/>
      <c r="DM17" s="660"/>
      <c r="DN17" s="660"/>
      <c r="DO17" s="660"/>
      <c r="DP17" s="661"/>
      <c r="DQ17" s="668">
        <v>1603078</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3613712</v>
      </c>
      <c r="S18" s="660"/>
      <c r="T18" s="660"/>
      <c r="U18" s="660"/>
      <c r="V18" s="660"/>
      <c r="W18" s="660"/>
      <c r="X18" s="660"/>
      <c r="Y18" s="661"/>
      <c r="Z18" s="662">
        <v>33.4</v>
      </c>
      <c r="AA18" s="662"/>
      <c r="AB18" s="662"/>
      <c r="AC18" s="662"/>
      <c r="AD18" s="663">
        <v>3131851</v>
      </c>
      <c r="AE18" s="663"/>
      <c r="AF18" s="663"/>
      <c r="AG18" s="663"/>
      <c r="AH18" s="663"/>
      <c r="AI18" s="663"/>
      <c r="AJ18" s="663"/>
      <c r="AK18" s="663"/>
      <c r="AL18" s="664">
        <v>56.8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222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3131851</v>
      </c>
      <c r="S19" s="660"/>
      <c r="T19" s="660"/>
      <c r="U19" s="660"/>
      <c r="V19" s="660"/>
      <c r="W19" s="660"/>
      <c r="X19" s="660"/>
      <c r="Y19" s="661"/>
      <c r="Z19" s="662">
        <v>29</v>
      </c>
      <c r="AA19" s="662"/>
      <c r="AB19" s="662"/>
      <c r="AC19" s="662"/>
      <c r="AD19" s="663">
        <v>3131851</v>
      </c>
      <c r="AE19" s="663"/>
      <c r="AF19" s="663"/>
      <c r="AG19" s="663"/>
      <c r="AH19" s="663"/>
      <c r="AI19" s="663"/>
      <c r="AJ19" s="663"/>
      <c r="AK19" s="663"/>
      <c r="AL19" s="664">
        <v>56.8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105694</v>
      </c>
      <c r="BH19" s="660"/>
      <c r="BI19" s="660"/>
      <c r="BJ19" s="660"/>
      <c r="BK19" s="660"/>
      <c r="BL19" s="660"/>
      <c r="BM19" s="660"/>
      <c r="BN19" s="661"/>
      <c r="BO19" s="662">
        <v>5.2</v>
      </c>
      <c r="BP19" s="662"/>
      <c r="BQ19" s="662"/>
      <c r="BR19" s="662"/>
      <c r="BS19" s="668" t="s">
        <v>122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222</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481861</v>
      </c>
      <c r="S20" s="660"/>
      <c r="T20" s="660"/>
      <c r="U20" s="660"/>
      <c r="V20" s="660"/>
      <c r="W20" s="660"/>
      <c r="X20" s="660"/>
      <c r="Y20" s="661"/>
      <c r="Z20" s="662">
        <v>4.5</v>
      </c>
      <c r="AA20" s="662"/>
      <c r="AB20" s="662"/>
      <c r="AC20" s="662"/>
      <c r="AD20" s="663" t="s">
        <v>122</v>
      </c>
      <c r="AE20" s="663"/>
      <c r="AF20" s="663"/>
      <c r="AG20" s="663"/>
      <c r="AH20" s="663"/>
      <c r="AI20" s="663"/>
      <c r="AJ20" s="663"/>
      <c r="AK20" s="663"/>
      <c r="AL20" s="664" t="s">
        <v>122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105694</v>
      </c>
      <c r="BH20" s="660"/>
      <c r="BI20" s="660"/>
      <c r="BJ20" s="660"/>
      <c r="BK20" s="660"/>
      <c r="BL20" s="660"/>
      <c r="BM20" s="660"/>
      <c r="BN20" s="661"/>
      <c r="BO20" s="662">
        <v>5.2</v>
      </c>
      <c r="BP20" s="662"/>
      <c r="BQ20" s="662"/>
      <c r="BR20" s="662"/>
      <c r="BS20" s="668" t="s">
        <v>222</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10510328</v>
      </c>
      <c r="CS20" s="660"/>
      <c r="CT20" s="660"/>
      <c r="CU20" s="660"/>
      <c r="CV20" s="660"/>
      <c r="CW20" s="660"/>
      <c r="CX20" s="660"/>
      <c r="CY20" s="661"/>
      <c r="CZ20" s="662">
        <v>100</v>
      </c>
      <c r="DA20" s="662"/>
      <c r="DB20" s="662"/>
      <c r="DC20" s="662"/>
      <c r="DD20" s="668">
        <v>1788193</v>
      </c>
      <c r="DE20" s="660"/>
      <c r="DF20" s="660"/>
      <c r="DG20" s="660"/>
      <c r="DH20" s="660"/>
      <c r="DI20" s="660"/>
      <c r="DJ20" s="660"/>
      <c r="DK20" s="660"/>
      <c r="DL20" s="660"/>
      <c r="DM20" s="660"/>
      <c r="DN20" s="660"/>
      <c r="DO20" s="660"/>
      <c r="DP20" s="661"/>
      <c r="DQ20" s="668">
        <v>7286238</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222</v>
      </c>
      <c r="AA21" s="662"/>
      <c r="AB21" s="662"/>
      <c r="AC21" s="662"/>
      <c r="AD21" s="663" t="s">
        <v>222</v>
      </c>
      <c r="AE21" s="663"/>
      <c r="AF21" s="663"/>
      <c r="AG21" s="663"/>
      <c r="AH21" s="663"/>
      <c r="AI21" s="663"/>
      <c r="AJ21" s="663"/>
      <c r="AK21" s="663"/>
      <c r="AL21" s="664" t="s">
        <v>122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2985</v>
      </c>
      <c r="BH21" s="660"/>
      <c r="BI21" s="660"/>
      <c r="BJ21" s="660"/>
      <c r="BK21" s="660"/>
      <c r="BL21" s="660"/>
      <c r="BM21" s="660"/>
      <c r="BN21" s="661"/>
      <c r="BO21" s="662">
        <v>0.1</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6084140</v>
      </c>
      <c r="S22" s="660"/>
      <c r="T22" s="660"/>
      <c r="U22" s="660"/>
      <c r="V22" s="660"/>
      <c r="W22" s="660"/>
      <c r="X22" s="660"/>
      <c r="Y22" s="661"/>
      <c r="Z22" s="662">
        <v>56.3</v>
      </c>
      <c r="AA22" s="662"/>
      <c r="AB22" s="662"/>
      <c r="AC22" s="662"/>
      <c r="AD22" s="663">
        <v>5499570</v>
      </c>
      <c r="AE22" s="663"/>
      <c r="AF22" s="663"/>
      <c r="AG22" s="663"/>
      <c r="AH22" s="663"/>
      <c r="AI22" s="663"/>
      <c r="AJ22" s="663"/>
      <c r="AK22" s="663"/>
      <c r="AL22" s="664">
        <v>99.7</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222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2637</v>
      </c>
      <c r="S23" s="660"/>
      <c r="T23" s="660"/>
      <c r="U23" s="660"/>
      <c r="V23" s="660"/>
      <c r="W23" s="660"/>
      <c r="X23" s="660"/>
      <c r="Y23" s="661"/>
      <c r="Z23" s="662">
        <v>0</v>
      </c>
      <c r="AA23" s="662"/>
      <c r="AB23" s="662"/>
      <c r="AC23" s="662"/>
      <c r="AD23" s="663">
        <v>2637</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102709</v>
      </c>
      <c r="BH23" s="660"/>
      <c r="BI23" s="660"/>
      <c r="BJ23" s="660"/>
      <c r="BK23" s="660"/>
      <c r="BL23" s="660"/>
      <c r="BM23" s="660"/>
      <c r="BN23" s="661"/>
      <c r="BO23" s="662">
        <v>5.0999999999999996</v>
      </c>
      <c r="BP23" s="662"/>
      <c r="BQ23" s="662"/>
      <c r="BR23" s="662"/>
      <c r="BS23" s="668" t="s">
        <v>122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20710</v>
      </c>
      <c r="S24" s="660"/>
      <c r="T24" s="660"/>
      <c r="U24" s="660"/>
      <c r="V24" s="660"/>
      <c r="W24" s="660"/>
      <c r="X24" s="660"/>
      <c r="Y24" s="661"/>
      <c r="Z24" s="662">
        <v>0.2</v>
      </c>
      <c r="AA24" s="662"/>
      <c r="AB24" s="662"/>
      <c r="AC24" s="662"/>
      <c r="AD24" s="663" t="s">
        <v>122</v>
      </c>
      <c r="AE24" s="663"/>
      <c r="AF24" s="663"/>
      <c r="AG24" s="663"/>
      <c r="AH24" s="663"/>
      <c r="AI24" s="663"/>
      <c r="AJ24" s="663"/>
      <c r="AK24" s="663"/>
      <c r="AL24" s="664" t="s">
        <v>122</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222</v>
      </c>
      <c r="BH24" s="660"/>
      <c r="BI24" s="660"/>
      <c r="BJ24" s="660"/>
      <c r="BK24" s="660"/>
      <c r="BL24" s="660"/>
      <c r="BM24" s="660"/>
      <c r="BN24" s="661"/>
      <c r="BO24" s="662" t="s">
        <v>222</v>
      </c>
      <c r="BP24" s="662"/>
      <c r="BQ24" s="662"/>
      <c r="BR24" s="662"/>
      <c r="BS24" s="668" t="s">
        <v>122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3968033</v>
      </c>
      <c r="CS24" s="649"/>
      <c r="CT24" s="649"/>
      <c r="CU24" s="649"/>
      <c r="CV24" s="649"/>
      <c r="CW24" s="649"/>
      <c r="CX24" s="649"/>
      <c r="CY24" s="650"/>
      <c r="CZ24" s="653">
        <v>37.799999999999997</v>
      </c>
      <c r="DA24" s="654"/>
      <c r="DB24" s="654"/>
      <c r="DC24" s="673"/>
      <c r="DD24" s="692">
        <v>3208584</v>
      </c>
      <c r="DE24" s="649"/>
      <c r="DF24" s="649"/>
      <c r="DG24" s="649"/>
      <c r="DH24" s="649"/>
      <c r="DI24" s="649"/>
      <c r="DJ24" s="649"/>
      <c r="DK24" s="650"/>
      <c r="DL24" s="692">
        <v>3027259</v>
      </c>
      <c r="DM24" s="649"/>
      <c r="DN24" s="649"/>
      <c r="DO24" s="649"/>
      <c r="DP24" s="649"/>
      <c r="DQ24" s="649"/>
      <c r="DR24" s="649"/>
      <c r="DS24" s="649"/>
      <c r="DT24" s="649"/>
      <c r="DU24" s="649"/>
      <c r="DV24" s="650"/>
      <c r="DW24" s="653">
        <v>52.1</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163300</v>
      </c>
      <c r="S25" s="660"/>
      <c r="T25" s="660"/>
      <c r="U25" s="660"/>
      <c r="V25" s="660"/>
      <c r="W25" s="660"/>
      <c r="X25" s="660"/>
      <c r="Y25" s="661"/>
      <c r="Z25" s="662">
        <v>1.5</v>
      </c>
      <c r="AA25" s="662"/>
      <c r="AB25" s="662"/>
      <c r="AC25" s="662"/>
      <c r="AD25" s="663">
        <v>10214</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222</v>
      </c>
      <c r="BP25" s="662"/>
      <c r="BQ25" s="662"/>
      <c r="BR25" s="662"/>
      <c r="BS25" s="668" t="s">
        <v>122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1455920</v>
      </c>
      <c r="CS25" s="695"/>
      <c r="CT25" s="695"/>
      <c r="CU25" s="695"/>
      <c r="CV25" s="695"/>
      <c r="CW25" s="695"/>
      <c r="CX25" s="695"/>
      <c r="CY25" s="696"/>
      <c r="CZ25" s="664">
        <v>13.9</v>
      </c>
      <c r="DA25" s="693"/>
      <c r="DB25" s="693"/>
      <c r="DC25" s="697"/>
      <c r="DD25" s="668">
        <v>1376169</v>
      </c>
      <c r="DE25" s="695"/>
      <c r="DF25" s="695"/>
      <c r="DG25" s="695"/>
      <c r="DH25" s="695"/>
      <c r="DI25" s="695"/>
      <c r="DJ25" s="695"/>
      <c r="DK25" s="696"/>
      <c r="DL25" s="668">
        <v>1318887</v>
      </c>
      <c r="DM25" s="695"/>
      <c r="DN25" s="695"/>
      <c r="DO25" s="695"/>
      <c r="DP25" s="695"/>
      <c r="DQ25" s="695"/>
      <c r="DR25" s="695"/>
      <c r="DS25" s="695"/>
      <c r="DT25" s="695"/>
      <c r="DU25" s="695"/>
      <c r="DV25" s="696"/>
      <c r="DW25" s="664">
        <v>22.7</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34466</v>
      </c>
      <c r="S26" s="660"/>
      <c r="T26" s="660"/>
      <c r="U26" s="660"/>
      <c r="V26" s="660"/>
      <c r="W26" s="660"/>
      <c r="X26" s="660"/>
      <c r="Y26" s="661"/>
      <c r="Z26" s="662">
        <v>0.3</v>
      </c>
      <c r="AA26" s="662"/>
      <c r="AB26" s="662"/>
      <c r="AC26" s="662"/>
      <c r="AD26" s="663" t="s">
        <v>222</v>
      </c>
      <c r="AE26" s="663"/>
      <c r="AF26" s="663"/>
      <c r="AG26" s="663"/>
      <c r="AH26" s="663"/>
      <c r="AI26" s="663"/>
      <c r="AJ26" s="663"/>
      <c r="AK26" s="663"/>
      <c r="AL26" s="664" t="s">
        <v>222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222</v>
      </c>
      <c r="BH26" s="660"/>
      <c r="BI26" s="660"/>
      <c r="BJ26" s="660"/>
      <c r="BK26" s="660"/>
      <c r="BL26" s="660"/>
      <c r="BM26" s="660"/>
      <c r="BN26" s="661"/>
      <c r="BO26" s="662" t="s">
        <v>222</v>
      </c>
      <c r="BP26" s="662"/>
      <c r="BQ26" s="662"/>
      <c r="BR26" s="662"/>
      <c r="BS26" s="668" t="s">
        <v>222</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914077</v>
      </c>
      <c r="CS26" s="660"/>
      <c r="CT26" s="660"/>
      <c r="CU26" s="660"/>
      <c r="CV26" s="660"/>
      <c r="CW26" s="660"/>
      <c r="CX26" s="660"/>
      <c r="CY26" s="661"/>
      <c r="CZ26" s="664">
        <v>8.6999999999999993</v>
      </c>
      <c r="DA26" s="693"/>
      <c r="DB26" s="693"/>
      <c r="DC26" s="697"/>
      <c r="DD26" s="668">
        <v>849881</v>
      </c>
      <c r="DE26" s="660"/>
      <c r="DF26" s="660"/>
      <c r="DG26" s="660"/>
      <c r="DH26" s="660"/>
      <c r="DI26" s="660"/>
      <c r="DJ26" s="660"/>
      <c r="DK26" s="661"/>
      <c r="DL26" s="668" t="s">
        <v>222</v>
      </c>
      <c r="DM26" s="660"/>
      <c r="DN26" s="660"/>
      <c r="DO26" s="660"/>
      <c r="DP26" s="660"/>
      <c r="DQ26" s="660"/>
      <c r="DR26" s="660"/>
      <c r="DS26" s="660"/>
      <c r="DT26" s="660"/>
      <c r="DU26" s="660"/>
      <c r="DV26" s="661"/>
      <c r="DW26" s="664" t="s">
        <v>222</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1024012</v>
      </c>
      <c r="S27" s="660"/>
      <c r="T27" s="660"/>
      <c r="U27" s="660"/>
      <c r="V27" s="660"/>
      <c r="W27" s="660"/>
      <c r="X27" s="660"/>
      <c r="Y27" s="661"/>
      <c r="Z27" s="662">
        <v>9.5</v>
      </c>
      <c r="AA27" s="662"/>
      <c r="AB27" s="662"/>
      <c r="AC27" s="662"/>
      <c r="AD27" s="663" t="s">
        <v>222</v>
      </c>
      <c r="AE27" s="663"/>
      <c r="AF27" s="663"/>
      <c r="AG27" s="663"/>
      <c r="AH27" s="663"/>
      <c r="AI27" s="663"/>
      <c r="AJ27" s="663"/>
      <c r="AK27" s="663"/>
      <c r="AL27" s="664" t="s">
        <v>222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2014945</v>
      </c>
      <c r="BH27" s="660"/>
      <c r="BI27" s="660"/>
      <c r="BJ27" s="660"/>
      <c r="BK27" s="660"/>
      <c r="BL27" s="660"/>
      <c r="BM27" s="660"/>
      <c r="BN27" s="661"/>
      <c r="BO27" s="662">
        <v>100</v>
      </c>
      <c r="BP27" s="662"/>
      <c r="BQ27" s="662"/>
      <c r="BR27" s="662"/>
      <c r="BS27" s="668" t="s">
        <v>222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884907</v>
      </c>
      <c r="CS27" s="695"/>
      <c r="CT27" s="695"/>
      <c r="CU27" s="695"/>
      <c r="CV27" s="695"/>
      <c r="CW27" s="695"/>
      <c r="CX27" s="695"/>
      <c r="CY27" s="696"/>
      <c r="CZ27" s="664">
        <v>8.4</v>
      </c>
      <c r="DA27" s="693"/>
      <c r="DB27" s="693"/>
      <c r="DC27" s="697"/>
      <c r="DD27" s="668">
        <v>229337</v>
      </c>
      <c r="DE27" s="695"/>
      <c r="DF27" s="695"/>
      <c r="DG27" s="695"/>
      <c r="DH27" s="695"/>
      <c r="DI27" s="695"/>
      <c r="DJ27" s="695"/>
      <c r="DK27" s="696"/>
      <c r="DL27" s="668">
        <v>221223</v>
      </c>
      <c r="DM27" s="695"/>
      <c r="DN27" s="695"/>
      <c r="DO27" s="695"/>
      <c r="DP27" s="695"/>
      <c r="DQ27" s="695"/>
      <c r="DR27" s="695"/>
      <c r="DS27" s="695"/>
      <c r="DT27" s="695"/>
      <c r="DU27" s="695"/>
      <c r="DV27" s="696"/>
      <c r="DW27" s="664">
        <v>3.8</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222</v>
      </c>
      <c r="AE28" s="663"/>
      <c r="AF28" s="663"/>
      <c r="AG28" s="663"/>
      <c r="AH28" s="663"/>
      <c r="AI28" s="663"/>
      <c r="AJ28" s="663"/>
      <c r="AK28" s="663"/>
      <c r="AL28" s="664" t="s">
        <v>222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1627206</v>
      </c>
      <c r="CS28" s="660"/>
      <c r="CT28" s="660"/>
      <c r="CU28" s="660"/>
      <c r="CV28" s="660"/>
      <c r="CW28" s="660"/>
      <c r="CX28" s="660"/>
      <c r="CY28" s="661"/>
      <c r="CZ28" s="664">
        <v>15.5</v>
      </c>
      <c r="DA28" s="693"/>
      <c r="DB28" s="693"/>
      <c r="DC28" s="697"/>
      <c r="DD28" s="668">
        <v>1603078</v>
      </c>
      <c r="DE28" s="660"/>
      <c r="DF28" s="660"/>
      <c r="DG28" s="660"/>
      <c r="DH28" s="660"/>
      <c r="DI28" s="660"/>
      <c r="DJ28" s="660"/>
      <c r="DK28" s="661"/>
      <c r="DL28" s="668">
        <v>1487149</v>
      </c>
      <c r="DM28" s="660"/>
      <c r="DN28" s="660"/>
      <c r="DO28" s="660"/>
      <c r="DP28" s="660"/>
      <c r="DQ28" s="660"/>
      <c r="DR28" s="660"/>
      <c r="DS28" s="660"/>
      <c r="DT28" s="660"/>
      <c r="DU28" s="660"/>
      <c r="DV28" s="661"/>
      <c r="DW28" s="664">
        <v>25.6</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802444</v>
      </c>
      <c r="S29" s="660"/>
      <c r="T29" s="660"/>
      <c r="U29" s="660"/>
      <c r="V29" s="660"/>
      <c r="W29" s="660"/>
      <c r="X29" s="660"/>
      <c r="Y29" s="661"/>
      <c r="Z29" s="662">
        <v>7.4</v>
      </c>
      <c r="AA29" s="662"/>
      <c r="AB29" s="662"/>
      <c r="AC29" s="662"/>
      <c r="AD29" s="663" t="s">
        <v>122</v>
      </c>
      <c r="AE29" s="663"/>
      <c r="AF29" s="663"/>
      <c r="AG29" s="663"/>
      <c r="AH29" s="663"/>
      <c r="AI29" s="663"/>
      <c r="AJ29" s="663"/>
      <c r="AK29" s="663"/>
      <c r="AL29" s="664" t="s">
        <v>122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1627128</v>
      </c>
      <c r="CS29" s="695"/>
      <c r="CT29" s="695"/>
      <c r="CU29" s="695"/>
      <c r="CV29" s="695"/>
      <c r="CW29" s="695"/>
      <c r="CX29" s="695"/>
      <c r="CY29" s="696"/>
      <c r="CZ29" s="664">
        <v>15.5</v>
      </c>
      <c r="DA29" s="693"/>
      <c r="DB29" s="693"/>
      <c r="DC29" s="697"/>
      <c r="DD29" s="668">
        <v>1603000</v>
      </c>
      <c r="DE29" s="695"/>
      <c r="DF29" s="695"/>
      <c r="DG29" s="695"/>
      <c r="DH29" s="695"/>
      <c r="DI29" s="695"/>
      <c r="DJ29" s="695"/>
      <c r="DK29" s="696"/>
      <c r="DL29" s="668">
        <v>1487071</v>
      </c>
      <c r="DM29" s="695"/>
      <c r="DN29" s="695"/>
      <c r="DO29" s="695"/>
      <c r="DP29" s="695"/>
      <c r="DQ29" s="695"/>
      <c r="DR29" s="695"/>
      <c r="DS29" s="695"/>
      <c r="DT29" s="695"/>
      <c r="DU29" s="695"/>
      <c r="DV29" s="696"/>
      <c r="DW29" s="664">
        <v>25.6</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26639</v>
      </c>
      <c r="S30" s="660"/>
      <c r="T30" s="660"/>
      <c r="U30" s="660"/>
      <c r="V30" s="660"/>
      <c r="W30" s="660"/>
      <c r="X30" s="660"/>
      <c r="Y30" s="661"/>
      <c r="Z30" s="662">
        <v>0.2</v>
      </c>
      <c r="AA30" s="662"/>
      <c r="AB30" s="662"/>
      <c r="AC30" s="662"/>
      <c r="AD30" s="663" t="s">
        <v>122</v>
      </c>
      <c r="AE30" s="663"/>
      <c r="AF30" s="663"/>
      <c r="AG30" s="663"/>
      <c r="AH30" s="663"/>
      <c r="AI30" s="663"/>
      <c r="AJ30" s="663"/>
      <c r="AK30" s="663"/>
      <c r="AL30" s="664" t="s">
        <v>122</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98.9</v>
      </c>
      <c r="BH30" s="720"/>
      <c r="BI30" s="720"/>
      <c r="BJ30" s="720"/>
      <c r="BK30" s="720"/>
      <c r="BL30" s="720"/>
      <c r="BM30" s="654">
        <v>92.8</v>
      </c>
      <c r="BN30" s="720"/>
      <c r="BO30" s="720"/>
      <c r="BP30" s="720"/>
      <c r="BQ30" s="721"/>
      <c r="BR30" s="719">
        <v>98.8</v>
      </c>
      <c r="BS30" s="720"/>
      <c r="BT30" s="720"/>
      <c r="BU30" s="720"/>
      <c r="BV30" s="720"/>
      <c r="BW30" s="720"/>
      <c r="BX30" s="654">
        <v>92.7</v>
      </c>
      <c r="BY30" s="720"/>
      <c r="BZ30" s="720"/>
      <c r="CA30" s="720"/>
      <c r="CB30" s="721"/>
      <c r="CD30" s="724"/>
      <c r="CE30" s="725"/>
      <c r="CF30" s="674" t="s">
        <v>305</v>
      </c>
      <c r="CG30" s="675"/>
      <c r="CH30" s="675"/>
      <c r="CI30" s="675"/>
      <c r="CJ30" s="675"/>
      <c r="CK30" s="675"/>
      <c r="CL30" s="675"/>
      <c r="CM30" s="675"/>
      <c r="CN30" s="675"/>
      <c r="CO30" s="675"/>
      <c r="CP30" s="675"/>
      <c r="CQ30" s="676"/>
      <c r="CR30" s="659">
        <v>1514817</v>
      </c>
      <c r="CS30" s="660"/>
      <c r="CT30" s="660"/>
      <c r="CU30" s="660"/>
      <c r="CV30" s="660"/>
      <c r="CW30" s="660"/>
      <c r="CX30" s="660"/>
      <c r="CY30" s="661"/>
      <c r="CZ30" s="664">
        <v>14.4</v>
      </c>
      <c r="DA30" s="693"/>
      <c r="DB30" s="693"/>
      <c r="DC30" s="697"/>
      <c r="DD30" s="668">
        <v>1490732</v>
      </c>
      <c r="DE30" s="660"/>
      <c r="DF30" s="660"/>
      <c r="DG30" s="660"/>
      <c r="DH30" s="660"/>
      <c r="DI30" s="660"/>
      <c r="DJ30" s="660"/>
      <c r="DK30" s="661"/>
      <c r="DL30" s="668">
        <v>1374809</v>
      </c>
      <c r="DM30" s="660"/>
      <c r="DN30" s="660"/>
      <c r="DO30" s="660"/>
      <c r="DP30" s="660"/>
      <c r="DQ30" s="660"/>
      <c r="DR30" s="660"/>
      <c r="DS30" s="660"/>
      <c r="DT30" s="660"/>
      <c r="DU30" s="660"/>
      <c r="DV30" s="661"/>
      <c r="DW30" s="664">
        <v>23.7</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138808</v>
      </c>
      <c r="S31" s="660"/>
      <c r="T31" s="660"/>
      <c r="U31" s="660"/>
      <c r="V31" s="660"/>
      <c r="W31" s="660"/>
      <c r="X31" s="660"/>
      <c r="Y31" s="661"/>
      <c r="Z31" s="662">
        <v>1.3</v>
      </c>
      <c r="AA31" s="662"/>
      <c r="AB31" s="662"/>
      <c r="AC31" s="662"/>
      <c r="AD31" s="663" t="s">
        <v>222</v>
      </c>
      <c r="AE31" s="663"/>
      <c r="AF31" s="663"/>
      <c r="AG31" s="663"/>
      <c r="AH31" s="663"/>
      <c r="AI31" s="663"/>
      <c r="AJ31" s="663"/>
      <c r="AK31" s="663"/>
      <c r="AL31" s="664" t="s">
        <v>222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99.1</v>
      </c>
      <c r="BH31" s="695"/>
      <c r="BI31" s="695"/>
      <c r="BJ31" s="695"/>
      <c r="BK31" s="695"/>
      <c r="BL31" s="695"/>
      <c r="BM31" s="665">
        <v>96.4</v>
      </c>
      <c r="BN31" s="717"/>
      <c r="BO31" s="717"/>
      <c r="BP31" s="717"/>
      <c r="BQ31" s="718"/>
      <c r="BR31" s="716">
        <v>99.1</v>
      </c>
      <c r="BS31" s="695"/>
      <c r="BT31" s="695"/>
      <c r="BU31" s="695"/>
      <c r="BV31" s="695"/>
      <c r="BW31" s="695"/>
      <c r="BX31" s="665">
        <v>96.2</v>
      </c>
      <c r="BY31" s="717"/>
      <c r="BZ31" s="717"/>
      <c r="CA31" s="717"/>
      <c r="CB31" s="718"/>
      <c r="CD31" s="724"/>
      <c r="CE31" s="725"/>
      <c r="CF31" s="674" t="s">
        <v>309</v>
      </c>
      <c r="CG31" s="675"/>
      <c r="CH31" s="675"/>
      <c r="CI31" s="675"/>
      <c r="CJ31" s="675"/>
      <c r="CK31" s="675"/>
      <c r="CL31" s="675"/>
      <c r="CM31" s="675"/>
      <c r="CN31" s="675"/>
      <c r="CO31" s="675"/>
      <c r="CP31" s="675"/>
      <c r="CQ31" s="676"/>
      <c r="CR31" s="659">
        <v>112311</v>
      </c>
      <c r="CS31" s="695"/>
      <c r="CT31" s="695"/>
      <c r="CU31" s="695"/>
      <c r="CV31" s="695"/>
      <c r="CW31" s="695"/>
      <c r="CX31" s="695"/>
      <c r="CY31" s="696"/>
      <c r="CZ31" s="664">
        <v>1.1000000000000001</v>
      </c>
      <c r="DA31" s="693"/>
      <c r="DB31" s="693"/>
      <c r="DC31" s="697"/>
      <c r="DD31" s="668">
        <v>112268</v>
      </c>
      <c r="DE31" s="695"/>
      <c r="DF31" s="695"/>
      <c r="DG31" s="695"/>
      <c r="DH31" s="695"/>
      <c r="DI31" s="695"/>
      <c r="DJ31" s="695"/>
      <c r="DK31" s="696"/>
      <c r="DL31" s="668">
        <v>112262</v>
      </c>
      <c r="DM31" s="695"/>
      <c r="DN31" s="695"/>
      <c r="DO31" s="695"/>
      <c r="DP31" s="695"/>
      <c r="DQ31" s="695"/>
      <c r="DR31" s="695"/>
      <c r="DS31" s="695"/>
      <c r="DT31" s="695"/>
      <c r="DU31" s="695"/>
      <c r="DV31" s="696"/>
      <c r="DW31" s="664">
        <v>1.9</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688301</v>
      </c>
      <c r="S32" s="660"/>
      <c r="T32" s="660"/>
      <c r="U32" s="660"/>
      <c r="V32" s="660"/>
      <c r="W32" s="660"/>
      <c r="X32" s="660"/>
      <c r="Y32" s="661"/>
      <c r="Z32" s="662">
        <v>6.4</v>
      </c>
      <c r="AA32" s="662"/>
      <c r="AB32" s="662"/>
      <c r="AC32" s="662"/>
      <c r="AD32" s="663" t="s">
        <v>122</v>
      </c>
      <c r="AE32" s="663"/>
      <c r="AF32" s="663"/>
      <c r="AG32" s="663"/>
      <c r="AH32" s="663"/>
      <c r="AI32" s="663"/>
      <c r="AJ32" s="663"/>
      <c r="AK32" s="663"/>
      <c r="AL32" s="664" t="s">
        <v>222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98.8</v>
      </c>
      <c r="BH32" s="729"/>
      <c r="BI32" s="729"/>
      <c r="BJ32" s="729"/>
      <c r="BK32" s="729"/>
      <c r="BL32" s="729"/>
      <c r="BM32" s="730">
        <v>91</v>
      </c>
      <c r="BN32" s="729"/>
      <c r="BO32" s="729"/>
      <c r="BP32" s="729"/>
      <c r="BQ32" s="731"/>
      <c r="BR32" s="728">
        <v>98.7</v>
      </c>
      <c r="BS32" s="729"/>
      <c r="BT32" s="729"/>
      <c r="BU32" s="729"/>
      <c r="BV32" s="729"/>
      <c r="BW32" s="729"/>
      <c r="BX32" s="730">
        <v>90.9</v>
      </c>
      <c r="BY32" s="729"/>
      <c r="BZ32" s="729"/>
      <c r="CA32" s="729"/>
      <c r="CB32" s="731"/>
      <c r="CD32" s="726"/>
      <c r="CE32" s="727"/>
      <c r="CF32" s="674" t="s">
        <v>312</v>
      </c>
      <c r="CG32" s="675"/>
      <c r="CH32" s="675"/>
      <c r="CI32" s="675"/>
      <c r="CJ32" s="675"/>
      <c r="CK32" s="675"/>
      <c r="CL32" s="675"/>
      <c r="CM32" s="675"/>
      <c r="CN32" s="675"/>
      <c r="CO32" s="675"/>
      <c r="CP32" s="675"/>
      <c r="CQ32" s="676"/>
      <c r="CR32" s="659">
        <v>78</v>
      </c>
      <c r="CS32" s="660"/>
      <c r="CT32" s="660"/>
      <c r="CU32" s="660"/>
      <c r="CV32" s="660"/>
      <c r="CW32" s="660"/>
      <c r="CX32" s="660"/>
      <c r="CY32" s="661"/>
      <c r="CZ32" s="664">
        <v>0</v>
      </c>
      <c r="DA32" s="693"/>
      <c r="DB32" s="693"/>
      <c r="DC32" s="697"/>
      <c r="DD32" s="668">
        <v>78</v>
      </c>
      <c r="DE32" s="660"/>
      <c r="DF32" s="660"/>
      <c r="DG32" s="660"/>
      <c r="DH32" s="660"/>
      <c r="DI32" s="660"/>
      <c r="DJ32" s="660"/>
      <c r="DK32" s="661"/>
      <c r="DL32" s="668">
        <v>78</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323766</v>
      </c>
      <c r="S33" s="660"/>
      <c r="T33" s="660"/>
      <c r="U33" s="660"/>
      <c r="V33" s="660"/>
      <c r="W33" s="660"/>
      <c r="X33" s="660"/>
      <c r="Y33" s="661"/>
      <c r="Z33" s="662">
        <v>3</v>
      </c>
      <c r="AA33" s="662"/>
      <c r="AB33" s="662"/>
      <c r="AC33" s="662"/>
      <c r="AD33" s="663" t="s">
        <v>122</v>
      </c>
      <c r="AE33" s="663"/>
      <c r="AF33" s="663"/>
      <c r="AG33" s="663"/>
      <c r="AH33" s="663"/>
      <c r="AI33" s="663"/>
      <c r="AJ33" s="663"/>
      <c r="AK33" s="663"/>
      <c r="AL33" s="664" t="s">
        <v>222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4656668</v>
      </c>
      <c r="CS33" s="695"/>
      <c r="CT33" s="695"/>
      <c r="CU33" s="695"/>
      <c r="CV33" s="695"/>
      <c r="CW33" s="695"/>
      <c r="CX33" s="695"/>
      <c r="CY33" s="696"/>
      <c r="CZ33" s="664">
        <v>44.3</v>
      </c>
      <c r="DA33" s="693"/>
      <c r="DB33" s="693"/>
      <c r="DC33" s="697"/>
      <c r="DD33" s="668">
        <v>3849280</v>
      </c>
      <c r="DE33" s="695"/>
      <c r="DF33" s="695"/>
      <c r="DG33" s="695"/>
      <c r="DH33" s="695"/>
      <c r="DI33" s="695"/>
      <c r="DJ33" s="695"/>
      <c r="DK33" s="696"/>
      <c r="DL33" s="668">
        <v>2969243</v>
      </c>
      <c r="DM33" s="695"/>
      <c r="DN33" s="695"/>
      <c r="DO33" s="695"/>
      <c r="DP33" s="695"/>
      <c r="DQ33" s="695"/>
      <c r="DR33" s="695"/>
      <c r="DS33" s="695"/>
      <c r="DT33" s="695"/>
      <c r="DU33" s="695"/>
      <c r="DV33" s="696"/>
      <c r="DW33" s="664">
        <v>51.1</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248241</v>
      </c>
      <c r="S34" s="660"/>
      <c r="T34" s="660"/>
      <c r="U34" s="660"/>
      <c r="V34" s="660"/>
      <c r="W34" s="660"/>
      <c r="X34" s="660"/>
      <c r="Y34" s="661"/>
      <c r="Z34" s="662">
        <v>2.2999999999999998</v>
      </c>
      <c r="AA34" s="662"/>
      <c r="AB34" s="662"/>
      <c r="AC34" s="662"/>
      <c r="AD34" s="663">
        <v>2621</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1851207</v>
      </c>
      <c r="CS34" s="660"/>
      <c r="CT34" s="660"/>
      <c r="CU34" s="660"/>
      <c r="CV34" s="660"/>
      <c r="CW34" s="660"/>
      <c r="CX34" s="660"/>
      <c r="CY34" s="661"/>
      <c r="CZ34" s="664">
        <v>17.600000000000001</v>
      </c>
      <c r="DA34" s="693"/>
      <c r="DB34" s="693"/>
      <c r="DC34" s="697"/>
      <c r="DD34" s="668">
        <v>1404550</v>
      </c>
      <c r="DE34" s="660"/>
      <c r="DF34" s="660"/>
      <c r="DG34" s="660"/>
      <c r="DH34" s="660"/>
      <c r="DI34" s="660"/>
      <c r="DJ34" s="660"/>
      <c r="DK34" s="661"/>
      <c r="DL34" s="668">
        <v>1153091</v>
      </c>
      <c r="DM34" s="660"/>
      <c r="DN34" s="660"/>
      <c r="DO34" s="660"/>
      <c r="DP34" s="660"/>
      <c r="DQ34" s="660"/>
      <c r="DR34" s="660"/>
      <c r="DS34" s="660"/>
      <c r="DT34" s="660"/>
      <c r="DU34" s="660"/>
      <c r="DV34" s="661"/>
      <c r="DW34" s="664">
        <v>19.899999999999999</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1257300</v>
      </c>
      <c r="S35" s="660"/>
      <c r="T35" s="660"/>
      <c r="U35" s="660"/>
      <c r="V35" s="660"/>
      <c r="W35" s="660"/>
      <c r="X35" s="660"/>
      <c r="Y35" s="661"/>
      <c r="Z35" s="662">
        <v>11.6</v>
      </c>
      <c r="AA35" s="662"/>
      <c r="AB35" s="662"/>
      <c r="AC35" s="662"/>
      <c r="AD35" s="663" t="s">
        <v>122</v>
      </c>
      <c r="AE35" s="663"/>
      <c r="AF35" s="663"/>
      <c r="AG35" s="663"/>
      <c r="AH35" s="663"/>
      <c r="AI35" s="663"/>
      <c r="AJ35" s="663"/>
      <c r="AK35" s="663"/>
      <c r="AL35" s="664" t="s">
        <v>122</v>
      </c>
      <c r="AM35" s="665"/>
      <c r="AN35" s="665"/>
      <c r="AO35" s="666"/>
      <c r="AP35" s="214"/>
      <c r="AQ35" s="732" t="s">
        <v>320</v>
      </c>
      <c r="AR35" s="733"/>
      <c r="AS35" s="733"/>
      <c r="AT35" s="733"/>
      <c r="AU35" s="733"/>
      <c r="AV35" s="733"/>
      <c r="AW35" s="733"/>
      <c r="AX35" s="733"/>
      <c r="AY35" s="734"/>
      <c r="AZ35" s="648">
        <v>1322254</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118826</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36260</v>
      </c>
      <c r="CS35" s="695"/>
      <c r="CT35" s="695"/>
      <c r="CU35" s="695"/>
      <c r="CV35" s="695"/>
      <c r="CW35" s="695"/>
      <c r="CX35" s="695"/>
      <c r="CY35" s="696"/>
      <c r="CZ35" s="664">
        <v>0.3</v>
      </c>
      <c r="DA35" s="693"/>
      <c r="DB35" s="693"/>
      <c r="DC35" s="697"/>
      <c r="DD35" s="668">
        <v>28188</v>
      </c>
      <c r="DE35" s="695"/>
      <c r="DF35" s="695"/>
      <c r="DG35" s="695"/>
      <c r="DH35" s="695"/>
      <c r="DI35" s="695"/>
      <c r="DJ35" s="695"/>
      <c r="DK35" s="696"/>
      <c r="DL35" s="668">
        <v>28188</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222</v>
      </c>
      <c r="S36" s="660"/>
      <c r="T36" s="660"/>
      <c r="U36" s="660"/>
      <c r="V36" s="660"/>
      <c r="W36" s="660"/>
      <c r="X36" s="660"/>
      <c r="Y36" s="661"/>
      <c r="Z36" s="662" t="s">
        <v>222</v>
      </c>
      <c r="AA36" s="662"/>
      <c r="AB36" s="662"/>
      <c r="AC36" s="662"/>
      <c r="AD36" s="663" t="s">
        <v>222</v>
      </c>
      <c r="AE36" s="663"/>
      <c r="AF36" s="663"/>
      <c r="AG36" s="663"/>
      <c r="AH36" s="663"/>
      <c r="AI36" s="663"/>
      <c r="AJ36" s="663"/>
      <c r="AK36" s="663"/>
      <c r="AL36" s="664" t="s">
        <v>222</v>
      </c>
      <c r="AM36" s="665"/>
      <c r="AN36" s="665"/>
      <c r="AO36" s="666"/>
      <c r="AQ36" s="736" t="s">
        <v>324</v>
      </c>
      <c r="AR36" s="737"/>
      <c r="AS36" s="737"/>
      <c r="AT36" s="737"/>
      <c r="AU36" s="737"/>
      <c r="AV36" s="737"/>
      <c r="AW36" s="737"/>
      <c r="AX36" s="737"/>
      <c r="AY36" s="738"/>
      <c r="AZ36" s="659">
        <v>252213</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79915</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1173623</v>
      </c>
      <c r="CS36" s="660"/>
      <c r="CT36" s="660"/>
      <c r="CU36" s="660"/>
      <c r="CV36" s="660"/>
      <c r="CW36" s="660"/>
      <c r="CX36" s="660"/>
      <c r="CY36" s="661"/>
      <c r="CZ36" s="664">
        <v>11.2</v>
      </c>
      <c r="DA36" s="693"/>
      <c r="DB36" s="693"/>
      <c r="DC36" s="697"/>
      <c r="DD36" s="668">
        <v>990335</v>
      </c>
      <c r="DE36" s="660"/>
      <c r="DF36" s="660"/>
      <c r="DG36" s="660"/>
      <c r="DH36" s="660"/>
      <c r="DI36" s="660"/>
      <c r="DJ36" s="660"/>
      <c r="DK36" s="661"/>
      <c r="DL36" s="668">
        <v>763456</v>
      </c>
      <c r="DM36" s="660"/>
      <c r="DN36" s="660"/>
      <c r="DO36" s="660"/>
      <c r="DP36" s="660"/>
      <c r="DQ36" s="660"/>
      <c r="DR36" s="660"/>
      <c r="DS36" s="660"/>
      <c r="DT36" s="660"/>
      <c r="DU36" s="660"/>
      <c r="DV36" s="661"/>
      <c r="DW36" s="664">
        <v>13.1</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292900</v>
      </c>
      <c r="S37" s="660"/>
      <c r="T37" s="660"/>
      <c r="U37" s="660"/>
      <c r="V37" s="660"/>
      <c r="W37" s="660"/>
      <c r="X37" s="660"/>
      <c r="Y37" s="661"/>
      <c r="Z37" s="662">
        <v>2.7</v>
      </c>
      <c r="AA37" s="662"/>
      <c r="AB37" s="662"/>
      <c r="AC37" s="662"/>
      <c r="AD37" s="663" t="s">
        <v>222</v>
      </c>
      <c r="AE37" s="663"/>
      <c r="AF37" s="663"/>
      <c r="AG37" s="663"/>
      <c r="AH37" s="663"/>
      <c r="AI37" s="663"/>
      <c r="AJ37" s="663"/>
      <c r="AK37" s="663"/>
      <c r="AL37" s="664" t="s">
        <v>122</v>
      </c>
      <c r="AM37" s="665"/>
      <c r="AN37" s="665"/>
      <c r="AO37" s="666"/>
      <c r="AQ37" s="736" t="s">
        <v>328</v>
      </c>
      <c r="AR37" s="737"/>
      <c r="AS37" s="737"/>
      <c r="AT37" s="737"/>
      <c r="AU37" s="737"/>
      <c r="AV37" s="737"/>
      <c r="AW37" s="737"/>
      <c r="AX37" s="737"/>
      <c r="AY37" s="738"/>
      <c r="AZ37" s="659">
        <v>25715</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2993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514875</v>
      </c>
      <c r="CS37" s="695"/>
      <c r="CT37" s="695"/>
      <c r="CU37" s="695"/>
      <c r="CV37" s="695"/>
      <c r="CW37" s="695"/>
      <c r="CX37" s="695"/>
      <c r="CY37" s="696"/>
      <c r="CZ37" s="664">
        <v>4.9000000000000004</v>
      </c>
      <c r="DA37" s="693"/>
      <c r="DB37" s="693"/>
      <c r="DC37" s="697"/>
      <c r="DD37" s="668">
        <v>500945</v>
      </c>
      <c r="DE37" s="695"/>
      <c r="DF37" s="695"/>
      <c r="DG37" s="695"/>
      <c r="DH37" s="695"/>
      <c r="DI37" s="695"/>
      <c r="DJ37" s="695"/>
      <c r="DK37" s="696"/>
      <c r="DL37" s="668">
        <v>498840</v>
      </c>
      <c r="DM37" s="695"/>
      <c r="DN37" s="695"/>
      <c r="DO37" s="695"/>
      <c r="DP37" s="695"/>
      <c r="DQ37" s="695"/>
      <c r="DR37" s="695"/>
      <c r="DS37" s="695"/>
      <c r="DT37" s="695"/>
      <c r="DU37" s="695"/>
      <c r="DV37" s="696"/>
      <c r="DW37" s="664">
        <v>8.6</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10814764</v>
      </c>
      <c r="S38" s="740"/>
      <c r="T38" s="740"/>
      <c r="U38" s="740"/>
      <c r="V38" s="740"/>
      <c r="W38" s="740"/>
      <c r="X38" s="740"/>
      <c r="Y38" s="741"/>
      <c r="Z38" s="742">
        <v>100</v>
      </c>
      <c r="AA38" s="742"/>
      <c r="AB38" s="742"/>
      <c r="AC38" s="742"/>
      <c r="AD38" s="743">
        <v>5515042</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3806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5251</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1296539</v>
      </c>
      <c r="CS38" s="660"/>
      <c r="CT38" s="660"/>
      <c r="CU38" s="660"/>
      <c r="CV38" s="660"/>
      <c r="CW38" s="660"/>
      <c r="CX38" s="660"/>
      <c r="CY38" s="661"/>
      <c r="CZ38" s="664">
        <v>12.3</v>
      </c>
      <c r="DA38" s="693"/>
      <c r="DB38" s="693"/>
      <c r="DC38" s="697"/>
      <c r="DD38" s="668">
        <v>1134931</v>
      </c>
      <c r="DE38" s="660"/>
      <c r="DF38" s="660"/>
      <c r="DG38" s="660"/>
      <c r="DH38" s="660"/>
      <c r="DI38" s="660"/>
      <c r="DJ38" s="660"/>
      <c r="DK38" s="661"/>
      <c r="DL38" s="668">
        <v>1024508</v>
      </c>
      <c r="DM38" s="660"/>
      <c r="DN38" s="660"/>
      <c r="DO38" s="660"/>
      <c r="DP38" s="660"/>
      <c r="DQ38" s="660"/>
      <c r="DR38" s="660"/>
      <c r="DS38" s="660"/>
      <c r="DT38" s="660"/>
      <c r="DU38" s="660"/>
      <c r="DV38" s="661"/>
      <c r="DW38" s="664">
        <v>17.600000000000001</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v>702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97</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299039</v>
      </c>
      <c r="CS39" s="695"/>
      <c r="CT39" s="695"/>
      <c r="CU39" s="695"/>
      <c r="CV39" s="695"/>
      <c r="CW39" s="695"/>
      <c r="CX39" s="695"/>
      <c r="CY39" s="696"/>
      <c r="CZ39" s="664">
        <v>2.8</v>
      </c>
      <c r="DA39" s="693"/>
      <c r="DB39" s="693"/>
      <c r="DC39" s="697"/>
      <c r="DD39" s="668">
        <v>291276</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252484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113</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122</v>
      </c>
      <c r="CS40" s="660"/>
      <c r="CT40" s="660"/>
      <c r="CU40" s="660"/>
      <c r="CV40" s="660"/>
      <c r="CW40" s="660"/>
      <c r="CX40" s="660"/>
      <c r="CY40" s="661"/>
      <c r="CZ40" s="664" t="s">
        <v>222</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222</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787334</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347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222</v>
      </c>
      <c r="CS41" s="695"/>
      <c r="CT41" s="695"/>
      <c r="CU41" s="695"/>
      <c r="CV41" s="695"/>
      <c r="CW41" s="695"/>
      <c r="CX41" s="695"/>
      <c r="CY41" s="696"/>
      <c r="CZ41" s="664" t="s">
        <v>222</v>
      </c>
      <c r="DA41" s="693"/>
      <c r="DB41" s="693"/>
      <c r="DC41" s="697"/>
      <c r="DD41" s="668" t="s">
        <v>222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1885627</v>
      </c>
      <c r="CS42" s="660"/>
      <c r="CT42" s="660"/>
      <c r="CU42" s="660"/>
      <c r="CV42" s="660"/>
      <c r="CW42" s="660"/>
      <c r="CX42" s="660"/>
      <c r="CY42" s="661"/>
      <c r="CZ42" s="664">
        <v>17.899999999999999</v>
      </c>
      <c r="DA42" s="665"/>
      <c r="DB42" s="665"/>
      <c r="DC42" s="760"/>
      <c r="DD42" s="668">
        <v>228374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88016</v>
      </c>
      <c r="CS43" s="695"/>
      <c r="CT43" s="695"/>
      <c r="CU43" s="695"/>
      <c r="CV43" s="695"/>
      <c r="CW43" s="695"/>
      <c r="CX43" s="695"/>
      <c r="CY43" s="696"/>
      <c r="CZ43" s="664">
        <v>0.8</v>
      </c>
      <c r="DA43" s="693"/>
      <c r="DB43" s="693"/>
      <c r="DC43" s="697"/>
      <c r="DD43" s="668">
        <v>88016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1788193</v>
      </c>
      <c r="CS44" s="660"/>
      <c r="CT44" s="660"/>
      <c r="CU44" s="660"/>
      <c r="CV44" s="660"/>
      <c r="CW44" s="660"/>
      <c r="CX44" s="660"/>
      <c r="CY44" s="661"/>
      <c r="CZ44" s="664">
        <v>17</v>
      </c>
      <c r="DA44" s="665"/>
      <c r="DB44" s="665"/>
      <c r="DC44" s="760"/>
      <c r="DD44" s="668">
        <v>207422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1231574</v>
      </c>
      <c r="CS45" s="695"/>
      <c r="CT45" s="695"/>
      <c r="CU45" s="695"/>
      <c r="CV45" s="695"/>
      <c r="CW45" s="695"/>
      <c r="CX45" s="695"/>
      <c r="CY45" s="696"/>
      <c r="CZ45" s="664">
        <v>11.7</v>
      </c>
      <c r="DA45" s="693"/>
      <c r="DB45" s="693"/>
      <c r="DC45" s="697"/>
      <c r="DD45" s="668">
        <v>6692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485495</v>
      </c>
      <c r="CS46" s="660"/>
      <c r="CT46" s="660"/>
      <c r="CU46" s="660"/>
      <c r="CV46" s="660"/>
      <c r="CW46" s="660"/>
      <c r="CX46" s="660"/>
      <c r="CY46" s="661"/>
      <c r="CZ46" s="664">
        <v>4.5999999999999996</v>
      </c>
      <c r="DA46" s="665"/>
      <c r="DB46" s="665"/>
      <c r="DC46" s="760"/>
      <c r="DD46" s="668">
        <v>200306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97434</v>
      </c>
      <c r="CS47" s="695"/>
      <c r="CT47" s="695"/>
      <c r="CU47" s="695"/>
      <c r="CV47" s="695"/>
      <c r="CW47" s="695"/>
      <c r="CX47" s="695"/>
      <c r="CY47" s="696"/>
      <c r="CZ47" s="664">
        <v>0.9</v>
      </c>
      <c r="DA47" s="693"/>
      <c r="DB47" s="693"/>
      <c r="DC47" s="697"/>
      <c r="DD47" s="668">
        <v>20952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10510328</v>
      </c>
      <c r="CS49" s="729"/>
      <c r="CT49" s="729"/>
      <c r="CU49" s="729"/>
      <c r="CV49" s="729"/>
      <c r="CW49" s="729"/>
      <c r="CX49" s="729"/>
      <c r="CY49" s="761"/>
      <c r="CZ49" s="744">
        <v>100</v>
      </c>
      <c r="DA49" s="762"/>
      <c r="DB49" s="762"/>
      <c r="DC49" s="763"/>
      <c r="DD49" s="764">
        <v>7286238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8bM5LvntZaXOyhsTAiGGaA4dN12PKUSoKhwUsaMY/6lgeasaRhguII8/AMfj24amLe91m8ZOazp+eoIFWkavLw==" saltValue="/J9j0DGvCDXSSca1hc+E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2" sqref="A2"/>
    </sheetView>
  </sheetViews>
  <sheetFormatPr defaultRowHeight="13.5" zeroHeight="1" x14ac:dyDescent="0.15"/>
  <cols>
    <col min="1" max="130" width="2.75" style="269" customWidth="1"/>
    <col min="131" max="131" width="1.625" style="269" customWidth="1"/>
    <col min="132" max="16384" width="9" style="269"/>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19" t="s">
        <v>357</v>
      </c>
      <c r="DK2" s="820"/>
      <c r="DL2" s="820"/>
      <c r="DM2" s="820"/>
      <c r="DN2" s="820"/>
      <c r="DO2" s="821"/>
      <c r="DP2" s="229"/>
      <c r="DQ2" s="819" t="s">
        <v>358</v>
      </c>
      <c r="DR2" s="820"/>
      <c r="DS2" s="820"/>
      <c r="DT2" s="820"/>
      <c r="DU2" s="820"/>
      <c r="DV2" s="820"/>
      <c r="DW2" s="820"/>
      <c r="DX2" s="820"/>
      <c r="DY2" s="820"/>
      <c r="DZ2" s="82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22" t="s">
        <v>359</v>
      </c>
      <c r="B4" s="822"/>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2"/>
      <c r="AK4" s="822"/>
      <c r="AL4" s="822"/>
      <c r="AM4" s="822"/>
      <c r="AN4" s="822"/>
      <c r="AO4" s="822"/>
      <c r="AP4" s="822"/>
      <c r="AQ4" s="822"/>
      <c r="AR4" s="822"/>
      <c r="AS4" s="822"/>
      <c r="AT4" s="822"/>
      <c r="AU4" s="822"/>
      <c r="AV4" s="822"/>
      <c r="AW4" s="822"/>
      <c r="AX4" s="822"/>
      <c r="AY4" s="82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13" t="s">
        <v>361</v>
      </c>
      <c r="B5" s="814"/>
      <c r="C5" s="814"/>
      <c r="D5" s="814"/>
      <c r="E5" s="814"/>
      <c r="F5" s="814"/>
      <c r="G5" s="814"/>
      <c r="H5" s="814"/>
      <c r="I5" s="814"/>
      <c r="J5" s="814"/>
      <c r="K5" s="814"/>
      <c r="L5" s="814"/>
      <c r="M5" s="814"/>
      <c r="N5" s="814"/>
      <c r="O5" s="814"/>
      <c r="P5" s="815"/>
      <c r="Q5" s="793" t="s">
        <v>362</v>
      </c>
      <c r="R5" s="794"/>
      <c r="S5" s="794"/>
      <c r="T5" s="794"/>
      <c r="U5" s="795"/>
      <c r="V5" s="793" t="s">
        <v>363</v>
      </c>
      <c r="W5" s="794"/>
      <c r="X5" s="794"/>
      <c r="Y5" s="794"/>
      <c r="Z5" s="795"/>
      <c r="AA5" s="793" t="s">
        <v>364</v>
      </c>
      <c r="AB5" s="794"/>
      <c r="AC5" s="794"/>
      <c r="AD5" s="794"/>
      <c r="AE5" s="794"/>
      <c r="AF5" s="823" t="s">
        <v>365</v>
      </c>
      <c r="AG5" s="794"/>
      <c r="AH5" s="794"/>
      <c r="AI5" s="794"/>
      <c r="AJ5" s="805"/>
      <c r="AK5" s="794" t="s">
        <v>366</v>
      </c>
      <c r="AL5" s="794"/>
      <c r="AM5" s="794"/>
      <c r="AN5" s="794"/>
      <c r="AO5" s="795"/>
      <c r="AP5" s="793" t="s">
        <v>367</v>
      </c>
      <c r="AQ5" s="794"/>
      <c r="AR5" s="794"/>
      <c r="AS5" s="794"/>
      <c r="AT5" s="795"/>
      <c r="AU5" s="793" t="s">
        <v>368</v>
      </c>
      <c r="AV5" s="794"/>
      <c r="AW5" s="794"/>
      <c r="AX5" s="794"/>
      <c r="AY5" s="805"/>
      <c r="AZ5" s="236"/>
      <c r="BA5" s="236"/>
      <c r="BB5" s="236"/>
      <c r="BC5" s="236"/>
      <c r="BD5" s="236"/>
      <c r="BE5" s="237"/>
      <c r="BF5" s="237"/>
      <c r="BG5" s="237"/>
      <c r="BH5" s="237"/>
      <c r="BI5" s="237"/>
      <c r="BJ5" s="237"/>
      <c r="BK5" s="237"/>
      <c r="BL5" s="237"/>
      <c r="BM5" s="237"/>
      <c r="BN5" s="237"/>
      <c r="BO5" s="237"/>
      <c r="BP5" s="237"/>
      <c r="BQ5" s="813" t="s">
        <v>369</v>
      </c>
      <c r="BR5" s="814"/>
      <c r="BS5" s="814"/>
      <c r="BT5" s="814"/>
      <c r="BU5" s="814"/>
      <c r="BV5" s="814"/>
      <c r="BW5" s="814"/>
      <c r="BX5" s="814"/>
      <c r="BY5" s="814"/>
      <c r="BZ5" s="814"/>
      <c r="CA5" s="814"/>
      <c r="CB5" s="814"/>
      <c r="CC5" s="814"/>
      <c r="CD5" s="814"/>
      <c r="CE5" s="814"/>
      <c r="CF5" s="814"/>
      <c r="CG5" s="815"/>
      <c r="CH5" s="793" t="s">
        <v>370</v>
      </c>
      <c r="CI5" s="794"/>
      <c r="CJ5" s="794"/>
      <c r="CK5" s="794"/>
      <c r="CL5" s="795"/>
      <c r="CM5" s="793" t="s">
        <v>371</v>
      </c>
      <c r="CN5" s="794"/>
      <c r="CO5" s="794"/>
      <c r="CP5" s="794"/>
      <c r="CQ5" s="795"/>
      <c r="CR5" s="793" t="s">
        <v>372</v>
      </c>
      <c r="CS5" s="794"/>
      <c r="CT5" s="794"/>
      <c r="CU5" s="794"/>
      <c r="CV5" s="795"/>
      <c r="CW5" s="793" t="s">
        <v>373</v>
      </c>
      <c r="CX5" s="794"/>
      <c r="CY5" s="794"/>
      <c r="CZ5" s="794"/>
      <c r="DA5" s="795"/>
      <c r="DB5" s="793" t="s">
        <v>374</v>
      </c>
      <c r="DC5" s="794"/>
      <c r="DD5" s="794"/>
      <c r="DE5" s="794"/>
      <c r="DF5" s="795"/>
      <c r="DG5" s="799" t="s">
        <v>375</v>
      </c>
      <c r="DH5" s="800"/>
      <c r="DI5" s="800"/>
      <c r="DJ5" s="800"/>
      <c r="DK5" s="801"/>
      <c r="DL5" s="799" t="s">
        <v>376</v>
      </c>
      <c r="DM5" s="800"/>
      <c r="DN5" s="800"/>
      <c r="DO5" s="800"/>
      <c r="DP5" s="801"/>
      <c r="DQ5" s="793" t="s">
        <v>377</v>
      </c>
      <c r="DR5" s="794"/>
      <c r="DS5" s="794"/>
      <c r="DT5" s="794"/>
      <c r="DU5" s="795"/>
      <c r="DV5" s="793" t="s">
        <v>368</v>
      </c>
      <c r="DW5" s="794"/>
      <c r="DX5" s="794"/>
      <c r="DY5" s="794"/>
      <c r="DZ5" s="805"/>
      <c r="EA5" s="234"/>
    </row>
    <row r="6" spans="1:131" s="235" customFormat="1" ht="26.25" customHeight="1" thickBot="1" x14ac:dyDescent="0.2">
      <c r="A6" s="816"/>
      <c r="B6" s="817"/>
      <c r="C6" s="817"/>
      <c r="D6" s="817"/>
      <c r="E6" s="817"/>
      <c r="F6" s="817"/>
      <c r="G6" s="817"/>
      <c r="H6" s="817"/>
      <c r="I6" s="817"/>
      <c r="J6" s="817"/>
      <c r="K6" s="817"/>
      <c r="L6" s="817"/>
      <c r="M6" s="817"/>
      <c r="N6" s="817"/>
      <c r="O6" s="817"/>
      <c r="P6" s="818"/>
      <c r="Q6" s="796"/>
      <c r="R6" s="797"/>
      <c r="S6" s="797"/>
      <c r="T6" s="797"/>
      <c r="U6" s="798"/>
      <c r="V6" s="796"/>
      <c r="W6" s="797"/>
      <c r="X6" s="797"/>
      <c r="Y6" s="797"/>
      <c r="Z6" s="798"/>
      <c r="AA6" s="796"/>
      <c r="AB6" s="797"/>
      <c r="AC6" s="797"/>
      <c r="AD6" s="797"/>
      <c r="AE6" s="797"/>
      <c r="AF6" s="824"/>
      <c r="AG6" s="797"/>
      <c r="AH6" s="797"/>
      <c r="AI6" s="797"/>
      <c r="AJ6" s="806"/>
      <c r="AK6" s="797"/>
      <c r="AL6" s="797"/>
      <c r="AM6" s="797"/>
      <c r="AN6" s="797"/>
      <c r="AO6" s="798"/>
      <c r="AP6" s="796"/>
      <c r="AQ6" s="797"/>
      <c r="AR6" s="797"/>
      <c r="AS6" s="797"/>
      <c r="AT6" s="798"/>
      <c r="AU6" s="796"/>
      <c r="AV6" s="797"/>
      <c r="AW6" s="797"/>
      <c r="AX6" s="797"/>
      <c r="AY6" s="806"/>
      <c r="AZ6" s="232"/>
      <c r="BA6" s="232"/>
      <c r="BB6" s="232"/>
      <c r="BC6" s="232"/>
      <c r="BD6" s="232"/>
      <c r="BE6" s="233"/>
      <c r="BF6" s="233"/>
      <c r="BG6" s="233"/>
      <c r="BH6" s="233"/>
      <c r="BI6" s="233"/>
      <c r="BJ6" s="233"/>
      <c r="BK6" s="233"/>
      <c r="BL6" s="233"/>
      <c r="BM6" s="233"/>
      <c r="BN6" s="233"/>
      <c r="BO6" s="233"/>
      <c r="BP6" s="233"/>
      <c r="BQ6" s="816"/>
      <c r="BR6" s="817"/>
      <c r="BS6" s="817"/>
      <c r="BT6" s="817"/>
      <c r="BU6" s="817"/>
      <c r="BV6" s="817"/>
      <c r="BW6" s="817"/>
      <c r="BX6" s="817"/>
      <c r="BY6" s="817"/>
      <c r="BZ6" s="817"/>
      <c r="CA6" s="817"/>
      <c r="CB6" s="817"/>
      <c r="CC6" s="817"/>
      <c r="CD6" s="817"/>
      <c r="CE6" s="817"/>
      <c r="CF6" s="817"/>
      <c r="CG6" s="818"/>
      <c r="CH6" s="796"/>
      <c r="CI6" s="797"/>
      <c r="CJ6" s="797"/>
      <c r="CK6" s="797"/>
      <c r="CL6" s="798"/>
      <c r="CM6" s="796"/>
      <c r="CN6" s="797"/>
      <c r="CO6" s="797"/>
      <c r="CP6" s="797"/>
      <c r="CQ6" s="798"/>
      <c r="CR6" s="796"/>
      <c r="CS6" s="797"/>
      <c r="CT6" s="797"/>
      <c r="CU6" s="797"/>
      <c r="CV6" s="798"/>
      <c r="CW6" s="796"/>
      <c r="CX6" s="797"/>
      <c r="CY6" s="797"/>
      <c r="CZ6" s="797"/>
      <c r="DA6" s="798"/>
      <c r="DB6" s="796"/>
      <c r="DC6" s="797"/>
      <c r="DD6" s="797"/>
      <c r="DE6" s="797"/>
      <c r="DF6" s="798"/>
      <c r="DG6" s="802"/>
      <c r="DH6" s="803"/>
      <c r="DI6" s="803"/>
      <c r="DJ6" s="803"/>
      <c r="DK6" s="804"/>
      <c r="DL6" s="802"/>
      <c r="DM6" s="803"/>
      <c r="DN6" s="803"/>
      <c r="DO6" s="803"/>
      <c r="DP6" s="804"/>
      <c r="DQ6" s="796"/>
      <c r="DR6" s="797"/>
      <c r="DS6" s="797"/>
      <c r="DT6" s="797"/>
      <c r="DU6" s="798"/>
      <c r="DV6" s="796"/>
      <c r="DW6" s="797"/>
      <c r="DX6" s="797"/>
      <c r="DY6" s="797"/>
      <c r="DZ6" s="806"/>
      <c r="EA6" s="234"/>
    </row>
    <row r="7" spans="1:131" s="235" customFormat="1" ht="26.25" customHeight="1" thickTop="1" x14ac:dyDescent="0.15">
      <c r="A7" s="238">
        <v>1</v>
      </c>
      <c r="B7" s="854" t="s">
        <v>378</v>
      </c>
      <c r="C7" s="855"/>
      <c r="D7" s="855"/>
      <c r="E7" s="855"/>
      <c r="F7" s="855"/>
      <c r="G7" s="855"/>
      <c r="H7" s="855"/>
      <c r="I7" s="855"/>
      <c r="J7" s="855"/>
      <c r="K7" s="855"/>
      <c r="L7" s="855"/>
      <c r="M7" s="855"/>
      <c r="N7" s="855"/>
      <c r="O7" s="855"/>
      <c r="P7" s="856"/>
      <c r="Q7" s="857">
        <v>10864</v>
      </c>
      <c r="R7" s="858"/>
      <c r="S7" s="858"/>
      <c r="T7" s="858"/>
      <c r="U7" s="858"/>
      <c r="V7" s="858">
        <v>10559</v>
      </c>
      <c r="W7" s="858"/>
      <c r="X7" s="858"/>
      <c r="Y7" s="858"/>
      <c r="Z7" s="858"/>
      <c r="AA7" s="858">
        <v>304</v>
      </c>
      <c r="AB7" s="858"/>
      <c r="AC7" s="858"/>
      <c r="AD7" s="858"/>
      <c r="AE7" s="859"/>
      <c r="AF7" s="860">
        <v>250</v>
      </c>
      <c r="AG7" s="861"/>
      <c r="AH7" s="861"/>
      <c r="AI7" s="861"/>
      <c r="AJ7" s="862"/>
      <c r="AK7" s="847">
        <v>703</v>
      </c>
      <c r="AL7" s="848"/>
      <c r="AM7" s="848"/>
      <c r="AN7" s="848"/>
      <c r="AO7" s="848"/>
      <c r="AP7" s="848">
        <v>15472</v>
      </c>
      <c r="AQ7" s="848"/>
      <c r="AR7" s="848"/>
      <c r="AS7" s="848"/>
      <c r="AT7" s="848"/>
      <c r="AU7" s="849"/>
      <c r="AV7" s="849"/>
      <c r="AW7" s="849"/>
      <c r="AX7" s="849"/>
      <c r="AY7" s="850"/>
      <c r="AZ7" s="232"/>
      <c r="BA7" s="232"/>
      <c r="BB7" s="232"/>
      <c r="BC7" s="232"/>
      <c r="BD7" s="232"/>
      <c r="BE7" s="233"/>
      <c r="BF7" s="233"/>
      <c r="BG7" s="233"/>
      <c r="BH7" s="233"/>
      <c r="BI7" s="233"/>
      <c r="BJ7" s="233"/>
      <c r="BK7" s="233"/>
      <c r="BL7" s="233"/>
      <c r="BM7" s="233"/>
      <c r="BN7" s="233"/>
      <c r="BO7" s="233"/>
      <c r="BP7" s="233"/>
      <c r="BQ7" s="239">
        <v>1</v>
      </c>
      <c r="BR7" s="240"/>
      <c r="BS7" s="851"/>
      <c r="BT7" s="852"/>
      <c r="BU7" s="852"/>
      <c r="BV7" s="852"/>
      <c r="BW7" s="852"/>
      <c r="BX7" s="852"/>
      <c r="BY7" s="852"/>
      <c r="BZ7" s="852"/>
      <c r="CA7" s="852"/>
      <c r="CB7" s="852"/>
      <c r="CC7" s="852"/>
      <c r="CD7" s="852"/>
      <c r="CE7" s="852"/>
      <c r="CF7" s="852"/>
      <c r="CG7" s="853"/>
      <c r="CH7" s="844"/>
      <c r="CI7" s="845"/>
      <c r="CJ7" s="845"/>
      <c r="CK7" s="845"/>
      <c r="CL7" s="846"/>
      <c r="CM7" s="844"/>
      <c r="CN7" s="845"/>
      <c r="CO7" s="845"/>
      <c r="CP7" s="845"/>
      <c r="CQ7" s="846"/>
      <c r="CR7" s="844"/>
      <c r="CS7" s="845"/>
      <c r="CT7" s="845"/>
      <c r="CU7" s="845"/>
      <c r="CV7" s="846"/>
      <c r="CW7" s="844"/>
      <c r="CX7" s="845"/>
      <c r="CY7" s="845"/>
      <c r="CZ7" s="845"/>
      <c r="DA7" s="846"/>
      <c r="DB7" s="844"/>
      <c r="DC7" s="845"/>
      <c r="DD7" s="845"/>
      <c r="DE7" s="845"/>
      <c r="DF7" s="846"/>
      <c r="DG7" s="844"/>
      <c r="DH7" s="845"/>
      <c r="DI7" s="845"/>
      <c r="DJ7" s="845"/>
      <c r="DK7" s="846"/>
      <c r="DL7" s="844"/>
      <c r="DM7" s="845"/>
      <c r="DN7" s="845"/>
      <c r="DO7" s="845"/>
      <c r="DP7" s="846"/>
      <c r="DQ7" s="844"/>
      <c r="DR7" s="845"/>
      <c r="DS7" s="845"/>
      <c r="DT7" s="845"/>
      <c r="DU7" s="846"/>
      <c r="DV7" s="825"/>
      <c r="DW7" s="826"/>
      <c r="DX7" s="826"/>
      <c r="DY7" s="826"/>
      <c r="DZ7" s="827"/>
      <c r="EA7" s="234"/>
    </row>
    <row r="8" spans="1:131" s="235" customFormat="1" ht="26.25" customHeight="1" x14ac:dyDescent="0.15">
      <c r="A8" s="241">
        <v>2</v>
      </c>
      <c r="B8" s="828" t="s">
        <v>379</v>
      </c>
      <c r="C8" s="829"/>
      <c r="D8" s="829"/>
      <c r="E8" s="829"/>
      <c r="F8" s="829"/>
      <c r="G8" s="829"/>
      <c r="H8" s="829"/>
      <c r="I8" s="829"/>
      <c r="J8" s="829"/>
      <c r="K8" s="829"/>
      <c r="L8" s="829"/>
      <c r="M8" s="829"/>
      <c r="N8" s="829"/>
      <c r="O8" s="829"/>
      <c r="P8" s="830"/>
      <c r="Q8" s="831">
        <v>70</v>
      </c>
      <c r="R8" s="832"/>
      <c r="S8" s="832"/>
      <c r="T8" s="832"/>
      <c r="U8" s="832"/>
      <c r="V8" s="832">
        <v>70</v>
      </c>
      <c r="W8" s="832"/>
      <c r="X8" s="832"/>
      <c r="Y8" s="832"/>
      <c r="Z8" s="832"/>
      <c r="AA8" s="832">
        <v>0</v>
      </c>
      <c r="AB8" s="832"/>
      <c r="AC8" s="832"/>
      <c r="AD8" s="832"/>
      <c r="AE8" s="833"/>
      <c r="AF8" s="834">
        <v>0</v>
      </c>
      <c r="AG8" s="835"/>
      <c r="AH8" s="835"/>
      <c r="AI8" s="835"/>
      <c r="AJ8" s="836"/>
      <c r="AK8" s="837">
        <v>63</v>
      </c>
      <c r="AL8" s="838"/>
      <c r="AM8" s="838"/>
      <c r="AN8" s="838"/>
      <c r="AO8" s="838"/>
      <c r="AP8" s="838">
        <v>142</v>
      </c>
      <c r="AQ8" s="838"/>
      <c r="AR8" s="838"/>
      <c r="AS8" s="838"/>
      <c r="AT8" s="838"/>
      <c r="AU8" s="839"/>
      <c r="AV8" s="839"/>
      <c r="AW8" s="839"/>
      <c r="AX8" s="839"/>
      <c r="AY8" s="840"/>
      <c r="AZ8" s="232"/>
      <c r="BA8" s="232"/>
      <c r="BB8" s="232"/>
      <c r="BC8" s="232"/>
      <c r="BD8" s="232"/>
      <c r="BE8" s="233"/>
      <c r="BF8" s="233"/>
      <c r="BG8" s="233"/>
      <c r="BH8" s="233"/>
      <c r="BI8" s="233"/>
      <c r="BJ8" s="233"/>
      <c r="BK8" s="233"/>
      <c r="BL8" s="233"/>
      <c r="BM8" s="233"/>
      <c r="BN8" s="233"/>
      <c r="BO8" s="233"/>
      <c r="BP8" s="233"/>
      <c r="BQ8" s="242">
        <v>2</v>
      </c>
      <c r="BR8" s="243"/>
      <c r="BS8" s="841"/>
      <c r="BT8" s="842"/>
      <c r="BU8" s="842"/>
      <c r="BV8" s="842"/>
      <c r="BW8" s="842"/>
      <c r="BX8" s="842"/>
      <c r="BY8" s="842"/>
      <c r="BZ8" s="842"/>
      <c r="CA8" s="842"/>
      <c r="CB8" s="842"/>
      <c r="CC8" s="842"/>
      <c r="CD8" s="842"/>
      <c r="CE8" s="842"/>
      <c r="CF8" s="842"/>
      <c r="CG8" s="843"/>
      <c r="CH8" s="807"/>
      <c r="CI8" s="808"/>
      <c r="CJ8" s="808"/>
      <c r="CK8" s="808"/>
      <c r="CL8" s="809"/>
      <c r="CM8" s="807"/>
      <c r="CN8" s="808"/>
      <c r="CO8" s="808"/>
      <c r="CP8" s="808"/>
      <c r="CQ8" s="809"/>
      <c r="CR8" s="807"/>
      <c r="CS8" s="808"/>
      <c r="CT8" s="808"/>
      <c r="CU8" s="808"/>
      <c r="CV8" s="809"/>
      <c r="CW8" s="807"/>
      <c r="CX8" s="808"/>
      <c r="CY8" s="808"/>
      <c r="CZ8" s="808"/>
      <c r="DA8" s="809"/>
      <c r="DB8" s="807"/>
      <c r="DC8" s="808"/>
      <c r="DD8" s="808"/>
      <c r="DE8" s="808"/>
      <c r="DF8" s="809"/>
      <c r="DG8" s="807"/>
      <c r="DH8" s="808"/>
      <c r="DI8" s="808"/>
      <c r="DJ8" s="808"/>
      <c r="DK8" s="809"/>
      <c r="DL8" s="807"/>
      <c r="DM8" s="808"/>
      <c r="DN8" s="808"/>
      <c r="DO8" s="808"/>
      <c r="DP8" s="809"/>
      <c r="DQ8" s="807"/>
      <c r="DR8" s="808"/>
      <c r="DS8" s="808"/>
      <c r="DT8" s="808"/>
      <c r="DU8" s="809"/>
      <c r="DV8" s="810"/>
      <c r="DW8" s="811"/>
      <c r="DX8" s="811"/>
      <c r="DY8" s="811"/>
      <c r="DZ8" s="812"/>
      <c r="EA8" s="234"/>
    </row>
    <row r="9" spans="1:131" s="235" customFormat="1" ht="26.25" customHeight="1" x14ac:dyDescent="0.15">
      <c r="A9" s="241">
        <v>3</v>
      </c>
      <c r="B9" s="828" t="s">
        <v>380</v>
      </c>
      <c r="C9" s="829"/>
      <c r="D9" s="829"/>
      <c r="E9" s="829"/>
      <c r="F9" s="829"/>
      <c r="G9" s="829"/>
      <c r="H9" s="829"/>
      <c r="I9" s="829"/>
      <c r="J9" s="829"/>
      <c r="K9" s="829"/>
      <c r="L9" s="829"/>
      <c r="M9" s="829"/>
      <c r="N9" s="829"/>
      <c r="O9" s="829"/>
      <c r="P9" s="830"/>
      <c r="Q9" s="831">
        <v>41</v>
      </c>
      <c r="R9" s="832"/>
      <c r="S9" s="832"/>
      <c r="T9" s="832"/>
      <c r="U9" s="832"/>
      <c r="V9" s="832">
        <v>41</v>
      </c>
      <c r="W9" s="832"/>
      <c r="X9" s="832"/>
      <c r="Y9" s="832"/>
      <c r="Z9" s="832"/>
      <c r="AA9" s="832">
        <v>0</v>
      </c>
      <c r="AB9" s="832"/>
      <c r="AC9" s="832"/>
      <c r="AD9" s="832"/>
      <c r="AE9" s="833"/>
      <c r="AF9" s="834">
        <v>0</v>
      </c>
      <c r="AG9" s="835"/>
      <c r="AH9" s="835"/>
      <c r="AI9" s="835"/>
      <c r="AJ9" s="836"/>
      <c r="AK9" s="837">
        <v>7</v>
      </c>
      <c r="AL9" s="838"/>
      <c r="AM9" s="838"/>
      <c r="AN9" s="838"/>
      <c r="AO9" s="838"/>
      <c r="AP9" s="838">
        <v>563</v>
      </c>
      <c r="AQ9" s="838"/>
      <c r="AR9" s="838"/>
      <c r="AS9" s="838"/>
      <c r="AT9" s="838"/>
      <c r="AU9" s="839"/>
      <c r="AV9" s="839"/>
      <c r="AW9" s="839"/>
      <c r="AX9" s="839"/>
      <c r="AY9" s="840"/>
      <c r="AZ9" s="232"/>
      <c r="BA9" s="232"/>
      <c r="BB9" s="232"/>
      <c r="BC9" s="232"/>
      <c r="BD9" s="232"/>
      <c r="BE9" s="233"/>
      <c r="BF9" s="233"/>
      <c r="BG9" s="233"/>
      <c r="BH9" s="233"/>
      <c r="BI9" s="233"/>
      <c r="BJ9" s="233"/>
      <c r="BK9" s="233"/>
      <c r="BL9" s="233"/>
      <c r="BM9" s="233"/>
      <c r="BN9" s="233"/>
      <c r="BO9" s="233"/>
      <c r="BP9" s="233"/>
      <c r="BQ9" s="242">
        <v>3</v>
      </c>
      <c r="BR9" s="243"/>
      <c r="BS9" s="841"/>
      <c r="BT9" s="842"/>
      <c r="BU9" s="842"/>
      <c r="BV9" s="842"/>
      <c r="BW9" s="842"/>
      <c r="BX9" s="842"/>
      <c r="BY9" s="842"/>
      <c r="BZ9" s="842"/>
      <c r="CA9" s="842"/>
      <c r="CB9" s="842"/>
      <c r="CC9" s="842"/>
      <c r="CD9" s="842"/>
      <c r="CE9" s="842"/>
      <c r="CF9" s="842"/>
      <c r="CG9" s="843"/>
      <c r="CH9" s="807"/>
      <c r="CI9" s="808"/>
      <c r="CJ9" s="808"/>
      <c r="CK9" s="808"/>
      <c r="CL9" s="809"/>
      <c r="CM9" s="807"/>
      <c r="CN9" s="808"/>
      <c r="CO9" s="808"/>
      <c r="CP9" s="808"/>
      <c r="CQ9" s="809"/>
      <c r="CR9" s="807"/>
      <c r="CS9" s="808"/>
      <c r="CT9" s="808"/>
      <c r="CU9" s="808"/>
      <c r="CV9" s="809"/>
      <c r="CW9" s="807"/>
      <c r="CX9" s="808"/>
      <c r="CY9" s="808"/>
      <c r="CZ9" s="808"/>
      <c r="DA9" s="809"/>
      <c r="DB9" s="807"/>
      <c r="DC9" s="808"/>
      <c r="DD9" s="808"/>
      <c r="DE9" s="808"/>
      <c r="DF9" s="809"/>
      <c r="DG9" s="807"/>
      <c r="DH9" s="808"/>
      <c r="DI9" s="808"/>
      <c r="DJ9" s="808"/>
      <c r="DK9" s="809"/>
      <c r="DL9" s="807"/>
      <c r="DM9" s="808"/>
      <c r="DN9" s="808"/>
      <c r="DO9" s="808"/>
      <c r="DP9" s="809"/>
      <c r="DQ9" s="807"/>
      <c r="DR9" s="808"/>
      <c r="DS9" s="808"/>
      <c r="DT9" s="808"/>
      <c r="DU9" s="809"/>
      <c r="DV9" s="810"/>
      <c r="DW9" s="811"/>
      <c r="DX9" s="811"/>
      <c r="DY9" s="811"/>
      <c r="DZ9" s="812"/>
      <c r="EA9" s="234"/>
    </row>
    <row r="10" spans="1:131" s="235" customFormat="1" ht="26.25" customHeight="1" x14ac:dyDescent="0.15">
      <c r="A10" s="241">
        <v>4</v>
      </c>
      <c r="B10" s="828"/>
      <c r="C10" s="829"/>
      <c r="D10" s="829"/>
      <c r="E10" s="829"/>
      <c r="F10" s="829"/>
      <c r="G10" s="829"/>
      <c r="H10" s="829"/>
      <c r="I10" s="829"/>
      <c r="J10" s="829"/>
      <c r="K10" s="829"/>
      <c r="L10" s="829"/>
      <c r="M10" s="829"/>
      <c r="N10" s="829"/>
      <c r="O10" s="829"/>
      <c r="P10" s="830"/>
      <c r="Q10" s="831"/>
      <c r="R10" s="832"/>
      <c r="S10" s="832"/>
      <c r="T10" s="832"/>
      <c r="U10" s="832"/>
      <c r="V10" s="832"/>
      <c r="W10" s="832"/>
      <c r="X10" s="832"/>
      <c r="Y10" s="832"/>
      <c r="Z10" s="832"/>
      <c r="AA10" s="832"/>
      <c r="AB10" s="832"/>
      <c r="AC10" s="832"/>
      <c r="AD10" s="832"/>
      <c r="AE10" s="833"/>
      <c r="AF10" s="834"/>
      <c r="AG10" s="835"/>
      <c r="AH10" s="835"/>
      <c r="AI10" s="835"/>
      <c r="AJ10" s="836"/>
      <c r="AK10" s="837"/>
      <c r="AL10" s="838"/>
      <c r="AM10" s="838"/>
      <c r="AN10" s="838"/>
      <c r="AO10" s="838"/>
      <c r="AP10" s="838"/>
      <c r="AQ10" s="838"/>
      <c r="AR10" s="838"/>
      <c r="AS10" s="838"/>
      <c r="AT10" s="838"/>
      <c r="AU10" s="839"/>
      <c r="AV10" s="839"/>
      <c r="AW10" s="839"/>
      <c r="AX10" s="839"/>
      <c r="AY10" s="840"/>
      <c r="AZ10" s="232"/>
      <c r="BA10" s="232"/>
      <c r="BB10" s="232"/>
      <c r="BC10" s="232"/>
      <c r="BD10" s="232"/>
      <c r="BE10" s="233"/>
      <c r="BF10" s="233"/>
      <c r="BG10" s="233"/>
      <c r="BH10" s="233"/>
      <c r="BI10" s="233"/>
      <c r="BJ10" s="233"/>
      <c r="BK10" s="233"/>
      <c r="BL10" s="233"/>
      <c r="BM10" s="233"/>
      <c r="BN10" s="233"/>
      <c r="BO10" s="233"/>
      <c r="BP10" s="233"/>
      <c r="BQ10" s="242">
        <v>4</v>
      </c>
      <c r="BR10" s="243"/>
      <c r="BS10" s="841"/>
      <c r="BT10" s="842"/>
      <c r="BU10" s="842"/>
      <c r="BV10" s="842"/>
      <c r="BW10" s="842"/>
      <c r="BX10" s="842"/>
      <c r="BY10" s="842"/>
      <c r="BZ10" s="842"/>
      <c r="CA10" s="842"/>
      <c r="CB10" s="842"/>
      <c r="CC10" s="842"/>
      <c r="CD10" s="842"/>
      <c r="CE10" s="842"/>
      <c r="CF10" s="842"/>
      <c r="CG10" s="843"/>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10"/>
      <c r="DW10" s="811"/>
      <c r="DX10" s="811"/>
      <c r="DY10" s="811"/>
      <c r="DZ10" s="812"/>
      <c r="EA10" s="234"/>
    </row>
    <row r="11" spans="1:131" s="235" customFormat="1" ht="26.25" customHeight="1" x14ac:dyDescent="0.15">
      <c r="A11" s="241">
        <v>5</v>
      </c>
      <c r="B11" s="828"/>
      <c r="C11" s="829"/>
      <c r="D11" s="829"/>
      <c r="E11" s="829"/>
      <c r="F11" s="829"/>
      <c r="G11" s="829"/>
      <c r="H11" s="829"/>
      <c r="I11" s="829"/>
      <c r="J11" s="829"/>
      <c r="K11" s="829"/>
      <c r="L11" s="829"/>
      <c r="M11" s="829"/>
      <c r="N11" s="829"/>
      <c r="O11" s="829"/>
      <c r="P11" s="830"/>
      <c r="Q11" s="831"/>
      <c r="R11" s="832"/>
      <c r="S11" s="832"/>
      <c r="T11" s="832"/>
      <c r="U11" s="832"/>
      <c r="V11" s="832"/>
      <c r="W11" s="832"/>
      <c r="X11" s="832"/>
      <c r="Y11" s="832"/>
      <c r="Z11" s="832"/>
      <c r="AA11" s="832"/>
      <c r="AB11" s="832"/>
      <c r="AC11" s="832"/>
      <c r="AD11" s="832"/>
      <c r="AE11" s="833"/>
      <c r="AF11" s="834"/>
      <c r="AG11" s="835"/>
      <c r="AH11" s="835"/>
      <c r="AI11" s="835"/>
      <c r="AJ11" s="836"/>
      <c r="AK11" s="837"/>
      <c r="AL11" s="838"/>
      <c r="AM11" s="838"/>
      <c r="AN11" s="838"/>
      <c r="AO11" s="838"/>
      <c r="AP11" s="838"/>
      <c r="AQ11" s="838"/>
      <c r="AR11" s="838"/>
      <c r="AS11" s="838"/>
      <c r="AT11" s="838"/>
      <c r="AU11" s="839"/>
      <c r="AV11" s="839"/>
      <c r="AW11" s="839"/>
      <c r="AX11" s="839"/>
      <c r="AY11" s="840"/>
      <c r="AZ11" s="232"/>
      <c r="BA11" s="232"/>
      <c r="BB11" s="232"/>
      <c r="BC11" s="232"/>
      <c r="BD11" s="232"/>
      <c r="BE11" s="233"/>
      <c r="BF11" s="233"/>
      <c r="BG11" s="233"/>
      <c r="BH11" s="233"/>
      <c r="BI11" s="233"/>
      <c r="BJ11" s="233"/>
      <c r="BK11" s="233"/>
      <c r="BL11" s="233"/>
      <c r="BM11" s="233"/>
      <c r="BN11" s="233"/>
      <c r="BO11" s="233"/>
      <c r="BP11" s="233"/>
      <c r="BQ11" s="242">
        <v>5</v>
      </c>
      <c r="BR11" s="243"/>
      <c r="BS11" s="841"/>
      <c r="BT11" s="842"/>
      <c r="BU11" s="842"/>
      <c r="BV11" s="842"/>
      <c r="BW11" s="842"/>
      <c r="BX11" s="842"/>
      <c r="BY11" s="842"/>
      <c r="BZ11" s="842"/>
      <c r="CA11" s="842"/>
      <c r="CB11" s="842"/>
      <c r="CC11" s="842"/>
      <c r="CD11" s="842"/>
      <c r="CE11" s="842"/>
      <c r="CF11" s="842"/>
      <c r="CG11" s="843"/>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10"/>
      <c r="DW11" s="811"/>
      <c r="DX11" s="811"/>
      <c r="DY11" s="811"/>
      <c r="DZ11" s="812"/>
      <c r="EA11" s="234"/>
    </row>
    <row r="12" spans="1:131" s="235" customFormat="1" ht="26.25" customHeight="1" x14ac:dyDescent="0.15">
      <c r="A12" s="241">
        <v>6</v>
      </c>
      <c r="B12" s="828"/>
      <c r="C12" s="829"/>
      <c r="D12" s="829"/>
      <c r="E12" s="829"/>
      <c r="F12" s="829"/>
      <c r="G12" s="829"/>
      <c r="H12" s="829"/>
      <c r="I12" s="829"/>
      <c r="J12" s="829"/>
      <c r="K12" s="829"/>
      <c r="L12" s="829"/>
      <c r="M12" s="829"/>
      <c r="N12" s="829"/>
      <c r="O12" s="829"/>
      <c r="P12" s="830"/>
      <c r="Q12" s="831"/>
      <c r="R12" s="832"/>
      <c r="S12" s="832"/>
      <c r="T12" s="832"/>
      <c r="U12" s="832"/>
      <c r="V12" s="832"/>
      <c r="W12" s="832"/>
      <c r="X12" s="832"/>
      <c r="Y12" s="832"/>
      <c r="Z12" s="832"/>
      <c r="AA12" s="832"/>
      <c r="AB12" s="832"/>
      <c r="AC12" s="832"/>
      <c r="AD12" s="832"/>
      <c r="AE12" s="833"/>
      <c r="AF12" s="834"/>
      <c r="AG12" s="835"/>
      <c r="AH12" s="835"/>
      <c r="AI12" s="835"/>
      <c r="AJ12" s="836"/>
      <c r="AK12" s="837"/>
      <c r="AL12" s="838"/>
      <c r="AM12" s="838"/>
      <c r="AN12" s="838"/>
      <c r="AO12" s="838"/>
      <c r="AP12" s="838"/>
      <c r="AQ12" s="838"/>
      <c r="AR12" s="838"/>
      <c r="AS12" s="838"/>
      <c r="AT12" s="838"/>
      <c r="AU12" s="839"/>
      <c r="AV12" s="839"/>
      <c r="AW12" s="839"/>
      <c r="AX12" s="839"/>
      <c r="AY12" s="840"/>
      <c r="AZ12" s="232"/>
      <c r="BA12" s="232"/>
      <c r="BB12" s="232"/>
      <c r="BC12" s="232"/>
      <c r="BD12" s="232"/>
      <c r="BE12" s="233"/>
      <c r="BF12" s="233"/>
      <c r="BG12" s="233"/>
      <c r="BH12" s="233"/>
      <c r="BI12" s="233"/>
      <c r="BJ12" s="233"/>
      <c r="BK12" s="233"/>
      <c r="BL12" s="233"/>
      <c r="BM12" s="233"/>
      <c r="BN12" s="233"/>
      <c r="BO12" s="233"/>
      <c r="BP12" s="233"/>
      <c r="BQ12" s="242">
        <v>6</v>
      </c>
      <c r="BR12" s="243"/>
      <c r="BS12" s="841"/>
      <c r="BT12" s="842"/>
      <c r="BU12" s="842"/>
      <c r="BV12" s="842"/>
      <c r="BW12" s="842"/>
      <c r="BX12" s="842"/>
      <c r="BY12" s="842"/>
      <c r="BZ12" s="842"/>
      <c r="CA12" s="842"/>
      <c r="CB12" s="842"/>
      <c r="CC12" s="842"/>
      <c r="CD12" s="842"/>
      <c r="CE12" s="842"/>
      <c r="CF12" s="842"/>
      <c r="CG12" s="843"/>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10"/>
      <c r="DW12" s="811"/>
      <c r="DX12" s="811"/>
      <c r="DY12" s="811"/>
      <c r="DZ12" s="812"/>
      <c r="EA12" s="234"/>
    </row>
    <row r="13" spans="1:131" s="235" customFormat="1" ht="26.25" customHeight="1" x14ac:dyDescent="0.15">
      <c r="A13" s="241">
        <v>7</v>
      </c>
      <c r="B13" s="828"/>
      <c r="C13" s="829"/>
      <c r="D13" s="829"/>
      <c r="E13" s="829"/>
      <c r="F13" s="829"/>
      <c r="G13" s="829"/>
      <c r="H13" s="829"/>
      <c r="I13" s="829"/>
      <c r="J13" s="829"/>
      <c r="K13" s="829"/>
      <c r="L13" s="829"/>
      <c r="M13" s="829"/>
      <c r="N13" s="829"/>
      <c r="O13" s="829"/>
      <c r="P13" s="830"/>
      <c r="Q13" s="831"/>
      <c r="R13" s="832"/>
      <c r="S13" s="832"/>
      <c r="T13" s="832"/>
      <c r="U13" s="832"/>
      <c r="V13" s="832"/>
      <c r="W13" s="832"/>
      <c r="X13" s="832"/>
      <c r="Y13" s="832"/>
      <c r="Z13" s="832"/>
      <c r="AA13" s="832"/>
      <c r="AB13" s="832"/>
      <c r="AC13" s="832"/>
      <c r="AD13" s="832"/>
      <c r="AE13" s="833"/>
      <c r="AF13" s="834"/>
      <c r="AG13" s="835"/>
      <c r="AH13" s="835"/>
      <c r="AI13" s="835"/>
      <c r="AJ13" s="836"/>
      <c r="AK13" s="837"/>
      <c r="AL13" s="838"/>
      <c r="AM13" s="838"/>
      <c r="AN13" s="838"/>
      <c r="AO13" s="838"/>
      <c r="AP13" s="838"/>
      <c r="AQ13" s="838"/>
      <c r="AR13" s="838"/>
      <c r="AS13" s="838"/>
      <c r="AT13" s="838"/>
      <c r="AU13" s="839"/>
      <c r="AV13" s="839"/>
      <c r="AW13" s="839"/>
      <c r="AX13" s="839"/>
      <c r="AY13" s="840"/>
      <c r="AZ13" s="232"/>
      <c r="BA13" s="232"/>
      <c r="BB13" s="232"/>
      <c r="BC13" s="232"/>
      <c r="BD13" s="232"/>
      <c r="BE13" s="233"/>
      <c r="BF13" s="233"/>
      <c r="BG13" s="233"/>
      <c r="BH13" s="233"/>
      <c r="BI13" s="233"/>
      <c r="BJ13" s="233"/>
      <c r="BK13" s="233"/>
      <c r="BL13" s="233"/>
      <c r="BM13" s="233"/>
      <c r="BN13" s="233"/>
      <c r="BO13" s="233"/>
      <c r="BP13" s="233"/>
      <c r="BQ13" s="242">
        <v>7</v>
      </c>
      <c r="BR13" s="243"/>
      <c r="BS13" s="841"/>
      <c r="BT13" s="842"/>
      <c r="BU13" s="842"/>
      <c r="BV13" s="842"/>
      <c r="BW13" s="842"/>
      <c r="BX13" s="842"/>
      <c r="BY13" s="842"/>
      <c r="BZ13" s="842"/>
      <c r="CA13" s="842"/>
      <c r="CB13" s="842"/>
      <c r="CC13" s="842"/>
      <c r="CD13" s="842"/>
      <c r="CE13" s="842"/>
      <c r="CF13" s="842"/>
      <c r="CG13" s="843"/>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10"/>
      <c r="DW13" s="811"/>
      <c r="DX13" s="811"/>
      <c r="DY13" s="811"/>
      <c r="DZ13" s="812"/>
      <c r="EA13" s="234"/>
    </row>
    <row r="14" spans="1:131" s="235" customFormat="1" ht="26.25" customHeight="1" x14ac:dyDescent="0.15">
      <c r="A14" s="241">
        <v>8</v>
      </c>
      <c r="B14" s="828"/>
      <c r="C14" s="829"/>
      <c r="D14" s="829"/>
      <c r="E14" s="829"/>
      <c r="F14" s="829"/>
      <c r="G14" s="829"/>
      <c r="H14" s="829"/>
      <c r="I14" s="829"/>
      <c r="J14" s="829"/>
      <c r="K14" s="829"/>
      <c r="L14" s="829"/>
      <c r="M14" s="829"/>
      <c r="N14" s="829"/>
      <c r="O14" s="829"/>
      <c r="P14" s="830"/>
      <c r="Q14" s="831"/>
      <c r="R14" s="832"/>
      <c r="S14" s="832"/>
      <c r="T14" s="832"/>
      <c r="U14" s="832"/>
      <c r="V14" s="832"/>
      <c r="W14" s="832"/>
      <c r="X14" s="832"/>
      <c r="Y14" s="832"/>
      <c r="Z14" s="832"/>
      <c r="AA14" s="832"/>
      <c r="AB14" s="832"/>
      <c r="AC14" s="832"/>
      <c r="AD14" s="832"/>
      <c r="AE14" s="833"/>
      <c r="AF14" s="834"/>
      <c r="AG14" s="835"/>
      <c r="AH14" s="835"/>
      <c r="AI14" s="835"/>
      <c r="AJ14" s="836"/>
      <c r="AK14" s="837"/>
      <c r="AL14" s="838"/>
      <c r="AM14" s="838"/>
      <c r="AN14" s="838"/>
      <c r="AO14" s="838"/>
      <c r="AP14" s="838"/>
      <c r="AQ14" s="838"/>
      <c r="AR14" s="838"/>
      <c r="AS14" s="838"/>
      <c r="AT14" s="838"/>
      <c r="AU14" s="839"/>
      <c r="AV14" s="839"/>
      <c r="AW14" s="839"/>
      <c r="AX14" s="839"/>
      <c r="AY14" s="840"/>
      <c r="AZ14" s="232"/>
      <c r="BA14" s="232"/>
      <c r="BB14" s="232"/>
      <c r="BC14" s="232"/>
      <c r="BD14" s="232"/>
      <c r="BE14" s="233"/>
      <c r="BF14" s="233"/>
      <c r="BG14" s="233"/>
      <c r="BH14" s="233"/>
      <c r="BI14" s="233"/>
      <c r="BJ14" s="233"/>
      <c r="BK14" s="233"/>
      <c r="BL14" s="233"/>
      <c r="BM14" s="233"/>
      <c r="BN14" s="233"/>
      <c r="BO14" s="233"/>
      <c r="BP14" s="233"/>
      <c r="BQ14" s="242">
        <v>8</v>
      </c>
      <c r="BR14" s="243"/>
      <c r="BS14" s="841"/>
      <c r="BT14" s="842"/>
      <c r="BU14" s="842"/>
      <c r="BV14" s="842"/>
      <c r="BW14" s="842"/>
      <c r="BX14" s="842"/>
      <c r="BY14" s="842"/>
      <c r="BZ14" s="842"/>
      <c r="CA14" s="842"/>
      <c r="CB14" s="842"/>
      <c r="CC14" s="842"/>
      <c r="CD14" s="842"/>
      <c r="CE14" s="842"/>
      <c r="CF14" s="842"/>
      <c r="CG14" s="843"/>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10"/>
      <c r="DW14" s="811"/>
      <c r="DX14" s="811"/>
      <c r="DY14" s="811"/>
      <c r="DZ14" s="812"/>
      <c r="EA14" s="234"/>
    </row>
    <row r="15" spans="1:131" s="235" customFormat="1" ht="26.25" customHeight="1" x14ac:dyDescent="0.15">
      <c r="A15" s="241">
        <v>9</v>
      </c>
      <c r="B15" s="828"/>
      <c r="C15" s="829"/>
      <c r="D15" s="829"/>
      <c r="E15" s="829"/>
      <c r="F15" s="829"/>
      <c r="G15" s="829"/>
      <c r="H15" s="829"/>
      <c r="I15" s="829"/>
      <c r="J15" s="829"/>
      <c r="K15" s="829"/>
      <c r="L15" s="829"/>
      <c r="M15" s="829"/>
      <c r="N15" s="829"/>
      <c r="O15" s="829"/>
      <c r="P15" s="830"/>
      <c r="Q15" s="831"/>
      <c r="R15" s="832"/>
      <c r="S15" s="832"/>
      <c r="T15" s="832"/>
      <c r="U15" s="832"/>
      <c r="V15" s="832"/>
      <c r="W15" s="832"/>
      <c r="X15" s="832"/>
      <c r="Y15" s="832"/>
      <c r="Z15" s="832"/>
      <c r="AA15" s="832"/>
      <c r="AB15" s="832"/>
      <c r="AC15" s="832"/>
      <c r="AD15" s="832"/>
      <c r="AE15" s="833"/>
      <c r="AF15" s="834"/>
      <c r="AG15" s="835"/>
      <c r="AH15" s="835"/>
      <c r="AI15" s="835"/>
      <c r="AJ15" s="836"/>
      <c r="AK15" s="837"/>
      <c r="AL15" s="838"/>
      <c r="AM15" s="838"/>
      <c r="AN15" s="838"/>
      <c r="AO15" s="838"/>
      <c r="AP15" s="838"/>
      <c r="AQ15" s="838"/>
      <c r="AR15" s="838"/>
      <c r="AS15" s="838"/>
      <c r="AT15" s="838"/>
      <c r="AU15" s="839"/>
      <c r="AV15" s="839"/>
      <c r="AW15" s="839"/>
      <c r="AX15" s="839"/>
      <c r="AY15" s="840"/>
      <c r="AZ15" s="232"/>
      <c r="BA15" s="232"/>
      <c r="BB15" s="232"/>
      <c r="BC15" s="232"/>
      <c r="BD15" s="232"/>
      <c r="BE15" s="233"/>
      <c r="BF15" s="233"/>
      <c r="BG15" s="233"/>
      <c r="BH15" s="233"/>
      <c r="BI15" s="233"/>
      <c r="BJ15" s="233"/>
      <c r="BK15" s="233"/>
      <c r="BL15" s="233"/>
      <c r="BM15" s="233"/>
      <c r="BN15" s="233"/>
      <c r="BO15" s="233"/>
      <c r="BP15" s="233"/>
      <c r="BQ15" s="242">
        <v>9</v>
      </c>
      <c r="BR15" s="243"/>
      <c r="BS15" s="841"/>
      <c r="BT15" s="842"/>
      <c r="BU15" s="842"/>
      <c r="BV15" s="842"/>
      <c r="BW15" s="842"/>
      <c r="BX15" s="842"/>
      <c r="BY15" s="842"/>
      <c r="BZ15" s="842"/>
      <c r="CA15" s="842"/>
      <c r="CB15" s="842"/>
      <c r="CC15" s="842"/>
      <c r="CD15" s="842"/>
      <c r="CE15" s="842"/>
      <c r="CF15" s="842"/>
      <c r="CG15" s="843"/>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10"/>
      <c r="DW15" s="811"/>
      <c r="DX15" s="811"/>
      <c r="DY15" s="811"/>
      <c r="DZ15" s="812"/>
      <c r="EA15" s="234"/>
    </row>
    <row r="16" spans="1:131" s="235" customFormat="1" ht="26.25" customHeight="1" x14ac:dyDescent="0.15">
      <c r="A16" s="241">
        <v>10</v>
      </c>
      <c r="B16" s="828"/>
      <c r="C16" s="829"/>
      <c r="D16" s="829"/>
      <c r="E16" s="829"/>
      <c r="F16" s="829"/>
      <c r="G16" s="829"/>
      <c r="H16" s="829"/>
      <c r="I16" s="829"/>
      <c r="J16" s="829"/>
      <c r="K16" s="829"/>
      <c r="L16" s="829"/>
      <c r="M16" s="829"/>
      <c r="N16" s="829"/>
      <c r="O16" s="829"/>
      <c r="P16" s="830"/>
      <c r="Q16" s="831"/>
      <c r="R16" s="832"/>
      <c r="S16" s="832"/>
      <c r="T16" s="832"/>
      <c r="U16" s="832"/>
      <c r="V16" s="832"/>
      <c r="W16" s="832"/>
      <c r="X16" s="832"/>
      <c r="Y16" s="832"/>
      <c r="Z16" s="832"/>
      <c r="AA16" s="832"/>
      <c r="AB16" s="832"/>
      <c r="AC16" s="832"/>
      <c r="AD16" s="832"/>
      <c r="AE16" s="833"/>
      <c r="AF16" s="834"/>
      <c r="AG16" s="835"/>
      <c r="AH16" s="835"/>
      <c r="AI16" s="835"/>
      <c r="AJ16" s="836"/>
      <c r="AK16" s="837"/>
      <c r="AL16" s="838"/>
      <c r="AM16" s="838"/>
      <c r="AN16" s="838"/>
      <c r="AO16" s="838"/>
      <c r="AP16" s="838"/>
      <c r="AQ16" s="838"/>
      <c r="AR16" s="838"/>
      <c r="AS16" s="838"/>
      <c r="AT16" s="838"/>
      <c r="AU16" s="839"/>
      <c r="AV16" s="839"/>
      <c r="AW16" s="839"/>
      <c r="AX16" s="839"/>
      <c r="AY16" s="840"/>
      <c r="AZ16" s="232"/>
      <c r="BA16" s="232"/>
      <c r="BB16" s="232"/>
      <c r="BC16" s="232"/>
      <c r="BD16" s="232"/>
      <c r="BE16" s="233"/>
      <c r="BF16" s="233"/>
      <c r="BG16" s="233"/>
      <c r="BH16" s="233"/>
      <c r="BI16" s="233"/>
      <c r="BJ16" s="233"/>
      <c r="BK16" s="233"/>
      <c r="BL16" s="233"/>
      <c r="BM16" s="233"/>
      <c r="BN16" s="233"/>
      <c r="BO16" s="233"/>
      <c r="BP16" s="233"/>
      <c r="BQ16" s="242">
        <v>10</v>
      </c>
      <c r="BR16" s="243"/>
      <c r="BS16" s="841"/>
      <c r="BT16" s="842"/>
      <c r="BU16" s="842"/>
      <c r="BV16" s="842"/>
      <c r="BW16" s="842"/>
      <c r="BX16" s="842"/>
      <c r="BY16" s="842"/>
      <c r="BZ16" s="842"/>
      <c r="CA16" s="842"/>
      <c r="CB16" s="842"/>
      <c r="CC16" s="842"/>
      <c r="CD16" s="842"/>
      <c r="CE16" s="842"/>
      <c r="CF16" s="842"/>
      <c r="CG16" s="843"/>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10"/>
      <c r="DW16" s="811"/>
      <c r="DX16" s="811"/>
      <c r="DY16" s="811"/>
      <c r="DZ16" s="812"/>
      <c r="EA16" s="234"/>
    </row>
    <row r="17" spans="1:131" s="235" customFormat="1" ht="26.25" customHeight="1" x14ac:dyDescent="0.15">
      <c r="A17" s="241">
        <v>11</v>
      </c>
      <c r="B17" s="828"/>
      <c r="C17" s="829"/>
      <c r="D17" s="829"/>
      <c r="E17" s="829"/>
      <c r="F17" s="829"/>
      <c r="G17" s="829"/>
      <c r="H17" s="829"/>
      <c r="I17" s="829"/>
      <c r="J17" s="829"/>
      <c r="K17" s="829"/>
      <c r="L17" s="829"/>
      <c r="M17" s="829"/>
      <c r="N17" s="829"/>
      <c r="O17" s="829"/>
      <c r="P17" s="830"/>
      <c r="Q17" s="831"/>
      <c r="R17" s="832"/>
      <c r="S17" s="832"/>
      <c r="T17" s="832"/>
      <c r="U17" s="832"/>
      <c r="V17" s="832"/>
      <c r="W17" s="832"/>
      <c r="X17" s="832"/>
      <c r="Y17" s="832"/>
      <c r="Z17" s="832"/>
      <c r="AA17" s="832"/>
      <c r="AB17" s="832"/>
      <c r="AC17" s="832"/>
      <c r="AD17" s="832"/>
      <c r="AE17" s="833"/>
      <c r="AF17" s="834"/>
      <c r="AG17" s="835"/>
      <c r="AH17" s="835"/>
      <c r="AI17" s="835"/>
      <c r="AJ17" s="836"/>
      <c r="AK17" s="837"/>
      <c r="AL17" s="838"/>
      <c r="AM17" s="838"/>
      <c r="AN17" s="838"/>
      <c r="AO17" s="838"/>
      <c r="AP17" s="838"/>
      <c r="AQ17" s="838"/>
      <c r="AR17" s="838"/>
      <c r="AS17" s="838"/>
      <c r="AT17" s="838"/>
      <c r="AU17" s="839"/>
      <c r="AV17" s="839"/>
      <c r="AW17" s="839"/>
      <c r="AX17" s="839"/>
      <c r="AY17" s="840"/>
      <c r="AZ17" s="232"/>
      <c r="BA17" s="232"/>
      <c r="BB17" s="232"/>
      <c r="BC17" s="232"/>
      <c r="BD17" s="232"/>
      <c r="BE17" s="233"/>
      <c r="BF17" s="233"/>
      <c r="BG17" s="233"/>
      <c r="BH17" s="233"/>
      <c r="BI17" s="233"/>
      <c r="BJ17" s="233"/>
      <c r="BK17" s="233"/>
      <c r="BL17" s="233"/>
      <c r="BM17" s="233"/>
      <c r="BN17" s="233"/>
      <c r="BO17" s="233"/>
      <c r="BP17" s="233"/>
      <c r="BQ17" s="242">
        <v>11</v>
      </c>
      <c r="BR17" s="243"/>
      <c r="BS17" s="841"/>
      <c r="BT17" s="842"/>
      <c r="BU17" s="842"/>
      <c r="BV17" s="842"/>
      <c r="BW17" s="842"/>
      <c r="BX17" s="842"/>
      <c r="BY17" s="842"/>
      <c r="BZ17" s="842"/>
      <c r="CA17" s="842"/>
      <c r="CB17" s="842"/>
      <c r="CC17" s="842"/>
      <c r="CD17" s="842"/>
      <c r="CE17" s="842"/>
      <c r="CF17" s="842"/>
      <c r="CG17" s="843"/>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10"/>
      <c r="DW17" s="811"/>
      <c r="DX17" s="811"/>
      <c r="DY17" s="811"/>
      <c r="DZ17" s="812"/>
      <c r="EA17" s="234"/>
    </row>
    <row r="18" spans="1:131" s="235" customFormat="1" ht="26.25" customHeight="1" x14ac:dyDescent="0.15">
      <c r="A18" s="241">
        <v>12</v>
      </c>
      <c r="B18" s="828"/>
      <c r="C18" s="829"/>
      <c r="D18" s="829"/>
      <c r="E18" s="829"/>
      <c r="F18" s="829"/>
      <c r="G18" s="829"/>
      <c r="H18" s="829"/>
      <c r="I18" s="829"/>
      <c r="J18" s="829"/>
      <c r="K18" s="829"/>
      <c r="L18" s="829"/>
      <c r="M18" s="829"/>
      <c r="N18" s="829"/>
      <c r="O18" s="829"/>
      <c r="P18" s="830"/>
      <c r="Q18" s="831"/>
      <c r="R18" s="832"/>
      <c r="S18" s="832"/>
      <c r="T18" s="832"/>
      <c r="U18" s="832"/>
      <c r="V18" s="832"/>
      <c r="W18" s="832"/>
      <c r="X18" s="832"/>
      <c r="Y18" s="832"/>
      <c r="Z18" s="832"/>
      <c r="AA18" s="832"/>
      <c r="AB18" s="832"/>
      <c r="AC18" s="832"/>
      <c r="AD18" s="832"/>
      <c r="AE18" s="833"/>
      <c r="AF18" s="834"/>
      <c r="AG18" s="835"/>
      <c r="AH18" s="835"/>
      <c r="AI18" s="835"/>
      <c r="AJ18" s="836"/>
      <c r="AK18" s="837"/>
      <c r="AL18" s="838"/>
      <c r="AM18" s="838"/>
      <c r="AN18" s="838"/>
      <c r="AO18" s="838"/>
      <c r="AP18" s="838"/>
      <c r="AQ18" s="838"/>
      <c r="AR18" s="838"/>
      <c r="AS18" s="838"/>
      <c r="AT18" s="838"/>
      <c r="AU18" s="839"/>
      <c r="AV18" s="839"/>
      <c r="AW18" s="839"/>
      <c r="AX18" s="839"/>
      <c r="AY18" s="840"/>
      <c r="AZ18" s="232"/>
      <c r="BA18" s="232"/>
      <c r="BB18" s="232"/>
      <c r="BC18" s="232"/>
      <c r="BD18" s="232"/>
      <c r="BE18" s="233"/>
      <c r="BF18" s="233"/>
      <c r="BG18" s="233"/>
      <c r="BH18" s="233"/>
      <c r="BI18" s="233"/>
      <c r="BJ18" s="233"/>
      <c r="BK18" s="233"/>
      <c r="BL18" s="233"/>
      <c r="BM18" s="233"/>
      <c r="BN18" s="233"/>
      <c r="BO18" s="233"/>
      <c r="BP18" s="233"/>
      <c r="BQ18" s="242">
        <v>12</v>
      </c>
      <c r="BR18" s="243"/>
      <c r="BS18" s="841"/>
      <c r="BT18" s="842"/>
      <c r="BU18" s="842"/>
      <c r="BV18" s="842"/>
      <c r="BW18" s="842"/>
      <c r="BX18" s="842"/>
      <c r="BY18" s="842"/>
      <c r="BZ18" s="842"/>
      <c r="CA18" s="842"/>
      <c r="CB18" s="842"/>
      <c r="CC18" s="842"/>
      <c r="CD18" s="842"/>
      <c r="CE18" s="842"/>
      <c r="CF18" s="842"/>
      <c r="CG18" s="843"/>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10"/>
      <c r="DW18" s="811"/>
      <c r="DX18" s="811"/>
      <c r="DY18" s="811"/>
      <c r="DZ18" s="812"/>
      <c r="EA18" s="234"/>
    </row>
    <row r="19" spans="1:131" s="235" customFormat="1" ht="26.25" customHeight="1" x14ac:dyDescent="0.15">
      <c r="A19" s="241">
        <v>13</v>
      </c>
      <c r="B19" s="828"/>
      <c r="C19" s="829"/>
      <c r="D19" s="829"/>
      <c r="E19" s="829"/>
      <c r="F19" s="829"/>
      <c r="G19" s="829"/>
      <c r="H19" s="829"/>
      <c r="I19" s="829"/>
      <c r="J19" s="829"/>
      <c r="K19" s="829"/>
      <c r="L19" s="829"/>
      <c r="M19" s="829"/>
      <c r="N19" s="829"/>
      <c r="O19" s="829"/>
      <c r="P19" s="830"/>
      <c r="Q19" s="831"/>
      <c r="R19" s="832"/>
      <c r="S19" s="832"/>
      <c r="T19" s="832"/>
      <c r="U19" s="832"/>
      <c r="V19" s="832"/>
      <c r="W19" s="832"/>
      <c r="X19" s="832"/>
      <c r="Y19" s="832"/>
      <c r="Z19" s="832"/>
      <c r="AA19" s="832"/>
      <c r="AB19" s="832"/>
      <c r="AC19" s="832"/>
      <c r="AD19" s="832"/>
      <c r="AE19" s="833"/>
      <c r="AF19" s="834"/>
      <c r="AG19" s="835"/>
      <c r="AH19" s="835"/>
      <c r="AI19" s="835"/>
      <c r="AJ19" s="836"/>
      <c r="AK19" s="837"/>
      <c r="AL19" s="838"/>
      <c r="AM19" s="838"/>
      <c r="AN19" s="838"/>
      <c r="AO19" s="838"/>
      <c r="AP19" s="838"/>
      <c r="AQ19" s="838"/>
      <c r="AR19" s="838"/>
      <c r="AS19" s="838"/>
      <c r="AT19" s="838"/>
      <c r="AU19" s="839"/>
      <c r="AV19" s="839"/>
      <c r="AW19" s="839"/>
      <c r="AX19" s="839"/>
      <c r="AY19" s="840"/>
      <c r="AZ19" s="232"/>
      <c r="BA19" s="232"/>
      <c r="BB19" s="232"/>
      <c r="BC19" s="232"/>
      <c r="BD19" s="232"/>
      <c r="BE19" s="233"/>
      <c r="BF19" s="233"/>
      <c r="BG19" s="233"/>
      <c r="BH19" s="233"/>
      <c r="BI19" s="233"/>
      <c r="BJ19" s="233"/>
      <c r="BK19" s="233"/>
      <c r="BL19" s="233"/>
      <c r="BM19" s="233"/>
      <c r="BN19" s="233"/>
      <c r="BO19" s="233"/>
      <c r="BP19" s="233"/>
      <c r="BQ19" s="242">
        <v>13</v>
      </c>
      <c r="BR19" s="243"/>
      <c r="BS19" s="841"/>
      <c r="BT19" s="842"/>
      <c r="BU19" s="842"/>
      <c r="BV19" s="842"/>
      <c r="BW19" s="842"/>
      <c r="BX19" s="842"/>
      <c r="BY19" s="842"/>
      <c r="BZ19" s="842"/>
      <c r="CA19" s="842"/>
      <c r="CB19" s="842"/>
      <c r="CC19" s="842"/>
      <c r="CD19" s="842"/>
      <c r="CE19" s="842"/>
      <c r="CF19" s="842"/>
      <c r="CG19" s="843"/>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10"/>
      <c r="DW19" s="811"/>
      <c r="DX19" s="811"/>
      <c r="DY19" s="811"/>
      <c r="DZ19" s="812"/>
      <c r="EA19" s="234"/>
    </row>
    <row r="20" spans="1:131" s="235" customFormat="1" ht="26.25" customHeight="1" x14ac:dyDescent="0.15">
      <c r="A20" s="241">
        <v>14</v>
      </c>
      <c r="B20" s="828"/>
      <c r="C20" s="829"/>
      <c r="D20" s="829"/>
      <c r="E20" s="829"/>
      <c r="F20" s="829"/>
      <c r="G20" s="829"/>
      <c r="H20" s="829"/>
      <c r="I20" s="829"/>
      <c r="J20" s="829"/>
      <c r="K20" s="829"/>
      <c r="L20" s="829"/>
      <c r="M20" s="829"/>
      <c r="N20" s="829"/>
      <c r="O20" s="829"/>
      <c r="P20" s="830"/>
      <c r="Q20" s="831"/>
      <c r="R20" s="832"/>
      <c r="S20" s="832"/>
      <c r="T20" s="832"/>
      <c r="U20" s="832"/>
      <c r="V20" s="832"/>
      <c r="W20" s="832"/>
      <c r="X20" s="832"/>
      <c r="Y20" s="832"/>
      <c r="Z20" s="832"/>
      <c r="AA20" s="832"/>
      <c r="AB20" s="832"/>
      <c r="AC20" s="832"/>
      <c r="AD20" s="832"/>
      <c r="AE20" s="833"/>
      <c r="AF20" s="834"/>
      <c r="AG20" s="835"/>
      <c r="AH20" s="835"/>
      <c r="AI20" s="835"/>
      <c r="AJ20" s="836"/>
      <c r="AK20" s="837"/>
      <c r="AL20" s="838"/>
      <c r="AM20" s="838"/>
      <c r="AN20" s="838"/>
      <c r="AO20" s="838"/>
      <c r="AP20" s="838"/>
      <c r="AQ20" s="838"/>
      <c r="AR20" s="838"/>
      <c r="AS20" s="838"/>
      <c r="AT20" s="838"/>
      <c r="AU20" s="839"/>
      <c r="AV20" s="839"/>
      <c r="AW20" s="839"/>
      <c r="AX20" s="839"/>
      <c r="AY20" s="840"/>
      <c r="AZ20" s="232"/>
      <c r="BA20" s="232"/>
      <c r="BB20" s="232"/>
      <c r="BC20" s="232"/>
      <c r="BD20" s="232"/>
      <c r="BE20" s="233"/>
      <c r="BF20" s="233"/>
      <c r="BG20" s="233"/>
      <c r="BH20" s="233"/>
      <c r="BI20" s="233"/>
      <c r="BJ20" s="233"/>
      <c r="BK20" s="233"/>
      <c r="BL20" s="233"/>
      <c r="BM20" s="233"/>
      <c r="BN20" s="233"/>
      <c r="BO20" s="233"/>
      <c r="BP20" s="233"/>
      <c r="BQ20" s="242">
        <v>14</v>
      </c>
      <c r="BR20" s="243"/>
      <c r="BS20" s="841"/>
      <c r="BT20" s="842"/>
      <c r="BU20" s="842"/>
      <c r="BV20" s="842"/>
      <c r="BW20" s="842"/>
      <c r="BX20" s="842"/>
      <c r="BY20" s="842"/>
      <c r="BZ20" s="842"/>
      <c r="CA20" s="842"/>
      <c r="CB20" s="842"/>
      <c r="CC20" s="842"/>
      <c r="CD20" s="842"/>
      <c r="CE20" s="842"/>
      <c r="CF20" s="842"/>
      <c r="CG20" s="843"/>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10"/>
      <c r="DW20" s="811"/>
      <c r="DX20" s="811"/>
      <c r="DY20" s="811"/>
      <c r="DZ20" s="812"/>
      <c r="EA20" s="234"/>
    </row>
    <row r="21" spans="1:131" s="235" customFormat="1" ht="26.25" customHeight="1" thickBot="1" x14ac:dyDescent="0.2">
      <c r="A21" s="241">
        <v>15</v>
      </c>
      <c r="B21" s="828"/>
      <c r="C21" s="829"/>
      <c r="D21" s="829"/>
      <c r="E21" s="829"/>
      <c r="F21" s="829"/>
      <c r="G21" s="829"/>
      <c r="H21" s="829"/>
      <c r="I21" s="829"/>
      <c r="J21" s="829"/>
      <c r="K21" s="829"/>
      <c r="L21" s="829"/>
      <c r="M21" s="829"/>
      <c r="N21" s="829"/>
      <c r="O21" s="829"/>
      <c r="P21" s="830"/>
      <c r="Q21" s="831"/>
      <c r="R21" s="832"/>
      <c r="S21" s="832"/>
      <c r="T21" s="832"/>
      <c r="U21" s="832"/>
      <c r="V21" s="832"/>
      <c r="W21" s="832"/>
      <c r="X21" s="832"/>
      <c r="Y21" s="832"/>
      <c r="Z21" s="832"/>
      <c r="AA21" s="832"/>
      <c r="AB21" s="832"/>
      <c r="AC21" s="832"/>
      <c r="AD21" s="832"/>
      <c r="AE21" s="833"/>
      <c r="AF21" s="834"/>
      <c r="AG21" s="835"/>
      <c r="AH21" s="835"/>
      <c r="AI21" s="835"/>
      <c r="AJ21" s="836"/>
      <c r="AK21" s="837"/>
      <c r="AL21" s="838"/>
      <c r="AM21" s="838"/>
      <c r="AN21" s="838"/>
      <c r="AO21" s="838"/>
      <c r="AP21" s="838"/>
      <c r="AQ21" s="838"/>
      <c r="AR21" s="838"/>
      <c r="AS21" s="838"/>
      <c r="AT21" s="838"/>
      <c r="AU21" s="839"/>
      <c r="AV21" s="839"/>
      <c r="AW21" s="839"/>
      <c r="AX21" s="839"/>
      <c r="AY21" s="840"/>
      <c r="AZ21" s="232"/>
      <c r="BA21" s="232"/>
      <c r="BB21" s="232"/>
      <c r="BC21" s="232"/>
      <c r="BD21" s="232"/>
      <c r="BE21" s="233"/>
      <c r="BF21" s="233"/>
      <c r="BG21" s="233"/>
      <c r="BH21" s="233"/>
      <c r="BI21" s="233"/>
      <c r="BJ21" s="233"/>
      <c r="BK21" s="233"/>
      <c r="BL21" s="233"/>
      <c r="BM21" s="233"/>
      <c r="BN21" s="233"/>
      <c r="BO21" s="233"/>
      <c r="BP21" s="233"/>
      <c r="BQ21" s="242">
        <v>15</v>
      </c>
      <c r="BR21" s="243"/>
      <c r="BS21" s="841"/>
      <c r="BT21" s="842"/>
      <c r="BU21" s="842"/>
      <c r="BV21" s="842"/>
      <c r="BW21" s="842"/>
      <c r="BX21" s="842"/>
      <c r="BY21" s="842"/>
      <c r="BZ21" s="842"/>
      <c r="CA21" s="842"/>
      <c r="CB21" s="842"/>
      <c r="CC21" s="842"/>
      <c r="CD21" s="842"/>
      <c r="CE21" s="842"/>
      <c r="CF21" s="842"/>
      <c r="CG21" s="843"/>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10"/>
      <c r="DW21" s="811"/>
      <c r="DX21" s="811"/>
      <c r="DY21" s="811"/>
      <c r="DZ21" s="812"/>
      <c r="EA21" s="234"/>
    </row>
    <row r="22" spans="1:131" s="235" customFormat="1" ht="26.25" customHeight="1" x14ac:dyDescent="0.15">
      <c r="A22" s="241">
        <v>16</v>
      </c>
      <c r="B22" s="828"/>
      <c r="C22" s="829"/>
      <c r="D22" s="829"/>
      <c r="E22" s="829"/>
      <c r="F22" s="829"/>
      <c r="G22" s="829"/>
      <c r="H22" s="829"/>
      <c r="I22" s="829"/>
      <c r="J22" s="829"/>
      <c r="K22" s="829"/>
      <c r="L22" s="829"/>
      <c r="M22" s="829"/>
      <c r="N22" s="829"/>
      <c r="O22" s="829"/>
      <c r="P22" s="830"/>
      <c r="Q22" s="869"/>
      <c r="R22" s="870"/>
      <c r="S22" s="870"/>
      <c r="T22" s="870"/>
      <c r="U22" s="870"/>
      <c r="V22" s="870"/>
      <c r="W22" s="870"/>
      <c r="X22" s="870"/>
      <c r="Y22" s="870"/>
      <c r="Z22" s="870"/>
      <c r="AA22" s="870"/>
      <c r="AB22" s="870"/>
      <c r="AC22" s="870"/>
      <c r="AD22" s="870"/>
      <c r="AE22" s="871"/>
      <c r="AF22" s="834"/>
      <c r="AG22" s="835"/>
      <c r="AH22" s="835"/>
      <c r="AI22" s="835"/>
      <c r="AJ22" s="836"/>
      <c r="AK22" s="863"/>
      <c r="AL22" s="864"/>
      <c r="AM22" s="864"/>
      <c r="AN22" s="864"/>
      <c r="AO22" s="864"/>
      <c r="AP22" s="864"/>
      <c r="AQ22" s="864"/>
      <c r="AR22" s="864"/>
      <c r="AS22" s="864"/>
      <c r="AT22" s="864"/>
      <c r="AU22" s="865"/>
      <c r="AV22" s="865"/>
      <c r="AW22" s="865"/>
      <c r="AX22" s="865"/>
      <c r="AY22" s="866"/>
      <c r="AZ22" s="867" t="s">
        <v>381</v>
      </c>
      <c r="BA22" s="867"/>
      <c r="BB22" s="867"/>
      <c r="BC22" s="867"/>
      <c r="BD22" s="868"/>
      <c r="BE22" s="233"/>
      <c r="BF22" s="233"/>
      <c r="BG22" s="233"/>
      <c r="BH22" s="233"/>
      <c r="BI22" s="233"/>
      <c r="BJ22" s="233"/>
      <c r="BK22" s="233"/>
      <c r="BL22" s="233"/>
      <c r="BM22" s="233"/>
      <c r="BN22" s="233"/>
      <c r="BO22" s="233"/>
      <c r="BP22" s="233"/>
      <c r="BQ22" s="242">
        <v>16</v>
      </c>
      <c r="BR22" s="243"/>
      <c r="BS22" s="841"/>
      <c r="BT22" s="842"/>
      <c r="BU22" s="842"/>
      <c r="BV22" s="842"/>
      <c r="BW22" s="842"/>
      <c r="BX22" s="842"/>
      <c r="BY22" s="842"/>
      <c r="BZ22" s="842"/>
      <c r="CA22" s="842"/>
      <c r="CB22" s="842"/>
      <c r="CC22" s="842"/>
      <c r="CD22" s="842"/>
      <c r="CE22" s="842"/>
      <c r="CF22" s="842"/>
      <c r="CG22" s="843"/>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10"/>
      <c r="DW22" s="811"/>
      <c r="DX22" s="811"/>
      <c r="DY22" s="811"/>
      <c r="DZ22" s="812"/>
      <c r="EA22" s="234"/>
    </row>
    <row r="23" spans="1:131" s="235" customFormat="1" ht="26.25" customHeight="1" thickBot="1" x14ac:dyDescent="0.2">
      <c r="A23" s="244" t="s">
        <v>382</v>
      </c>
      <c r="B23" s="876" t="s">
        <v>383</v>
      </c>
      <c r="C23" s="877"/>
      <c r="D23" s="877"/>
      <c r="E23" s="877"/>
      <c r="F23" s="877"/>
      <c r="G23" s="877"/>
      <c r="H23" s="877"/>
      <c r="I23" s="877"/>
      <c r="J23" s="877"/>
      <c r="K23" s="877"/>
      <c r="L23" s="877"/>
      <c r="M23" s="877"/>
      <c r="N23" s="877"/>
      <c r="O23" s="877"/>
      <c r="P23" s="878"/>
      <c r="Q23" s="879">
        <v>10906</v>
      </c>
      <c r="R23" s="880"/>
      <c r="S23" s="880"/>
      <c r="T23" s="880"/>
      <c r="U23" s="880"/>
      <c r="V23" s="880">
        <v>10601</v>
      </c>
      <c r="W23" s="880"/>
      <c r="X23" s="880"/>
      <c r="Y23" s="880"/>
      <c r="Z23" s="880"/>
      <c r="AA23" s="880">
        <v>304</v>
      </c>
      <c r="AB23" s="880"/>
      <c r="AC23" s="880"/>
      <c r="AD23" s="880"/>
      <c r="AE23" s="881"/>
      <c r="AF23" s="882">
        <v>250</v>
      </c>
      <c r="AG23" s="880"/>
      <c r="AH23" s="880"/>
      <c r="AI23" s="880"/>
      <c r="AJ23" s="883"/>
      <c r="AK23" s="884"/>
      <c r="AL23" s="885"/>
      <c r="AM23" s="885"/>
      <c r="AN23" s="885"/>
      <c r="AO23" s="885"/>
      <c r="AP23" s="880">
        <v>16177</v>
      </c>
      <c r="AQ23" s="880"/>
      <c r="AR23" s="880"/>
      <c r="AS23" s="880"/>
      <c r="AT23" s="880"/>
      <c r="AU23" s="886"/>
      <c r="AV23" s="886"/>
      <c r="AW23" s="886"/>
      <c r="AX23" s="886"/>
      <c r="AY23" s="887"/>
      <c r="AZ23" s="873" t="s">
        <v>384</v>
      </c>
      <c r="BA23" s="874"/>
      <c r="BB23" s="874"/>
      <c r="BC23" s="874"/>
      <c r="BD23" s="875"/>
      <c r="BE23" s="233"/>
      <c r="BF23" s="233"/>
      <c r="BG23" s="233"/>
      <c r="BH23" s="233"/>
      <c r="BI23" s="233"/>
      <c r="BJ23" s="233"/>
      <c r="BK23" s="233"/>
      <c r="BL23" s="233"/>
      <c r="BM23" s="233"/>
      <c r="BN23" s="233"/>
      <c r="BO23" s="233"/>
      <c r="BP23" s="233"/>
      <c r="BQ23" s="242">
        <v>17</v>
      </c>
      <c r="BR23" s="243"/>
      <c r="BS23" s="841"/>
      <c r="BT23" s="842"/>
      <c r="BU23" s="842"/>
      <c r="BV23" s="842"/>
      <c r="BW23" s="842"/>
      <c r="BX23" s="842"/>
      <c r="BY23" s="842"/>
      <c r="BZ23" s="842"/>
      <c r="CA23" s="842"/>
      <c r="CB23" s="842"/>
      <c r="CC23" s="842"/>
      <c r="CD23" s="842"/>
      <c r="CE23" s="842"/>
      <c r="CF23" s="842"/>
      <c r="CG23" s="843"/>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10"/>
      <c r="DW23" s="811"/>
      <c r="DX23" s="811"/>
      <c r="DY23" s="811"/>
      <c r="DZ23" s="812"/>
      <c r="EA23" s="234"/>
    </row>
    <row r="24" spans="1:131" s="235" customFormat="1" ht="26.25" customHeight="1" x14ac:dyDescent="0.15">
      <c r="A24" s="872" t="s">
        <v>385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2"/>
      <c r="BA24" s="232"/>
      <c r="BB24" s="232"/>
      <c r="BC24" s="232"/>
      <c r="BD24" s="232"/>
      <c r="BE24" s="233"/>
      <c r="BF24" s="233"/>
      <c r="BG24" s="233"/>
      <c r="BH24" s="233"/>
      <c r="BI24" s="233"/>
      <c r="BJ24" s="233"/>
      <c r="BK24" s="233"/>
      <c r="BL24" s="233"/>
      <c r="BM24" s="233"/>
      <c r="BN24" s="233"/>
      <c r="BO24" s="233"/>
      <c r="BP24" s="233"/>
      <c r="BQ24" s="242">
        <v>18</v>
      </c>
      <c r="BR24" s="243"/>
      <c r="BS24" s="841"/>
      <c r="BT24" s="842"/>
      <c r="BU24" s="842"/>
      <c r="BV24" s="842"/>
      <c r="BW24" s="842"/>
      <c r="BX24" s="842"/>
      <c r="BY24" s="842"/>
      <c r="BZ24" s="842"/>
      <c r="CA24" s="842"/>
      <c r="CB24" s="842"/>
      <c r="CC24" s="842"/>
      <c r="CD24" s="842"/>
      <c r="CE24" s="842"/>
      <c r="CF24" s="842"/>
      <c r="CG24" s="843"/>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10"/>
      <c r="DW24" s="811"/>
      <c r="DX24" s="811"/>
      <c r="DY24" s="811"/>
      <c r="DZ24" s="812"/>
      <c r="EA24" s="234"/>
    </row>
    <row r="25" spans="1:131" s="227" customFormat="1" ht="26.25" customHeight="1" thickBot="1" x14ac:dyDescent="0.2">
      <c r="A25" s="822" t="s">
        <v>386</v>
      </c>
      <c r="B25" s="822"/>
      <c r="C25" s="822"/>
      <c r="D25" s="822"/>
      <c r="E25" s="822"/>
      <c r="F25" s="822"/>
      <c r="G25" s="822"/>
      <c r="H25" s="822"/>
      <c r="I25" s="822"/>
      <c r="J25" s="822"/>
      <c r="K25" s="822"/>
      <c r="L25" s="822"/>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2"/>
      <c r="AL25" s="822"/>
      <c r="AM25" s="822"/>
      <c r="AN25" s="822"/>
      <c r="AO25" s="822"/>
      <c r="AP25" s="822"/>
      <c r="AQ25" s="822"/>
      <c r="AR25" s="822"/>
      <c r="AS25" s="822"/>
      <c r="AT25" s="822"/>
      <c r="AU25" s="822"/>
      <c r="AV25" s="822"/>
      <c r="AW25" s="822"/>
      <c r="AX25" s="822"/>
      <c r="AY25" s="822"/>
      <c r="AZ25" s="822"/>
      <c r="BA25" s="822"/>
      <c r="BB25" s="822"/>
      <c r="BC25" s="822"/>
      <c r="BD25" s="822"/>
      <c r="BE25" s="822"/>
      <c r="BF25" s="822"/>
      <c r="BG25" s="822"/>
      <c r="BH25" s="822"/>
      <c r="BI25" s="822"/>
      <c r="BJ25" s="232"/>
      <c r="BK25" s="232"/>
      <c r="BL25" s="232"/>
      <c r="BM25" s="232"/>
      <c r="BN25" s="232"/>
      <c r="BO25" s="245"/>
      <c r="BP25" s="245"/>
      <c r="BQ25" s="242">
        <v>19</v>
      </c>
      <c r="BR25" s="243"/>
      <c r="BS25" s="841"/>
      <c r="BT25" s="842"/>
      <c r="BU25" s="842"/>
      <c r="BV25" s="842"/>
      <c r="BW25" s="842"/>
      <c r="BX25" s="842"/>
      <c r="BY25" s="842"/>
      <c r="BZ25" s="842"/>
      <c r="CA25" s="842"/>
      <c r="CB25" s="842"/>
      <c r="CC25" s="842"/>
      <c r="CD25" s="842"/>
      <c r="CE25" s="842"/>
      <c r="CF25" s="842"/>
      <c r="CG25" s="843"/>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10"/>
      <c r="DW25" s="811"/>
      <c r="DX25" s="811"/>
      <c r="DY25" s="811"/>
      <c r="DZ25" s="812"/>
      <c r="EA25" s="226"/>
    </row>
    <row r="26" spans="1:131" s="227" customFormat="1" ht="26.25" customHeight="1" x14ac:dyDescent="0.15">
      <c r="A26" s="813" t="s">
        <v>361</v>
      </c>
      <c r="B26" s="814"/>
      <c r="C26" s="814"/>
      <c r="D26" s="814"/>
      <c r="E26" s="814"/>
      <c r="F26" s="814"/>
      <c r="G26" s="814"/>
      <c r="H26" s="814"/>
      <c r="I26" s="814"/>
      <c r="J26" s="814"/>
      <c r="K26" s="814"/>
      <c r="L26" s="814"/>
      <c r="M26" s="814"/>
      <c r="N26" s="814"/>
      <c r="O26" s="814"/>
      <c r="P26" s="815"/>
      <c r="Q26" s="793" t="s">
        <v>387</v>
      </c>
      <c r="R26" s="794"/>
      <c r="S26" s="794"/>
      <c r="T26" s="794"/>
      <c r="U26" s="795"/>
      <c r="V26" s="793" t="s">
        <v>388</v>
      </c>
      <c r="W26" s="794"/>
      <c r="X26" s="794"/>
      <c r="Y26" s="794"/>
      <c r="Z26" s="795"/>
      <c r="AA26" s="793" t="s">
        <v>389</v>
      </c>
      <c r="AB26" s="794"/>
      <c r="AC26" s="794"/>
      <c r="AD26" s="794"/>
      <c r="AE26" s="794"/>
      <c r="AF26" s="888" t="s">
        <v>390</v>
      </c>
      <c r="AG26" s="889"/>
      <c r="AH26" s="889"/>
      <c r="AI26" s="889"/>
      <c r="AJ26" s="890"/>
      <c r="AK26" s="794" t="s">
        <v>391</v>
      </c>
      <c r="AL26" s="794"/>
      <c r="AM26" s="794"/>
      <c r="AN26" s="794"/>
      <c r="AO26" s="795"/>
      <c r="AP26" s="793" t="s">
        <v>392</v>
      </c>
      <c r="AQ26" s="794"/>
      <c r="AR26" s="794"/>
      <c r="AS26" s="794"/>
      <c r="AT26" s="795"/>
      <c r="AU26" s="793" t="s">
        <v>393</v>
      </c>
      <c r="AV26" s="794"/>
      <c r="AW26" s="794"/>
      <c r="AX26" s="794"/>
      <c r="AY26" s="795"/>
      <c r="AZ26" s="793" t="s">
        <v>394</v>
      </c>
      <c r="BA26" s="794"/>
      <c r="BB26" s="794"/>
      <c r="BC26" s="794"/>
      <c r="BD26" s="795"/>
      <c r="BE26" s="793" t="s">
        <v>368</v>
      </c>
      <c r="BF26" s="794"/>
      <c r="BG26" s="794"/>
      <c r="BH26" s="794"/>
      <c r="BI26" s="805"/>
      <c r="BJ26" s="232"/>
      <c r="BK26" s="232"/>
      <c r="BL26" s="232"/>
      <c r="BM26" s="232"/>
      <c r="BN26" s="232"/>
      <c r="BO26" s="245"/>
      <c r="BP26" s="245"/>
      <c r="BQ26" s="242">
        <v>20</v>
      </c>
      <c r="BR26" s="243"/>
      <c r="BS26" s="841"/>
      <c r="BT26" s="842"/>
      <c r="BU26" s="842"/>
      <c r="BV26" s="842"/>
      <c r="BW26" s="842"/>
      <c r="BX26" s="842"/>
      <c r="BY26" s="842"/>
      <c r="BZ26" s="842"/>
      <c r="CA26" s="842"/>
      <c r="CB26" s="842"/>
      <c r="CC26" s="842"/>
      <c r="CD26" s="842"/>
      <c r="CE26" s="842"/>
      <c r="CF26" s="842"/>
      <c r="CG26" s="843"/>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10"/>
      <c r="DW26" s="811"/>
      <c r="DX26" s="811"/>
      <c r="DY26" s="811"/>
      <c r="DZ26" s="812"/>
      <c r="EA26" s="226"/>
    </row>
    <row r="27" spans="1:131" s="227" customFormat="1" ht="26.25" customHeight="1" thickBot="1" x14ac:dyDescent="0.2">
      <c r="A27" s="816"/>
      <c r="B27" s="817"/>
      <c r="C27" s="817"/>
      <c r="D27" s="817"/>
      <c r="E27" s="817"/>
      <c r="F27" s="817"/>
      <c r="G27" s="817"/>
      <c r="H27" s="817"/>
      <c r="I27" s="817"/>
      <c r="J27" s="817"/>
      <c r="K27" s="817"/>
      <c r="L27" s="817"/>
      <c r="M27" s="817"/>
      <c r="N27" s="817"/>
      <c r="O27" s="817"/>
      <c r="P27" s="818"/>
      <c r="Q27" s="796"/>
      <c r="R27" s="797"/>
      <c r="S27" s="797"/>
      <c r="T27" s="797"/>
      <c r="U27" s="798"/>
      <c r="V27" s="796"/>
      <c r="W27" s="797"/>
      <c r="X27" s="797"/>
      <c r="Y27" s="797"/>
      <c r="Z27" s="798"/>
      <c r="AA27" s="796"/>
      <c r="AB27" s="797"/>
      <c r="AC27" s="797"/>
      <c r="AD27" s="797"/>
      <c r="AE27" s="797"/>
      <c r="AF27" s="891"/>
      <c r="AG27" s="892"/>
      <c r="AH27" s="892"/>
      <c r="AI27" s="892"/>
      <c r="AJ27" s="893"/>
      <c r="AK27" s="797"/>
      <c r="AL27" s="797"/>
      <c r="AM27" s="797"/>
      <c r="AN27" s="797"/>
      <c r="AO27" s="798"/>
      <c r="AP27" s="796"/>
      <c r="AQ27" s="797"/>
      <c r="AR27" s="797"/>
      <c r="AS27" s="797"/>
      <c r="AT27" s="798"/>
      <c r="AU27" s="796"/>
      <c r="AV27" s="797"/>
      <c r="AW27" s="797"/>
      <c r="AX27" s="797"/>
      <c r="AY27" s="798"/>
      <c r="AZ27" s="796"/>
      <c r="BA27" s="797"/>
      <c r="BB27" s="797"/>
      <c r="BC27" s="797"/>
      <c r="BD27" s="798"/>
      <c r="BE27" s="796"/>
      <c r="BF27" s="797"/>
      <c r="BG27" s="797"/>
      <c r="BH27" s="797"/>
      <c r="BI27" s="806"/>
      <c r="BJ27" s="232"/>
      <c r="BK27" s="232"/>
      <c r="BL27" s="232"/>
      <c r="BM27" s="232"/>
      <c r="BN27" s="232"/>
      <c r="BO27" s="245"/>
      <c r="BP27" s="245"/>
      <c r="BQ27" s="242">
        <v>21</v>
      </c>
      <c r="BR27" s="243"/>
      <c r="BS27" s="841"/>
      <c r="BT27" s="842"/>
      <c r="BU27" s="842"/>
      <c r="BV27" s="842"/>
      <c r="BW27" s="842"/>
      <c r="BX27" s="842"/>
      <c r="BY27" s="842"/>
      <c r="BZ27" s="842"/>
      <c r="CA27" s="842"/>
      <c r="CB27" s="842"/>
      <c r="CC27" s="842"/>
      <c r="CD27" s="842"/>
      <c r="CE27" s="842"/>
      <c r="CF27" s="842"/>
      <c r="CG27" s="843"/>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10"/>
      <c r="DW27" s="811"/>
      <c r="DX27" s="811"/>
      <c r="DY27" s="811"/>
      <c r="DZ27" s="812"/>
      <c r="EA27" s="226"/>
    </row>
    <row r="28" spans="1:131" s="227" customFormat="1" ht="26.25" customHeight="1" thickTop="1" x14ac:dyDescent="0.15">
      <c r="A28" s="246">
        <v>1</v>
      </c>
      <c r="B28" s="854" t="s">
        <v>395</v>
      </c>
      <c r="C28" s="855"/>
      <c r="D28" s="855"/>
      <c r="E28" s="855"/>
      <c r="F28" s="855"/>
      <c r="G28" s="855"/>
      <c r="H28" s="855"/>
      <c r="I28" s="855"/>
      <c r="J28" s="855"/>
      <c r="K28" s="855"/>
      <c r="L28" s="855"/>
      <c r="M28" s="855"/>
      <c r="N28" s="855"/>
      <c r="O28" s="855"/>
      <c r="P28" s="856"/>
      <c r="Q28" s="894">
        <v>3180</v>
      </c>
      <c r="R28" s="895"/>
      <c r="S28" s="895"/>
      <c r="T28" s="895"/>
      <c r="U28" s="895"/>
      <c r="V28" s="895">
        <v>3061</v>
      </c>
      <c r="W28" s="895"/>
      <c r="X28" s="895"/>
      <c r="Y28" s="895"/>
      <c r="Z28" s="895"/>
      <c r="AA28" s="895">
        <v>119</v>
      </c>
      <c r="AB28" s="895"/>
      <c r="AC28" s="895"/>
      <c r="AD28" s="895"/>
      <c r="AE28" s="896"/>
      <c r="AF28" s="897">
        <v>119</v>
      </c>
      <c r="AG28" s="895"/>
      <c r="AH28" s="895"/>
      <c r="AI28" s="895"/>
      <c r="AJ28" s="898"/>
      <c r="AK28" s="899">
        <v>252</v>
      </c>
      <c r="AL28" s="791"/>
      <c r="AM28" s="791"/>
      <c r="AN28" s="791"/>
      <c r="AO28" s="791"/>
      <c r="AP28" s="791" t="s">
        <v>520</v>
      </c>
      <c r="AQ28" s="791"/>
      <c r="AR28" s="791"/>
      <c r="AS28" s="791"/>
      <c r="AT28" s="791"/>
      <c r="AU28" s="791" t="s">
        <v>520</v>
      </c>
      <c r="AV28" s="791"/>
      <c r="AW28" s="791"/>
      <c r="AX28" s="791"/>
      <c r="AY28" s="791"/>
      <c r="AZ28" s="792" t="s">
        <v>520</v>
      </c>
      <c r="BA28" s="792"/>
      <c r="BB28" s="792"/>
      <c r="BC28" s="792"/>
      <c r="BD28" s="792"/>
      <c r="BE28" s="902"/>
      <c r="BF28" s="902"/>
      <c r="BG28" s="902"/>
      <c r="BH28" s="902"/>
      <c r="BI28" s="903"/>
      <c r="BJ28" s="232"/>
      <c r="BK28" s="232"/>
      <c r="BL28" s="232"/>
      <c r="BM28" s="232"/>
      <c r="BN28" s="232"/>
      <c r="BO28" s="245"/>
      <c r="BP28" s="245"/>
      <c r="BQ28" s="242">
        <v>22</v>
      </c>
      <c r="BR28" s="243"/>
      <c r="BS28" s="841"/>
      <c r="BT28" s="842"/>
      <c r="BU28" s="842"/>
      <c r="BV28" s="842"/>
      <c r="BW28" s="842"/>
      <c r="BX28" s="842"/>
      <c r="BY28" s="842"/>
      <c r="BZ28" s="842"/>
      <c r="CA28" s="842"/>
      <c r="CB28" s="842"/>
      <c r="CC28" s="842"/>
      <c r="CD28" s="842"/>
      <c r="CE28" s="842"/>
      <c r="CF28" s="842"/>
      <c r="CG28" s="843"/>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10"/>
      <c r="DW28" s="811"/>
      <c r="DX28" s="811"/>
      <c r="DY28" s="811"/>
      <c r="DZ28" s="812"/>
      <c r="EA28" s="226"/>
    </row>
    <row r="29" spans="1:131" s="227" customFormat="1" ht="26.25" customHeight="1" x14ac:dyDescent="0.15">
      <c r="A29" s="246">
        <v>2</v>
      </c>
      <c r="B29" s="828" t="s">
        <v>396</v>
      </c>
      <c r="C29" s="829"/>
      <c r="D29" s="829"/>
      <c r="E29" s="829"/>
      <c r="F29" s="829"/>
      <c r="G29" s="829"/>
      <c r="H29" s="829"/>
      <c r="I29" s="829"/>
      <c r="J29" s="829"/>
      <c r="K29" s="829"/>
      <c r="L29" s="829"/>
      <c r="M29" s="829"/>
      <c r="N29" s="829"/>
      <c r="O29" s="829"/>
      <c r="P29" s="830"/>
      <c r="Q29" s="831">
        <v>2699</v>
      </c>
      <c r="R29" s="832"/>
      <c r="S29" s="832"/>
      <c r="T29" s="832"/>
      <c r="U29" s="832"/>
      <c r="V29" s="832">
        <v>2636</v>
      </c>
      <c r="W29" s="832"/>
      <c r="X29" s="832"/>
      <c r="Y29" s="832"/>
      <c r="Z29" s="832"/>
      <c r="AA29" s="832">
        <v>63</v>
      </c>
      <c r="AB29" s="832"/>
      <c r="AC29" s="832"/>
      <c r="AD29" s="832"/>
      <c r="AE29" s="833"/>
      <c r="AF29" s="834">
        <v>63</v>
      </c>
      <c r="AG29" s="835"/>
      <c r="AH29" s="835"/>
      <c r="AI29" s="835"/>
      <c r="AJ29" s="836"/>
      <c r="AK29" s="787">
        <v>431</v>
      </c>
      <c r="AL29" s="777"/>
      <c r="AM29" s="777"/>
      <c r="AN29" s="777"/>
      <c r="AO29" s="777"/>
      <c r="AP29" s="777" t="s">
        <v>520</v>
      </c>
      <c r="AQ29" s="777"/>
      <c r="AR29" s="777"/>
      <c r="AS29" s="777"/>
      <c r="AT29" s="777"/>
      <c r="AU29" s="777" t="s">
        <v>520</v>
      </c>
      <c r="AV29" s="777"/>
      <c r="AW29" s="777"/>
      <c r="AX29" s="777"/>
      <c r="AY29" s="777"/>
      <c r="AZ29" s="790" t="s">
        <v>520</v>
      </c>
      <c r="BA29" s="790"/>
      <c r="BB29" s="790"/>
      <c r="BC29" s="790"/>
      <c r="BD29" s="790"/>
      <c r="BE29" s="900"/>
      <c r="BF29" s="900"/>
      <c r="BG29" s="900"/>
      <c r="BH29" s="900"/>
      <c r="BI29" s="901"/>
      <c r="BJ29" s="232"/>
      <c r="BK29" s="232"/>
      <c r="BL29" s="232"/>
      <c r="BM29" s="232"/>
      <c r="BN29" s="232"/>
      <c r="BO29" s="245"/>
      <c r="BP29" s="245"/>
      <c r="BQ29" s="242">
        <v>23</v>
      </c>
      <c r="BR29" s="243"/>
      <c r="BS29" s="841"/>
      <c r="BT29" s="842"/>
      <c r="BU29" s="842"/>
      <c r="BV29" s="842"/>
      <c r="BW29" s="842"/>
      <c r="BX29" s="842"/>
      <c r="BY29" s="842"/>
      <c r="BZ29" s="842"/>
      <c r="CA29" s="842"/>
      <c r="CB29" s="842"/>
      <c r="CC29" s="842"/>
      <c r="CD29" s="842"/>
      <c r="CE29" s="842"/>
      <c r="CF29" s="842"/>
      <c r="CG29" s="843"/>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10"/>
      <c r="DW29" s="811"/>
      <c r="DX29" s="811"/>
      <c r="DY29" s="811"/>
      <c r="DZ29" s="812"/>
      <c r="EA29" s="226"/>
    </row>
    <row r="30" spans="1:131" s="227" customFormat="1" ht="26.25" customHeight="1" x14ac:dyDescent="0.15">
      <c r="A30" s="246">
        <v>3</v>
      </c>
      <c r="B30" s="828" t="s">
        <v>397</v>
      </c>
      <c r="C30" s="829"/>
      <c r="D30" s="829"/>
      <c r="E30" s="829"/>
      <c r="F30" s="829"/>
      <c r="G30" s="829"/>
      <c r="H30" s="829"/>
      <c r="I30" s="829"/>
      <c r="J30" s="829"/>
      <c r="K30" s="829"/>
      <c r="L30" s="829"/>
      <c r="M30" s="829"/>
      <c r="N30" s="829"/>
      <c r="O30" s="829"/>
      <c r="P30" s="830"/>
      <c r="Q30" s="831">
        <v>568</v>
      </c>
      <c r="R30" s="832"/>
      <c r="S30" s="832"/>
      <c r="T30" s="832"/>
      <c r="U30" s="832"/>
      <c r="V30" s="832">
        <v>564</v>
      </c>
      <c r="W30" s="832"/>
      <c r="X30" s="832"/>
      <c r="Y30" s="832"/>
      <c r="Z30" s="832"/>
      <c r="AA30" s="832">
        <v>4</v>
      </c>
      <c r="AB30" s="832"/>
      <c r="AC30" s="832"/>
      <c r="AD30" s="832"/>
      <c r="AE30" s="833"/>
      <c r="AF30" s="834">
        <v>4</v>
      </c>
      <c r="AG30" s="835"/>
      <c r="AH30" s="835"/>
      <c r="AI30" s="835"/>
      <c r="AJ30" s="836"/>
      <c r="AK30" s="787">
        <v>380</v>
      </c>
      <c r="AL30" s="777"/>
      <c r="AM30" s="777"/>
      <c r="AN30" s="777"/>
      <c r="AO30" s="777"/>
      <c r="AP30" s="777" t="s">
        <v>520</v>
      </c>
      <c r="AQ30" s="777"/>
      <c r="AR30" s="777"/>
      <c r="AS30" s="777"/>
      <c r="AT30" s="777"/>
      <c r="AU30" s="777" t="s">
        <v>520</v>
      </c>
      <c r="AV30" s="777"/>
      <c r="AW30" s="777"/>
      <c r="AX30" s="777"/>
      <c r="AY30" s="777"/>
      <c r="AZ30" s="790" t="s">
        <v>520</v>
      </c>
      <c r="BA30" s="790"/>
      <c r="BB30" s="790"/>
      <c r="BC30" s="790"/>
      <c r="BD30" s="790"/>
      <c r="BE30" s="900"/>
      <c r="BF30" s="900"/>
      <c r="BG30" s="900"/>
      <c r="BH30" s="900"/>
      <c r="BI30" s="901"/>
      <c r="BJ30" s="232"/>
      <c r="BK30" s="232"/>
      <c r="BL30" s="232"/>
      <c r="BM30" s="232"/>
      <c r="BN30" s="232"/>
      <c r="BO30" s="245"/>
      <c r="BP30" s="245"/>
      <c r="BQ30" s="242">
        <v>24</v>
      </c>
      <c r="BR30" s="243"/>
      <c r="BS30" s="841"/>
      <c r="BT30" s="842"/>
      <c r="BU30" s="842"/>
      <c r="BV30" s="842"/>
      <c r="BW30" s="842"/>
      <c r="BX30" s="842"/>
      <c r="BY30" s="842"/>
      <c r="BZ30" s="842"/>
      <c r="CA30" s="842"/>
      <c r="CB30" s="842"/>
      <c r="CC30" s="842"/>
      <c r="CD30" s="842"/>
      <c r="CE30" s="842"/>
      <c r="CF30" s="842"/>
      <c r="CG30" s="843"/>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10"/>
      <c r="DW30" s="811"/>
      <c r="DX30" s="811"/>
      <c r="DY30" s="811"/>
      <c r="DZ30" s="812"/>
      <c r="EA30" s="226"/>
    </row>
    <row r="31" spans="1:131" s="227" customFormat="1" ht="26.25" customHeight="1" x14ac:dyDescent="0.15">
      <c r="A31" s="246">
        <v>4</v>
      </c>
      <c r="B31" s="828" t="s">
        <v>398</v>
      </c>
      <c r="C31" s="829"/>
      <c r="D31" s="829"/>
      <c r="E31" s="829"/>
      <c r="F31" s="829"/>
      <c r="G31" s="829"/>
      <c r="H31" s="829"/>
      <c r="I31" s="829"/>
      <c r="J31" s="829"/>
      <c r="K31" s="829"/>
      <c r="L31" s="829"/>
      <c r="M31" s="829"/>
      <c r="N31" s="829"/>
      <c r="O31" s="829"/>
      <c r="P31" s="830"/>
      <c r="Q31" s="831">
        <v>8</v>
      </c>
      <c r="R31" s="832"/>
      <c r="S31" s="832"/>
      <c r="T31" s="832"/>
      <c r="U31" s="832"/>
      <c r="V31" s="832">
        <v>8</v>
      </c>
      <c r="W31" s="832"/>
      <c r="X31" s="832"/>
      <c r="Y31" s="832"/>
      <c r="Z31" s="832"/>
      <c r="AA31" s="832">
        <v>0</v>
      </c>
      <c r="AB31" s="832"/>
      <c r="AC31" s="832"/>
      <c r="AD31" s="832"/>
      <c r="AE31" s="833"/>
      <c r="AF31" s="834">
        <v>0</v>
      </c>
      <c r="AG31" s="835"/>
      <c r="AH31" s="835"/>
      <c r="AI31" s="835"/>
      <c r="AJ31" s="836"/>
      <c r="AK31" s="787">
        <v>7</v>
      </c>
      <c r="AL31" s="777"/>
      <c r="AM31" s="777"/>
      <c r="AN31" s="777"/>
      <c r="AO31" s="777"/>
      <c r="AP31" s="777" t="s">
        <v>520</v>
      </c>
      <c r="AQ31" s="777"/>
      <c r="AR31" s="777"/>
      <c r="AS31" s="777"/>
      <c r="AT31" s="777"/>
      <c r="AU31" s="777" t="s">
        <v>520</v>
      </c>
      <c r="AV31" s="777"/>
      <c r="AW31" s="777"/>
      <c r="AX31" s="777"/>
      <c r="AY31" s="777"/>
      <c r="AZ31" s="790" t="s">
        <v>520</v>
      </c>
      <c r="BA31" s="790"/>
      <c r="BB31" s="790"/>
      <c r="BC31" s="790"/>
      <c r="BD31" s="790"/>
      <c r="BE31" s="900"/>
      <c r="BF31" s="900"/>
      <c r="BG31" s="900"/>
      <c r="BH31" s="900"/>
      <c r="BI31" s="901"/>
      <c r="BJ31" s="232"/>
      <c r="BK31" s="232"/>
      <c r="BL31" s="232"/>
      <c r="BM31" s="232"/>
      <c r="BN31" s="232"/>
      <c r="BO31" s="245"/>
      <c r="BP31" s="245"/>
      <c r="BQ31" s="242">
        <v>25</v>
      </c>
      <c r="BR31" s="243"/>
      <c r="BS31" s="841"/>
      <c r="BT31" s="842"/>
      <c r="BU31" s="842"/>
      <c r="BV31" s="842"/>
      <c r="BW31" s="842"/>
      <c r="BX31" s="842"/>
      <c r="BY31" s="842"/>
      <c r="BZ31" s="842"/>
      <c r="CA31" s="842"/>
      <c r="CB31" s="842"/>
      <c r="CC31" s="842"/>
      <c r="CD31" s="842"/>
      <c r="CE31" s="842"/>
      <c r="CF31" s="842"/>
      <c r="CG31" s="843"/>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10"/>
      <c r="DW31" s="811"/>
      <c r="DX31" s="811"/>
      <c r="DY31" s="811"/>
      <c r="DZ31" s="812"/>
      <c r="EA31" s="226"/>
    </row>
    <row r="32" spans="1:131" s="227" customFormat="1" ht="26.25" customHeight="1" x14ac:dyDescent="0.15">
      <c r="A32" s="246">
        <v>5</v>
      </c>
      <c r="B32" s="828" t="s">
        <v>399</v>
      </c>
      <c r="C32" s="829"/>
      <c r="D32" s="829"/>
      <c r="E32" s="829"/>
      <c r="F32" s="829"/>
      <c r="G32" s="829"/>
      <c r="H32" s="829"/>
      <c r="I32" s="829"/>
      <c r="J32" s="829"/>
      <c r="K32" s="829"/>
      <c r="L32" s="829"/>
      <c r="M32" s="829"/>
      <c r="N32" s="829"/>
      <c r="O32" s="829"/>
      <c r="P32" s="830"/>
      <c r="Q32" s="831">
        <v>413</v>
      </c>
      <c r="R32" s="832"/>
      <c r="S32" s="832"/>
      <c r="T32" s="832"/>
      <c r="U32" s="832"/>
      <c r="V32" s="832">
        <v>347</v>
      </c>
      <c r="W32" s="832"/>
      <c r="X32" s="832"/>
      <c r="Y32" s="832"/>
      <c r="Z32" s="832"/>
      <c r="AA32" s="832">
        <v>66</v>
      </c>
      <c r="AB32" s="832"/>
      <c r="AC32" s="832"/>
      <c r="AD32" s="832"/>
      <c r="AE32" s="833"/>
      <c r="AF32" s="834">
        <v>848</v>
      </c>
      <c r="AG32" s="835"/>
      <c r="AH32" s="835"/>
      <c r="AI32" s="835"/>
      <c r="AJ32" s="836"/>
      <c r="AK32" s="787">
        <v>26</v>
      </c>
      <c r="AL32" s="777"/>
      <c r="AM32" s="777"/>
      <c r="AN32" s="777"/>
      <c r="AO32" s="777"/>
      <c r="AP32" s="777">
        <v>949</v>
      </c>
      <c r="AQ32" s="777"/>
      <c r="AR32" s="777"/>
      <c r="AS32" s="777"/>
      <c r="AT32" s="777"/>
      <c r="AU32" s="777">
        <v>331</v>
      </c>
      <c r="AV32" s="777"/>
      <c r="AW32" s="777"/>
      <c r="AX32" s="777"/>
      <c r="AY32" s="777"/>
      <c r="AZ32" s="790" t="s">
        <v>520</v>
      </c>
      <c r="BA32" s="790"/>
      <c r="BB32" s="790"/>
      <c r="BC32" s="790"/>
      <c r="BD32" s="790"/>
      <c r="BE32" s="900" t="s">
        <v>400</v>
      </c>
      <c r="BF32" s="900"/>
      <c r="BG32" s="900"/>
      <c r="BH32" s="900"/>
      <c r="BI32" s="901"/>
      <c r="BJ32" s="232"/>
      <c r="BK32" s="232"/>
      <c r="BL32" s="232"/>
      <c r="BM32" s="232"/>
      <c r="BN32" s="232"/>
      <c r="BO32" s="245"/>
      <c r="BP32" s="245"/>
      <c r="BQ32" s="242">
        <v>26</v>
      </c>
      <c r="BR32" s="243"/>
      <c r="BS32" s="841"/>
      <c r="BT32" s="842"/>
      <c r="BU32" s="842"/>
      <c r="BV32" s="842"/>
      <c r="BW32" s="842"/>
      <c r="BX32" s="842"/>
      <c r="BY32" s="842"/>
      <c r="BZ32" s="842"/>
      <c r="CA32" s="842"/>
      <c r="CB32" s="842"/>
      <c r="CC32" s="842"/>
      <c r="CD32" s="842"/>
      <c r="CE32" s="842"/>
      <c r="CF32" s="842"/>
      <c r="CG32" s="843"/>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10"/>
      <c r="DW32" s="811"/>
      <c r="DX32" s="811"/>
      <c r="DY32" s="811"/>
      <c r="DZ32" s="812"/>
      <c r="EA32" s="226"/>
    </row>
    <row r="33" spans="1:131" s="227" customFormat="1" ht="26.25" customHeight="1" x14ac:dyDescent="0.15">
      <c r="A33" s="246">
        <v>6</v>
      </c>
      <c r="B33" s="828" t="s">
        <v>401</v>
      </c>
      <c r="C33" s="829"/>
      <c r="D33" s="829"/>
      <c r="E33" s="829"/>
      <c r="F33" s="829"/>
      <c r="G33" s="829"/>
      <c r="H33" s="829"/>
      <c r="I33" s="829"/>
      <c r="J33" s="829"/>
      <c r="K33" s="829"/>
      <c r="L33" s="829"/>
      <c r="M33" s="829"/>
      <c r="N33" s="829"/>
      <c r="O33" s="829"/>
      <c r="P33" s="830"/>
      <c r="Q33" s="831">
        <v>5</v>
      </c>
      <c r="R33" s="832"/>
      <c r="S33" s="832"/>
      <c r="T33" s="832"/>
      <c r="U33" s="832"/>
      <c r="V33" s="832">
        <v>4</v>
      </c>
      <c r="W33" s="832"/>
      <c r="X33" s="832"/>
      <c r="Y33" s="832"/>
      <c r="Z33" s="832"/>
      <c r="AA33" s="832">
        <v>1</v>
      </c>
      <c r="AB33" s="832"/>
      <c r="AC33" s="832"/>
      <c r="AD33" s="832"/>
      <c r="AE33" s="833"/>
      <c r="AF33" s="834">
        <v>1</v>
      </c>
      <c r="AG33" s="835"/>
      <c r="AH33" s="835"/>
      <c r="AI33" s="835"/>
      <c r="AJ33" s="836"/>
      <c r="AK33" s="787">
        <v>1</v>
      </c>
      <c r="AL33" s="777"/>
      <c r="AM33" s="777"/>
      <c r="AN33" s="777"/>
      <c r="AO33" s="777"/>
      <c r="AP33" s="777">
        <v>7</v>
      </c>
      <c r="AQ33" s="777"/>
      <c r="AR33" s="777"/>
      <c r="AS33" s="777"/>
      <c r="AT33" s="777"/>
      <c r="AU33" s="777">
        <v>4</v>
      </c>
      <c r="AV33" s="777"/>
      <c r="AW33" s="777"/>
      <c r="AX33" s="777"/>
      <c r="AY33" s="777"/>
      <c r="AZ33" s="790" t="s">
        <v>520</v>
      </c>
      <c r="BA33" s="790"/>
      <c r="BB33" s="790"/>
      <c r="BC33" s="790"/>
      <c r="BD33" s="790"/>
      <c r="BE33" s="900" t="s">
        <v>402</v>
      </c>
      <c r="BF33" s="900"/>
      <c r="BG33" s="900"/>
      <c r="BH33" s="900"/>
      <c r="BI33" s="901"/>
      <c r="BJ33" s="232"/>
      <c r="BK33" s="232"/>
      <c r="BL33" s="232"/>
      <c r="BM33" s="232"/>
      <c r="BN33" s="232"/>
      <c r="BO33" s="245"/>
      <c r="BP33" s="245"/>
      <c r="BQ33" s="242">
        <v>27</v>
      </c>
      <c r="BR33" s="243"/>
      <c r="BS33" s="841"/>
      <c r="BT33" s="842"/>
      <c r="BU33" s="842"/>
      <c r="BV33" s="842"/>
      <c r="BW33" s="842"/>
      <c r="BX33" s="842"/>
      <c r="BY33" s="842"/>
      <c r="BZ33" s="842"/>
      <c r="CA33" s="842"/>
      <c r="CB33" s="842"/>
      <c r="CC33" s="842"/>
      <c r="CD33" s="842"/>
      <c r="CE33" s="842"/>
      <c r="CF33" s="842"/>
      <c r="CG33" s="843"/>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10"/>
      <c r="DW33" s="811"/>
      <c r="DX33" s="811"/>
      <c r="DY33" s="811"/>
      <c r="DZ33" s="812"/>
      <c r="EA33" s="226"/>
    </row>
    <row r="34" spans="1:131" s="227" customFormat="1" ht="26.25" customHeight="1" x14ac:dyDescent="0.15">
      <c r="A34" s="246">
        <v>7</v>
      </c>
      <c r="B34" s="828" t="s">
        <v>403</v>
      </c>
      <c r="C34" s="829"/>
      <c r="D34" s="829"/>
      <c r="E34" s="829"/>
      <c r="F34" s="829"/>
      <c r="G34" s="829"/>
      <c r="H34" s="829"/>
      <c r="I34" s="829"/>
      <c r="J34" s="829"/>
      <c r="K34" s="829"/>
      <c r="L34" s="829"/>
      <c r="M34" s="829"/>
      <c r="N34" s="829"/>
      <c r="O34" s="829"/>
      <c r="P34" s="830"/>
      <c r="Q34" s="831">
        <v>827</v>
      </c>
      <c r="R34" s="832"/>
      <c r="S34" s="832"/>
      <c r="T34" s="832"/>
      <c r="U34" s="832"/>
      <c r="V34" s="832">
        <v>815</v>
      </c>
      <c r="W34" s="832"/>
      <c r="X34" s="832"/>
      <c r="Y34" s="832"/>
      <c r="Z34" s="832"/>
      <c r="AA34" s="832">
        <v>12</v>
      </c>
      <c r="AB34" s="832"/>
      <c r="AC34" s="832"/>
      <c r="AD34" s="832"/>
      <c r="AE34" s="833"/>
      <c r="AF34" s="834">
        <v>1</v>
      </c>
      <c r="AG34" s="835"/>
      <c r="AH34" s="835"/>
      <c r="AI34" s="835"/>
      <c r="AJ34" s="836"/>
      <c r="AK34" s="787">
        <v>321</v>
      </c>
      <c r="AL34" s="777"/>
      <c r="AM34" s="777"/>
      <c r="AN34" s="777"/>
      <c r="AO34" s="777"/>
      <c r="AP34" s="777">
        <v>3665</v>
      </c>
      <c r="AQ34" s="777"/>
      <c r="AR34" s="777"/>
      <c r="AS34" s="777"/>
      <c r="AT34" s="777"/>
      <c r="AU34" s="777">
        <v>2950</v>
      </c>
      <c r="AV34" s="777"/>
      <c r="AW34" s="777"/>
      <c r="AX34" s="777"/>
      <c r="AY34" s="777"/>
      <c r="AZ34" s="790" t="s">
        <v>520</v>
      </c>
      <c r="BA34" s="790"/>
      <c r="BB34" s="790"/>
      <c r="BC34" s="790"/>
      <c r="BD34" s="790"/>
      <c r="BE34" s="900" t="s">
        <v>402</v>
      </c>
      <c r="BF34" s="900"/>
      <c r="BG34" s="900"/>
      <c r="BH34" s="900"/>
      <c r="BI34" s="901"/>
      <c r="BJ34" s="232"/>
      <c r="BK34" s="232"/>
      <c r="BL34" s="232"/>
      <c r="BM34" s="232"/>
      <c r="BN34" s="232"/>
      <c r="BO34" s="245"/>
      <c r="BP34" s="245"/>
      <c r="BQ34" s="242">
        <v>28</v>
      </c>
      <c r="BR34" s="243"/>
      <c r="BS34" s="841"/>
      <c r="BT34" s="842"/>
      <c r="BU34" s="842"/>
      <c r="BV34" s="842"/>
      <c r="BW34" s="842"/>
      <c r="BX34" s="842"/>
      <c r="BY34" s="842"/>
      <c r="BZ34" s="842"/>
      <c r="CA34" s="842"/>
      <c r="CB34" s="842"/>
      <c r="CC34" s="842"/>
      <c r="CD34" s="842"/>
      <c r="CE34" s="842"/>
      <c r="CF34" s="842"/>
      <c r="CG34" s="843"/>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10"/>
      <c r="DW34" s="811"/>
      <c r="DX34" s="811"/>
      <c r="DY34" s="811"/>
      <c r="DZ34" s="812"/>
      <c r="EA34" s="226"/>
    </row>
    <row r="35" spans="1:131" s="227" customFormat="1" ht="26.25" customHeight="1" x14ac:dyDescent="0.15">
      <c r="A35" s="246">
        <v>8</v>
      </c>
      <c r="B35" s="828" t="s">
        <v>404</v>
      </c>
      <c r="C35" s="829"/>
      <c r="D35" s="829"/>
      <c r="E35" s="829"/>
      <c r="F35" s="829"/>
      <c r="G35" s="829"/>
      <c r="H35" s="829"/>
      <c r="I35" s="829"/>
      <c r="J35" s="829"/>
      <c r="K35" s="829"/>
      <c r="L35" s="829"/>
      <c r="M35" s="829"/>
      <c r="N35" s="829"/>
      <c r="O35" s="829"/>
      <c r="P35" s="830"/>
      <c r="Q35" s="831">
        <v>24</v>
      </c>
      <c r="R35" s="832"/>
      <c r="S35" s="832"/>
      <c r="T35" s="832"/>
      <c r="U35" s="832"/>
      <c r="V35" s="832">
        <v>21</v>
      </c>
      <c r="W35" s="832"/>
      <c r="X35" s="832"/>
      <c r="Y35" s="832"/>
      <c r="Z35" s="832"/>
      <c r="AA35" s="832">
        <v>3</v>
      </c>
      <c r="AB35" s="832"/>
      <c r="AC35" s="832"/>
      <c r="AD35" s="832"/>
      <c r="AE35" s="833"/>
      <c r="AF35" s="834">
        <v>3</v>
      </c>
      <c r="AG35" s="835"/>
      <c r="AH35" s="835"/>
      <c r="AI35" s="835"/>
      <c r="AJ35" s="836"/>
      <c r="AK35" s="787">
        <v>4</v>
      </c>
      <c r="AL35" s="777"/>
      <c r="AM35" s="777"/>
      <c r="AN35" s="777"/>
      <c r="AO35" s="777"/>
      <c r="AP35" s="777" t="s">
        <v>595</v>
      </c>
      <c r="AQ35" s="777"/>
      <c r="AR35" s="777"/>
      <c r="AS35" s="777"/>
      <c r="AT35" s="777"/>
      <c r="AU35" s="777" t="s">
        <v>595</v>
      </c>
      <c r="AV35" s="777"/>
      <c r="AW35" s="777"/>
      <c r="AX35" s="777"/>
      <c r="AY35" s="777"/>
      <c r="AZ35" s="790" t="s">
        <v>520</v>
      </c>
      <c r="BA35" s="790"/>
      <c r="BB35" s="790"/>
      <c r="BC35" s="790"/>
      <c r="BD35" s="790"/>
      <c r="BE35" s="900" t="s">
        <v>402</v>
      </c>
      <c r="BF35" s="900"/>
      <c r="BG35" s="900"/>
      <c r="BH35" s="900"/>
      <c r="BI35" s="901"/>
      <c r="BJ35" s="232"/>
      <c r="BK35" s="232"/>
      <c r="BL35" s="232"/>
      <c r="BM35" s="232"/>
      <c r="BN35" s="232"/>
      <c r="BO35" s="245"/>
      <c r="BP35" s="245"/>
      <c r="BQ35" s="242">
        <v>29</v>
      </c>
      <c r="BR35" s="243"/>
      <c r="BS35" s="841"/>
      <c r="BT35" s="842"/>
      <c r="BU35" s="842"/>
      <c r="BV35" s="842"/>
      <c r="BW35" s="842"/>
      <c r="BX35" s="842"/>
      <c r="BY35" s="842"/>
      <c r="BZ35" s="842"/>
      <c r="CA35" s="842"/>
      <c r="CB35" s="842"/>
      <c r="CC35" s="842"/>
      <c r="CD35" s="842"/>
      <c r="CE35" s="842"/>
      <c r="CF35" s="842"/>
      <c r="CG35" s="843"/>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10"/>
      <c r="DW35" s="811"/>
      <c r="DX35" s="811"/>
      <c r="DY35" s="811"/>
      <c r="DZ35" s="812"/>
      <c r="EA35" s="226"/>
    </row>
    <row r="36" spans="1:131" s="227" customFormat="1" ht="26.25" customHeight="1" x14ac:dyDescent="0.15">
      <c r="A36" s="246">
        <v>9</v>
      </c>
      <c r="B36" s="828"/>
      <c r="C36" s="829"/>
      <c r="D36" s="829"/>
      <c r="E36" s="829"/>
      <c r="F36" s="829"/>
      <c r="G36" s="829"/>
      <c r="H36" s="829"/>
      <c r="I36" s="829"/>
      <c r="J36" s="829"/>
      <c r="K36" s="829"/>
      <c r="L36" s="829"/>
      <c r="M36" s="829"/>
      <c r="N36" s="829"/>
      <c r="O36" s="829"/>
      <c r="P36" s="830"/>
      <c r="Q36" s="831"/>
      <c r="R36" s="832"/>
      <c r="S36" s="832"/>
      <c r="T36" s="832"/>
      <c r="U36" s="832"/>
      <c r="V36" s="832"/>
      <c r="W36" s="832"/>
      <c r="X36" s="832"/>
      <c r="Y36" s="832"/>
      <c r="Z36" s="832"/>
      <c r="AA36" s="832"/>
      <c r="AB36" s="832"/>
      <c r="AC36" s="832"/>
      <c r="AD36" s="832"/>
      <c r="AE36" s="833"/>
      <c r="AF36" s="834"/>
      <c r="AG36" s="835"/>
      <c r="AH36" s="835"/>
      <c r="AI36" s="835"/>
      <c r="AJ36" s="836"/>
      <c r="AK36" s="787"/>
      <c r="AL36" s="777"/>
      <c r="AM36" s="777"/>
      <c r="AN36" s="777"/>
      <c r="AO36" s="777"/>
      <c r="AP36" s="777"/>
      <c r="AQ36" s="777"/>
      <c r="AR36" s="777"/>
      <c r="AS36" s="777"/>
      <c r="AT36" s="777"/>
      <c r="AU36" s="777"/>
      <c r="AV36" s="777"/>
      <c r="AW36" s="777"/>
      <c r="AX36" s="777"/>
      <c r="AY36" s="777"/>
      <c r="AZ36" s="790"/>
      <c r="BA36" s="790"/>
      <c r="BB36" s="790"/>
      <c r="BC36" s="790"/>
      <c r="BD36" s="790"/>
      <c r="BE36" s="900"/>
      <c r="BF36" s="900"/>
      <c r="BG36" s="900"/>
      <c r="BH36" s="900"/>
      <c r="BI36" s="901"/>
      <c r="BJ36" s="232"/>
      <c r="BK36" s="232"/>
      <c r="BL36" s="232"/>
      <c r="BM36" s="232"/>
      <c r="BN36" s="232"/>
      <c r="BO36" s="245"/>
      <c r="BP36" s="245"/>
      <c r="BQ36" s="242">
        <v>30</v>
      </c>
      <c r="BR36" s="243"/>
      <c r="BS36" s="841"/>
      <c r="BT36" s="842"/>
      <c r="BU36" s="842"/>
      <c r="BV36" s="842"/>
      <c r="BW36" s="842"/>
      <c r="BX36" s="842"/>
      <c r="BY36" s="842"/>
      <c r="BZ36" s="842"/>
      <c r="CA36" s="842"/>
      <c r="CB36" s="842"/>
      <c r="CC36" s="842"/>
      <c r="CD36" s="842"/>
      <c r="CE36" s="842"/>
      <c r="CF36" s="842"/>
      <c r="CG36" s="843"/>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10"/>
      <c r="DW36" s="811"/>
      <c r="DX36" s="811"/>
      <c r="DY36" s="811"/>
      <c r="DZ36" s="812"/>
      <c r="EA36" s="226"/>
    </row>
    <row r="37" spans="1:131" s="227" customFormat="1" ht="26.25" customHeight="1" x14ac:dyDescent="0.15">
      <c r="A37" s="246">
        <v>10</v>
      </c>
      <c r="B37" s="828"/>
      <c r="C37" s="829"/>
      <c r="D37" s="829"/>
      <c r="E37" s="829"/>
      <c r="F37" s="829"/>
      <c r="G37" s="829"/>
      <c r="H37" s="829"/>
      <c r="I37" s="829"/>
      <c r="J37" s="829"/>
      <c r="K37" s="829"/>
      <c r="L37" s="829"/>
      <c r="M37" s="829"/>
      <c r="N37" s="829"/>
      <c r="O37" s="829"/>
      <c r="P37" s="830"/>
      <c r="Q37" s="831"/>
      <c r="R37" s="832"/>
      <c r="S37" s="832"/>
      <c r="T37" s="832"/>
      <c r="U37" s="832"/>
      <c r="V37" s="832"/>
      <c r="W37" s="832"/>
      <c r="X37" s="832"/>
      <c r="Y37" s="832"/>
      <c r="Z37" s="832"/>
      <c r="AA37" s="832"/>
      <c r="AB37" s="832"/>
      <c r="AC37" s="832"/>
      <c r="AD37" s="832"/>
      <c r="AE37" s="833"/>
      <c r="AF37" s="834"/>
      <c r="AG37" s="835"/>
      <c r="AH37" s="835"/>
      <c r="AI37" s="835"/>
      <c r="AJ37" s="836"/>
      <c r="AK37" s="787"/>
      <c r="AL37" s="777"/>
      <c r="AM37" s="777"/>
      <c r="AN37" s="777"/>
      <c r="AO37" s="777"/>
      <c r="AP37" s="777"/>
      <c r="AQ37" s="777"/>
      <c r="AR37" s="777"/>
      <c r="AS37" s="777"/>
      <c r="AT37" s="777"/>
      <c r="AU37" s="777"/>
      <c r="AV37" s="777"/>
      <c r="AW37" s="777"/>
      <c r="AX37" s="777"/>
      <c r="AY37" s="777"/>
      <c r="AZ37" s="790"/>
      <c r="BA37" s="790"/>
      <c r="BB37" s="790"/>
      <c r="BC37" s="790"/>
      <c r="BD37" s="790"/>
      <c r="BE37" s="900"/>
      <c r="BF37" s="900"/>
      <c r="BG37" s="900"/>
      <c r="BH37" s="900"/>
      <c r="BI37" s="901"/>
      <c r="BJ37" s="232"/>
      <c r="BK37" s="232"/>
      <c r="BL37" s="232"/>
      <c r="BM37" s="232"/>
      <c r="BN37" s="232"/>
      <c r="BO37" s="245"/>
      <c r="BP37" s="245"/>
      <c r="BQ37" s="242">
        <v>31</v>
      </c>
      <c r="BR37" s="243"/>
      <c r="BS37" s="841"/>
      <c r="BT37" s="842"/>
      <c r="BU37" s="842"/>
      <c r="BV37" s="842"/>
      <c r="BW37" s="842"/>
      <c r="BX37" s="842"/>
      <c r="BY37" s="842"/>
      <c r="BZ37" s="842"/>
      <c r="CA37" s="842"/>
      <c r="CB37" s="842"/>
      <c r="CC37" s="842"/>
      <c r="CD37" s="842"/>
      <c r="CE37" s="842"/>
      <c r="CF37" s="842"/>
      <c r="CG37" s="843"/>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10"/>
      <c r="DW37" s="811"/>
      <c r="DX37" s="811"/>
      <c r="DY37" s="811"/>
      <c r="DZ37" s="812"/>
      <c r="EA37" s="226"/>
    </row>
    <row r="38" spans="1:131" s="227" customFormat="1" ht="26.25" customHeight="1" x14ac:dyDescent="0.15">
      <c r="A38" s="246">
        <v>11</v>
      </c>
      <c r="B38" s="828"/>
      <c r="C38" s="829"/>
      <c r="D38" s="829"/>
      <c r="E38" s="829"/>
      <c r="F38" s="829"/>
      <c r="G38" s="829"/>
      <c r="H38" s="829"/>
      <c r="I38" s="829"/>
      <c r="J38" s="829"/>
      <c r="K38" s="829"/>
      <c r="L38" s="829"/>
      <c r="M38" s="829"/>
      <c r="N38" s="829"/>
      <c r="O38" s="829"/>
      <c r="P38" s="830"/>
      <c r="Q38" s="831"/>
      <c r="R38" s="832"/>
      <c r="S38" s="832"/>
      <c r="T38" s="832"/>
      <c r="U38" s="832"/>
      <c r="V38" s="832"/>
      <c r="W38" s="832"/>
      <c r="X38" s="832"/>
      <c r="Y38" s="832"/>
      <c r="Z38" s="832"/>
      <c r="AA38" s="832"/>
      <c r="AB38" s="832"/>
      <c r="AC38" s="832"/>
      <c r="AD38" s="832"/>
      <c r="AE38" s="833"/>
      <c r="AF38" s="834"/>
      <c r="AG38" s="835"/>
      <c r="AH38" s="835"/>
      <c r="AI38" s="835"/>
      <c r="AJ38" s="836"/>
      <c r="AK38" s="787"/>
      <c r="AL38" s="777"/>
      <c r="AM38" s="777"/>
      <c r="AN38" s="777"/>
      <c r="AO38" s="777"/>
      <c r="AP38" s="777"/>
      <c r="AQ38" s="777"/>
      <c r="AR38" s="777"/>
      <c r="AS38" s="777"/>
      <c r="AT38" s="777"/>
      <c r="AU38" s="777"/>
      <c r="AV38" s="777"/>
      <c r="AW38" s="777"/>
      <c r="AX38" s="777"/>
      <c r="AY38" s="777"/>
      <c r="AZ38" s="790"/>
      <c r="BA38" s="790"/>
      <c r="BB38" s="790"/>
      <c r="BC38" s="790"/>
      <c r="BD38" s="790"/>
      <c r="BE38" s="900"/>
      <c r="BF38" s="900"/>
      <c r="BG38" s="900"/>
      <c r="BH38" s="900"/>
      <c r="BI38" s="901"/>
      <c r="BJ38" s="232"/>
      <c r="BK38" s="232"/>
      <c r="BL38" s="232"/>
      <c r="BM38" s="232"/>
      <c r="BN38" s="232"/>
      <c r="BO38" s="245"/>
      <c r="BP38" s="245"/>
      <c r="BQ38" s="242">
        <v>32</v>
      </c>
      <c r="BR38" s="243"/>
      <c r="BS38" s="841"/>
      <c r="BT38" s="842"/>
      <c r="BU38" s="842"/>
      <c r="BV38" s="842"/>
      <c r="BW38" s="842"/>
      <c r="BX38" s="842"/>
      <c r="BY38" s="842"/>
      <c r="BZ38" s="842"/>
      <c r="CA38" s="842"/>
      <c r="CB38" s="842"/>
      <c r="CC38" s="842"/>
      <c r="CD38" s="842"/>
      <c r="CE38" s="842"/>
      <c r="CF38" s="842"/>
      <c r="CG38" s="843"/>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10"/>
      <c r="DW38" s="811"/>
      <c r="DX38" s="811"/>
      <c r="DY38" s="811"/>
      <c r="DZ38" s="812"/>
      <c r="EA38" s="226"/>
    </row>
    <row r="39" spans="1:131" s="227" customFormat="1" ht="26.25" customHeight="1" x14ac:dyDescent="0.15">
      <c r="A39" s="246">
        <v>12</v>
      </c>
      <c r="B39" s="828"/>
      <c r="C39" s="829"/>
      <c r="D39" s="829"/>
      <c r="E39" s="829"/>
      <c r="F39" s="829"/>
      <c r="G39" s="829"/>
      <c r="H39" s="829"/>
      <c r="I39" s="829"/>
      <c r="J39" s="829"/>
      <c r="K39" s="829"/>
      <c r="L39" s="829"/>
      <c r="M39" s="829"/>
      <c r="N39" s="829"/>
      <c r="O39" s="829"/>
      <c r="P39" s="830"/>
      <c r="Q39" s="831"/>
      <c r="R39" s="832"/>
      <c r="S39" s="832"/>
      <c r="T39" s="832"/>
      <c r="U39" s="832"/>
      <c r="V39" s="832"/>
      <c r="W39" s="832"/>
      <c r="X39" s="832"/>
      <c r="Y39" s="832"/>
      <c r="Z39" s="832"/>
      <c r="AA39" s="832"/>
      <c r="AB39" s="832"/>
      <c r="AC39" s="832"/>
      <c r="AD39" s="832"/>
      <c r="AE39" s="833"/>
      <c r="AF39" s="834"/>
      <c r="AG39" s="835"/>
      <c r="AH39" s="835"/>
      <c r="AI39" s="835"/>
      <c r="AJ39" s="836"/>
      <c r="AK39" s="787"/>
      <c r="AL39" s="777"/>
      <c r="AM39" s="777"/>
      <c r="AN39" s="777"/>
      <c r="AO39" s="777"/>
      <c r="AP39" s="777"/>
      <c r="AQ39" s="777"/>
      <c r="AR39" s="777"/>
      <c r="AS39" s="777"/>
      <c r="AT39" s="777"/>
      <c r="AU39" s="777"/>
      <c r="AV39" s="777"/>
      <c r="AW39" s="777"/>
      <c r="AX39" s="777"/>
      <c r="AY39" s="777"/>
      <c r="AZ39" s="790"/>
      <c r="BA39" s="790"/>
      <c r="BB39" s="790"/>
      <c r="BC39" s="790"/>
      <c r="BD39" s="790"/>
      <c r="BE39" s="900"/>
      <c r="BF39" s="900"/>
      <c r="BG39" s="900"/>
      <c r="BH39" s="900"/>
      <c r="BI39" s="901"/>
      <c r="BJ39" s="232"/>
      <c r="BK39" s="232"/>
      <c r="BL39" s="232"/>
      <c r="BM39" s="232"/>
      <c r="BN39" s="232"/>
      <c r="BO39" s="245"/>
      <c r="BP39" s="245"/>
      <c r="BQ39" s="242">
        <v>33</v>
      </c>
      <c r="BR39" s="243"/>
      <c r="BS39" s="841"/>
      <c r="BT39" s="842"/>
      <c r="BU39" s="842"/>
      <c r="BV39" s="842"/>
      <c r="BW39" s="842"/>
      <c r="BX39" s="842"/>
      <c r="BY39" s="842"/>
      <c r="BZ39" s="842"/>
      <c r="CA39" s="842"/>
      <c r="CB39" s="842"/>
      <c r="CC39" s="842"/>
      <c r="CD39" s="842"/>
      <c r="CE39" s="842"/>
      <c r="CF39" s="842"/>
      <c r="CG39" s="843"/>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10"/>
      <c r="DW39" s="811"/>
      <c r="DX39" s="811"/>
      <c r="DY39" s="811"/>
      <c r="DZ39" s="812"/>
      <c r="EA39" s="226"/>
    </row>
    <row r="40" spans="1:131" s="227" customFormat="1" ht="26.25" customHeight="1" x14ac:dyDescent="0.15">
      <c r="A40" s="241">
        <v>13</v>
      </c>
      <c r="B40" s="828"/>
      <c r="C40" s="829"/>
      <c r="D40" s="829"/>
      <c r="E40" s="829"/>
      <c r="F40" s="829"/>
      <c r="G40" s="829"/>
      <c r="H40" s="829"/>
      <c r="I40" s="829"/>
      <c r="J40" s="829"/>
      <c r="K40" s="829"/>
      <c r="L40" s="829"/>
      <c r="M40" s="829"/>
      <c r="N40" s="829"/>
      <c r="O40" s="829"/>
      <c r="P40" s="830"/>
      <c r="Q40" s="831"/>
      <c r="R40" s="832"/>
      <c r="S40" s="832"/>
      <c r="T40" s="832"/>
      <c r="U40" s="832"/>
      <c r="V40" s="832"/>
      <c r="W40" s="832"/>
      <c r="X40" s="832"/>
      <c r="Y40" s="832"/>
      <c r="Z40" s="832"/>
      <c r="AA40" s="832"/>
      <c r="AB40" s="832"/>
      <c r="AC40" s="832"/>
      <c r="AD40" s="832"/>
      <c r="AE40" s="833"/>
      <c r="AF40" s="834"/>
      <c r="AG40" s="835"/>
      <c r="AH40" s="835"/>
      <c r="AI40" s="835"/>
      <c r="AJ40" s="836"/>
      <c r="AK40" s="787"/>
      <c r="AL40" s="777"/>
      <c r="AM40" s="777"/>
      <c r="AN40" s="777"/>
      <c r="AO40" s="777"/>
      <c r="AP40" s="777"/>
      <c r="AQ40" s="777"/>
      <c r="AR40" s="777"/>
      <c r="AS40" s="777"/>
      <c r="AT40" s="777"/>
      <c r="AU40" s="777"/>
      <c r="AV40" s="777"/>
      <c r="AW40" s="777"/>
      <c r="AX40" s="777"/>
      <c r="AY40" s="777"/>
      <c r="AZ40" s="790"/>
      <c r="BA40" s="790"/>
      <c r="BB40" s="790"/>
      <c r="BC40" s="790"/>
      <c r="BD40" s="790"/>
      <c r="BE40" s="900"/>
      <c r="BF40" s="900"/>
      <c r="BG40" s="900"/>
      <c r="BH40" s="900"/>
      <c r="BI40" s="901"/>
      <c r="BJ40" s="232"/>
      <c r="BK40" s="232"/>
      <c r="BL40" s="232"/>
      <c r="BM40" s="232"/>
      <c r="BN40" s="232"/>
      <c r="BO40" s="245"/>
      <c r="BP40" s="245"/>
      <c r="BQ40" s="242">
        <v>34</v>
      </c>
      <c r="BR40" s="243"/>
      <c r="BS40" s="841"/>
      <c r="BT40" s="842"/>
      <c r="BU40" s="842"/>
      <c r="BV40" s="842"/>
      <c r="BW40" s="842"/>
      <c r="BX40" s="842"/>
      <c r="BY40" s="842"/>
      <c r="BZ40" s="842"/>
      <c r="CA40" s="842"/>
      <c r="CB40" s="842"/>
      <c r="CC40" s="842"/>
      <c r="CD40" s="842"/>
      <c r="CE40" s="842"/>
      <c r="CF40" s="842"/>
      <c r="CG40" s="843"/>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10"/>
      <c r="DW40" s="811"/>
      <c r="DX40" s="811"/>
      <c r="DY40" s="811"/>
      <c r="DZ40" s="812"/>
      <c r="EA40" s="226"/>
    </row>
    <row r="41" spans="1:131" s="227" customFormat="1" ht="26.25" customHeight="1" x14ac:dyDescent="0.15">
      <c r="A41" s="241">
        <v>14</v>
      </c>
      <c r="B41" s="828"/>
      <c r="C41" s="829"/>
      <c r="D41" s="829"/>
      <c r="E41" s="829"/>
      <c r="F41" s="829"/>
      <c r="G41" s="829"/>
      <c r="H41" s="829"/>
      <c r="I41" s="829"/>
      <c r="J41" s="829"/>
      <c r="K41" s="829"/>
      <c r="L41" s="829"/>
      <c r="M41" s="829"/>
      <c r="N41" s="829"/>
      <c r="O41" s="829"/>
      <c r="P41" s="830"/>
      <c r="Q41" s="831"/>
      <c r="R41" s="832"/>
      <c r="S41" s="832"/>
      <c r="T41" s="832"/>
      <c r="U41" s="832"/>
      <c r="V41" s="832"/>
      <c r="W41" s="832"/>
      <c r="X41" s="832"/>
      <c r="Y41" s="832"/>
      <c r="Z41" s="832"/>
      <c r="AA41" s="832"/>
      <c r="AB41" s="832"/>
      <c r="AC41" s="832"/>
      <c r="AD41" s="832"/>
      <c r="AE41" s="833"/>
      <c r="AF41" s="834"/>
      <c r="AG41" s="835"/>
      <c r="AH41" s="835"/>
      <c r="AI41" s="835"/>
      <c r="AJ41" s="836"/>
      <c r="AK41" s="787"/>
      <c r="AL41" s="777"/>
      <c r="AM41" s="777"/>
      <c r="AN41" s="777"/>
      <c r="AO41" s="777"/>
      <c r="AP41" s="777"/>
      <c r="AQ41" s="777"/>
      <c r="AR41" s="777"/>
      <c r="AS41" s="777"/>
      <c r="AT41" s="777"/>
      <c r="AU41" s="777"/>
      <c r="AV41" s="777"/>
      <c r="AW41" s="777"/>
      <c r="AX41" s="777"/>
      <c r="AY41" s="777"/>
      <c r="AZ41" s="790"/>
      <c r="BA41" s="790"/>
      <c r="BB41" s="790"/>
      <c r="BC41" s="790"/>
      <c r="BD41" s="790"/>
      <c r="BE41" s="900"/>
      <c r="BF41" s="900"/>
      <c r="BG41" s="900"/>
      <c r="BH41" s="900"/>
      <c r="BI41" s="901"/>
      <c r="BJ41" s="232"/>
      <c r="BK41" s="232"/>
      <c r="BL41" s="232"/>
      <c r="BM41" s="232"/>
      <c r="BN41" s="232"/>
      <c r="BO41" s="245"/>
      <c r="BP41" s="245"/>
      <c r="BQ41" s="242">
        <v>35</v>
      </c>
      <c r="BR41" s="243"/>
      <c r="BS41" s="841"/>
      <c r="BT41" s="842"/>
      <c r="BU41" s="842"/>
      <c r="BV41" s="842"/>
      <c r="BW41" s="842"/>
      <c r="BX41" s="842"/>
      <c r="BY41" s="842"/>
      <c r="BZ41" s="842"/>
      <c r="CA41" s="842"/>
      <c r="CB41" s="842"/>
      <c r="CC41" s="842"/>
      <c r="CD41" s="842"/>
      <c r="CE41" s="842"/>
      <c r="CF41" s="842"/>
      <c r="CG41" s="843"/>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10"/>
      <c r="DW41" s="811"/>
      <c r="DX41" s="811"/>
      <c r="DY41" s="811"/>
      <c r="DZ41" s="812"/>
      <c r="EA41" s="226"/>
    </row>
    <row r="42" spans="1:131" s="227" customFormat="1" ht="26.25" customHeight="1" x14ac:dyDescent="0.15">
      <c r="A42" s="241">
        <v>15</v>
      </c>
      <c r="B42" s="828"/>
      <c r="C42" s="829"/>
      <c r="D42" s="829"/>
      <c r="E42" s="829"/>
      <c r="F42" s="829"/>
      <c r="G42" s="829"/>
      <c r="H42" s="829"/>
      <c r="I42" s="829"/>
      <c r="J42" s="829"/>
      <c r="K42" s="829"/>
      <c r="L42" s="829"/>
      <c r="M42" s="829"/>
      <c r="N42" s="829"/>
      <c r="O42" s="829"/>
      <c r="P42" s="830"/>
      <c r="Q42" s="831"/>
      <c r="R42" s="832"/>
      <c r="S42" s="832"/>
      <c r="T42" s="832"/>
      <c r="U42" s="832"/>
      <c r="V42" s="832"/>
      <c r="W42" s="832"/>
      <c r="X42" s="832"/>
      <c r="Y42" s="832"/>
      <c r="Z42" s="832"/>
      <c r="AA42" s="832"/>
      <c r="AB42" s="832"/>
      <c r="AC42" s="832"/>
      <c r="AD42" s="832"/>
      <c r="AE42" s="833"/>
      <c r="AF42" s="834"/>
      <c r="AG42" s="835"/>
      <c r="AH42" s="835"/>
      <c r="AI42" s="835"/>
      <c r="AJ42" s="836"/>
      <c r="AK42" s="787"/>
      <c r="AL42" s="777"/>
      <c r="AM42" s="777"/>
      <c r="AN42" s="777"/>
      <c r="AO42" s="777"/>
      <c r="AP42" s="777"/>
      <c r="AQ42" s="777"/>
      <c r="AR42" s="777"/>
      <c r="AS42" s="777"/>
      <c r="AT42" s="777"/>
      <c r="AU42" s="777"/>
      <c r="AV42" s="777"/>
      <c r="AW42" s="777"/>
      <c r="AX42" s="777"/>
      <c r="AY42" s="777"/>
      <c r="AZ42" s="790"/>
      <c r="BA42" s="790"/>
      <c r="BB42" s="790"/>
      <c r="BC42" s="790"/>
      <c r="BD42" s="790"/>
      <c r="BE42" s="900"/>
      <c r="BF42" s="900"/>
      <c r="BG42" s="900"/>
      <c r="BH42" s="900"/>
      <c r="BI42" s="901"/>
      <c r="BJ42" s="232"/>
      <c r="BK42" s="232"/>
      <c r="BL42" s="232"/>
      <c r="BM42" s="232"/>
      <c r="BN42" s="232"/>
      <c r="BO42" s="245"/>
      <c r="BP42" s="245"/>
      <c r="BQ42" s="242">
        <v>36</v>
      </c>
      <c r="BR42" s="243"/>
      <c r="BS42" s="841"/>
      <c r="BT42" s="842"/>
      <c r="BU42" s="842"/>
      <c r="BV42" s="842"/>
      <c r="BW42" s="842"/>
      <c r="BX42" s="842"/>
      <c r="BY42" s="842"/>
      <c r="BZ42" s="842"/>
      <c r="CA42" s="842"/>
      <c r="CB42" s="842"/>
      <c r="CC42" s="842"/>
      <c r="CD42" s="842"/>
      <c r="CE42" s="842"/>
      <c r="CF42" s="842"/>
      <c r="CG42" s="843"/>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10"/>
      <c r="DW42" s="811"/>
      <c r="DX42" s="811"/>
      <c r="DY42" s="811"/>
      <c r="DZ42" s="812"/>
      <c r="EA42" s="226"/>
    </row>
    <row r="43" spans="1:131" s="227" customFormat="1" ht="26.25" customHeight="1" x14ac:dyDescent="0.15">
      <c r="A43" s="241">
        <v>16</v>
      </c>
      <c r="B43" s="828"/>
      <c r="C43" s="829"/>
      <c r="D43" s="829"/>
      <c r="E43" s="829"/>
      <c r="F43" s="829"/>
      <c r="G43" s="829"/>
      <c r="H43" s="829"/>
      <c r="I43" s="829"/>
      <c r="J43" s="829"/>
      <c r="K43" s="829"/>
      <c r="L43" s="829"/>
      <c r="M43" s="829"/>
      <c r="N43" s="829"/>
      <c r="O43" s="829"/>
      <c r="P43" s="830"/>
      <c r="Q43" s="831"/>
      <c r="R43" s="832"/>
      <c r="S43" s="832"/>
      <c r="T43" s="832"/>
      <c r="U43" s="832"/>
      <c r="V43" s="832"/>
      <c r="W43" s="832"/>
      <c r="X43" s="832"/>
      <c r="Y43" s="832"/>
      <c r="Z43" s="832"/>
      <c r="AA43" s="832"/>
      <c r="AB43" s="832"/>
      <c r="AC43" s="832"/>
      <c r="AD43" s="832"/>
      <c r="AE43" s="833"/>
      <c r="AF43" s="834"/>
      <c r="AG43" s="835"/>
      <c r="AH43" s="835"/>
      <c r="AI43" s="835"/>
      <c r="AJ43" s="836"/>
      <c r="AK43" s="787"/>
      <c r="AL43" s="777"/>
      <c r="AM43" s="777"/>
      <c r="AN43" s="777"/>
      <c r="AO43" s="777"/>
      <c r="AP43" s="777"/>
      <c r="AQ43" s="777"/>
      <c r="AR43" s="777"/>
      <c r="AS43" s="777"/>
      <c r="AT43" s="777"/>
      <c r="AU43" s="777"/>
      <c r="AV43" s="777"/>
      <c r="AW43" s="777"/>
      <c r="AX43" s="777"/>
      <c r="AY43" s="777"/>
      <c r="AZ43" s="790"/>
      <c r="BA43" s="790"/>
      <c r="BB43" s="790"/>
      <c r="BC43" s="790"/>
      <c r="BD43" s="790"/>
      <c r="BE43" s="900"/>
      <c r="BF43" s="900"/>
      <c r="BG43" s="900"/>
      <c r="BH43" s="900"/>
      <c r="BI43" s="901"/>
      <c r="BJ43" s="232"/>
      <c r="BK43" s="232"/>
      <c r="BL43" s="232"/>
      <c r="BM43" s="232"/>
      <c r="BN43" s="232"/>
      <c r="BO43" s="245"/>
      <c r="BP43" s="245"/>
      <c r="BQ43" s="242">
        <v>37</v>
      </c>
      <c r="BR43" s="243"/>
      <c r="BS43" s="841"/>
      <c r="BT43" s="842"/>
      <c r="BU43" s="842"/>
      <c r="BV43" s="842"/>
      <c r="BW43" s="842"/>
      <c r="BX43" s="842"/>
      <c r="BY43" s="842"/>
      <c r="BZ43" s="842"/>
      <c r="CA43" s="842"/>
      <c r="CB43" s="842"/>
      <c r="CC43" s="842"/>
      <c r="CD43" s="842"/>
      <c r="CE43" s="842"/>
      <c r="CF43" s="842"/>
      <c r="CG43" s="843"/>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10"/>
      <c r="DW43" s="811"/>
      <c r="DX43" s="811"/>
      <c r="DY43" s="811"/>
      <c r="DZ43" s="812"/>
      <c r="EA43" s="226"/>
    </row>
    <row r="44" spans="1:131" s="227" customFormat="1" ht="26.25" customHeight="1" x14ac:dyDescent="0.15">
      <c r="A44" s="241">
        <v>17</v>
      </c>
      <c r="B44" s="828"/>
      <c r="C44" s="829"/>
      <c r="D44" s="829"/>
      <c r="E44" s="829"/>
      <c r="F44" s="829"/>
      <c r="G44" s="829"/>
      <c r="H44" s="829"/>
      <c r="I44" s="829"/>
      <c r="J44" s="829"/>
      <c r="K44" s="829"/>
      <c r="L44" s="829"/>
      <c r="M44" s="829"/>
      <c r="N44" s="829"/>
      <c r="O44" s="829"/>
      <c r="P44" s="830"/>
      <c r="Q44" s="831"/>
      <c r="R44" s="832"/>
      <c r="S44" s="832"/>
      <c r="T44" s="832"/>
      <c r="U44" s="832"/>
      <c r="V44" s="832"/>
      <c r="W44" s="832"/>
      <c r="X44" s="832"/>
      <c r="Y44" s="832"/>
      <c r="Z44" s="832"/>
      <c r="AA44" s="832"/>
      <c r="AB44" s="832"/>
      <c r="AC44" s="832"/>
      <c r="AD44" s="832"/>
      <c r="AE44" s="833"/>
      <c r="AF44" s="834"/>
      <c r="AG44" s="835"/>
      <c r="AH44" s="835"/>
      <c r="AI44" s="835"/>
      <c r="AJ44" s="836"/>
      <c r="AK44" s="787"/>
      <c r="AL44" s="777"/>
      <c r="AM44" s="777"/>
      <c r="AN44" s="777"/>
      <c r="AO44" s="777"/>
      <c r="AP44" s="777"/>
      <c r="AQ44" s="777"/>
      <c r="AR44" s="777"/>
      <c r="AS44" s="777"/>
      <c r="AT44" s="777"/>
      <c r="AU44" s="777"/>
      <c r="AV44" s="777"/>
      <c r="AW44" s="777"/>
      <c r="AX44" s="777"/>
      <c r="AY44" s="777"/>
      <c r="AZ44" s="790"/>
      <c r="BA44" s="790"/>
      <c r="BB44" s="790"/>
      <c r="BC44" s="790"/>
      <c r="BD44" s="790"/>
      <c r="BE44" s="900"/>
      <c r="BF44" s="900"/>
      <c r="BG44" s="900"/>
      <c r="BH44" s="900"/>
      <c r="BI44" s="901"/>
      <c r="BJ44" s="232"/>
      <c r="BK44" s="232"/>
      <c r="BL44" s="232"/>
      <c r="BM44" s="232"/>
      <c r="BN44" s="232"/>
      <c r="BO44" s="245"/>
      <c r="BP44" s="245"/>
      <c r="BQ44" s="242">
        <v>38</v>
      </c>
      <c r="BR44" s="243"/>
      <c r="BS44" s="841"/>
      <c r="BT44" s="842"/>
      <c r="BU44" s="842"/>
      <c r="BV44" s="842"/>
      <c r="BW44" s="842"/>
      <c r="BX44" s="842"/>
      <c r="BY44" s="842"/>
      <c r="BZ44" s="842"/>
      <c r="CA44" s="842"/>
      <c r="CB44" s="842"/>
      <c r="CC44" s="842"/>
      <c r="CD44" s="842"/>
      <c r="CE44" s="842"/>
      <c r="CF44" s="842"/>
      <c r="CG44" s="843"/>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10"/>
      <c r="DW44" s="811"/>
      <c r="DX44" s="811"/>
      <c r="DY44" s="811"/>
      <c r="DZ44" s="812"/>
      <c r="EA44" s="226"/>
    </row>
    <row r="45" spans="1:131" s="227" customFormat="1" ht="26.25" customHeight="1" x14ac:dyDescent="0.15">
      <c r="A45" s="241">
        <v>18</v>
      </c>
      <c r="B45" s="828"/>
      <c r="C45" s="829"/>
      <c r="D45" s="829"/>
      <c r="E45" s="829"/>
      <c r="F45" s="829"/>
      <c r="G45" s="829"/>
      <c r="H45" s="829"/>
      <c r="I45" s="829"/>
      <c r="J45" s="829"/>
      <c r="K45" s="829"/>
      <c r="L45" s="829"/>
      <c r="M45" s="829"/>
      <c r="N45" s="829"/>
      <c r="O45" s="829"/>
      <c r="P45" s="830"/>
      <c r="Q45" s="831"/>
      <c r="R45" s="832"/>
      <c r="S45" s="832"/>
      <c r="T45" s="832"/>
      <c r="U45" s="832"/>
      <c r="V45" s="832"/>
      <c r="W45" s="832"/>
      <c r="X45" s="832"/>
      <c r="Y45" s="832"/>
      <c r="Z45" s="832"/>
      <c r="AA45" s="832"/>
      <c r="AB45" s="832"/>
      <c r="AC45" s="832"/>
      <c r="AD45" s="832"/>
      <c r="AE45" s="833"/>
      <c r="AF45" s="834"/>
      <c r="AG45" s="835"/>
      <c r="AH45" s="835"/>
      <c r="AI45" s="835"/>
      <c r="AJ45" s="836"/>
      <c r="AK45" s="787"/>
      <c r="AL45" s="777"/>
      <c r="AM45" s="777"/>
      <c r="AN45" s="777"/>
      <c r="AO45" s="777"/>
      <c r="AP45" s="777"/>
      <c r="AQ45" s="777"/>
      <c r="AR45" s="777"/>
      <c r="AS45" s="777"/>
      <c r="AT45" s="777"/>
      <c r="AU45" s="777"/>
      <c r="AV45" s="777"/>
      <c r="AW45" s="777"/>
      <c r="AX45" s="777"/>
      <c r="AY45" s="777"/>
      <c r="AZ45" s="790"/>
      <c r="BA45" s="790"/>
      <c r="BB45" s="790"/>
      <c r="BC45" s="790"/>
      <c r="BD45" s="790"/>
      <c r="BE45" s="900"/>
      <c r="BF45" s="900"/>
      <c r="BG45" s="900"/>
      <c r="BH45" s="900"/>
      <c r="BI45" s="901"/>
      <c r="BJ45" s="232"/>
      <c r="BK45" s="232"/>
      <c r="BL45" s="232"/>
      <c r="BM45" s="232"/>
      <c r="BN45" s="232"/>
      <c r="BO45" s="245"/>
      <c r="BP45" s="245"/>
      <c r="BQ45" s="242">
        <v>39</v>
      </c>
      <c r="BR45" s="243"/>
      <c r="BS45" s="841"/>
      <c r="BT45" s="842"/>
      <c r="BU45" s="842"/>
      <c r="BV45" s="842"/>
      <c r="BW45" s="842"/>
      <c r="BX45" s="842"/>
      <c r="BY45" s="842"/>
      <c r="BZ45" s="842"/>
      <c r="CA45" s="842"/>
      <c r="CB45" s="842"/>
      <c r="CC45" s="842"/>
      <c r="CD45" s="842"/>
      <c r="CE45" s="842"/>
      <c r="CF45" s="842"/>
      <c r="CG45" s="843"/>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10"/>
      <c r="DW45" s="811"/>
      <c r="DX45" s="811"/>
      <c r="DY45" s="811"/>
      <c r="DZ45" s="812"/>
      <c r="EA45" s="226"/>
    </row>
    <row r="46" spans="1:131" s="227" customFormat="1" ht="26.25" customHeight="1" x14ac:dyDescent="0.15">
      <c r="A46" s="241">
        <v>19</v>
      </c>
      <c r="B46" s="828"/>
      <c r="C46" s="829"/>
      <c r="D46" s="829"/>
      <c r="E46" s="829"/>
      <c r="F46" s="829"/>
      <c r="G46" s="829"/>
      <c r="H46" s="829"/>
      <c r="I46" s="829"/>
      <c r="J46" s="829"/>
      <c r="K46" s="829"/>
      <c r="L46" s="829"/>
      <c r="M46" s="829"/>
      <c r="N46" s="829"/>
      <c r="O46" s="829"/>
      <c r="P46" s="830"/>
      <c r="Q46" s="831"/>
      <c r="R46" s="832"/>
      <c r="S46" s="832"/>
      <c r="T46" s="832"/>
      <c r="U46" s="832"/>
      <c r="V46" s="832"/>
      <c r="W46" s="832"/>
      <c r="X46" s="832"/>
      <c r="Y46" s="832"/>
      <c r="Z46" s="832"/>
      <c r="AA46" s="832"/>
      <c r="AB46" s="832"/>
      <c r="AC46" s="832"/>
      <c r="AD46" s="832"/>
      <c r="AE46" s="833"/>
      <c r="AF46" s="834"/>
      <c r="AG46" s="835"/>
      <c r="AH46" s="835"/>
      <c r="AI46" s="835"/>
      <c r="AJ46" s="836"/>
      <c r="AK46" s="787"/>
      <c r="AL46" s="777"/>
      <c r="AM46" s="777"/>
      <c r="AN46" s="777"/>
      <c r="AO46" s="777"/>
      <c r="AP46" s="777"/>
      <c r="AQ46" s="777"/>
      <c r="AR46" s="777"/>
      <c r="AS46" s="777"/>
      <c r="AT46" s="777"/>
      <c r="AU46" s="777"/>
      <c r="AV46" s="777"/>
      <c r="AW46" s="777"/>
      <c r="AX46" s="777"/>
      <c r="AY46" s="777"/>
      <c r="AZ46" s="790"/>
      <c r="BA46" s="790"/>
      <c r="BB46" s="790"/>
      <c r="BC46" s="790"/>
      <c r="BD46" s="790"/>
      <c r="BE46" s="900"/>
      <c r="BF46" s="900"/>
      <c r="BG46" s="900"/>
      <c r="BH46" s="900"/>
      <c r="BI46" s="901"/>
      <c r="BJ46" s="232"/>
      <c r="BK46" s="232"/>
      <c r="BL46" s="232"/>
      <c r="BM46" s="232"/>
      <c r="BN46" s="232"/>
      <c r="BO46" s="245"/>
      <c r="BP46" s="245"/>
      <c r="BQ46" s="242">
        <v>40</v>
      </c>
      <c r="BR46" s="243"/>
      <c r="BS46" s="841"/>
      <c r="BT46" s="842"/>
      <c r="BU46" s="842"/>
      <c r="BV46" s="842"/>
      <c r="BW46" s="842"/>
      <c r="BX46" s="842"/>
      <c r="BY46" s="842"/>
      <c r="BZ46" s="842"/>
      <c r="CA46" s="842"/>
      <c r="CB46" s="842"/>
      <c r="CC46" s="842"/>
      <c r="CD46" s="842"/>
      <c r="CE46" s="842"/>
      <c r="CF46" s="842"/>
      <c r="CG46" s="843"/>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10"/>
      <c r="DW46" s="811"/>
      <c r="DX46" s="811"/>
      <c r="DY46" s="811"/>
      <c r="DZ46" s="812"/>
      <c r="EA46" s="226"/>
    </row>
    <row r="47" spans="1:131" s="227" customFormat="1" ht="26.25" customHeight="1" x14ac:dyDescent="0.15">
      <c r="A47" s="241">
        <v>20</v>
      </c>
      <c r="B47" s="828"/>
      <c r="C47" s="829"/>
      <c r="D47" s="829"/>
      <c r="E47" s="829"/>
      <c r="F47" s="829"/>
      <c r="G47" s="829"/>
      <c r="H47" s="829"/>
      <c r="I47" s="829"/>
      <c r="J47" s="829"/>
      <c r="K47" s="829"/>
      <c r="L47" s="829"/>
      <c r="M47" s="829"/>
      <c r="N47" s="829"/>
      <c r="O47" s="829"/>
      <c r="P47" s="830"/>
      <c r="Q47" s="831"/>
      <c r="R47" s="832"/>
      <c r="S47" s="832"/>
      <c r="T47" s="832"/>
      <c r="U47" s="832"/>
      <c r="V47" s="832"/>
      <c r="W47" s="832"/>
      <c r="X47" s="832"/>
      <c r="Y47" s="832"/>
      <c r="Z47" s="832"/>
      <c r="AA47" s="832"/>
      <c r="AB47" s="832"/>
      <c r="AC47" s="832"/>
      <c r="AD47" s="832"/>
      <c r="AE47" s="833"/>
      <c r="AF47" s="834"/>
      <c r="AG47" s="835"/>
      <c r="AH47" s="835"/>
      <c r="AI47" s="835"/>
      <c r="AJ47" s="836"/>
      <c r="AK47" s="787"/>
      <c r="AL47" s="777"/>
      <c r="AM47" s="777"/>
      <c r="AN47" s="777"/>
      <c r="AO47" s="777"/>
      <c r="AP47" s="777"/>
      <c r="AQ47" s="777"/>
      <c r="AR47" s="777"/>
      <c r="AS47" s="777"/>
      <c r="AT47" s="777"/>
      <c r="AU47" s="777"/>
      <c r="AV47" s="777"/>
      <c r="AW47" s="777"/>
      <c r="AX47" s="777"/>
      <c r="AY47" s="777"/>
      <c r="AZ47" s="790"/>
      <c r="BA47" s="790"/>
      <c r="BB47" s="790"/>
      <c r="BC47" s="790"/>
      <c r="BD47" s="790"/>
      <c r="BE47" s="900"/>
      <c r="BF47" s="900"/>
      <c r="BG47" s="900"/>
      <c r="BH47" s="900"/>
      <c r="BI47" s="901"/>
      <c r="BJ47" s="232"/>
      <c r="BK47" s="232"/>
      <c r="BL47" s="232"/>
      <c r="BM47" s="232"/>
      <c r="BN47" s="232"/>
      <c r="BO47" s="245"/>
      <c r="BP47" s="245"/>
      <c r="BQ47" s="242">
        <v>41</v>
      </c>
      <c r="BR47" s="243"/>
      <c r="BS47" s="841"/>
      <c r="BT47" s="842"/>
      <c r="BU47" s="842"/>
      <c r="BV47" s="842"/>
      <c r="BW47" s="842"/>
      <c r="BX47" s="842"/>
      <c r="BY47" s="842"/>
      <c r="BZ47" s="842"/>
      <c r="CA47" s="842"/>
      <c r="CB47" s="842"/>
      <c r="CC47" s="842"/>
      <c r="CD47" s="842"/>
      <c r="CE47" s="842"/>
      <c r="CF47" s="842"/>
      <c r="CG47" s="843"/>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10"/>
      <c r="DW47" s="811"/>
      <c r="DX47" s="811"/>
      <c r="DY47" s="811"/>
      <c r="DZ47" s="812"/>
      <c r="EA47" s="226"/>
    </row>
    <row r="48" spans="1:131" s="227" customFormat="1" ht="26.25" customHeight="1" x14ac:dyDescent="0.15">
      <c r="A48" s="241">
        <v>21</v>
      </c>
      <c r="B48" s="828"/>
      <c r="C48" s="829"/>
      <c r="D48" s="829"/>
      <c r="E48" s="829"/>
      <c r="F48" s="829"/>
      <c r="G48" s="829"/>
      <c r="H48" s="829"/>
      <c r="I48" s="829"/>
      <c r="J48" s="829"/>
      <c r="K48" s="829"/>
      <c r="L48" s="829"/>
      <c r="M48" s="829"/>
      <c r="N48" s="829"/>
      <c r="O48" s="829"/>
      <c r="P48" s="830"/>
      <c r="Q48" s="831"/>
      <c r="R48" s="832"/>
      <c r="S48" s="832"/>
      <c r="T48" s="832"/>
      <c r="U48" s="832"/>
      <c r="V48" s="832"/>
      <c r="W48" s="832"/>
      <c r="X48" s="832"/>
      <c r="Y48" s="832"/>
      <c r="Z48" s="832"/>
      <c r="AA48" s="832"/>
      <c r="AB48" s="832"/>
      <c r="AC48" s="832"/>
      <c r="AD48" s="832"/>
      <c r="AE48" s="833"/>
      <c r="AF48" s="834"/>
      <c r="AG48" s="835"/>
      <c r="AH48" s="835"/>
      <c r="AI48" s="835"/>
      <c r="AJ48" s="836"/>
      <c r="AK48" s="787"/>
      <c r="AL48" s="777"/>
      <c r="AM48" s="777"/>
      <c r="AN48" s="777"/>
      <c r="AO48" s="777"/>
      <c r="AP48" s="777"/>
      <c r="AQ48" s="777"/>
      <c r="AR48" s="777"/>
      <c r="AS48" s="777"/>
      <c r="AT48" s="777"/>
      <c r="AU48" s="777"/>
      <c r="AV48" s="777"/>
      <c r="AW48" s="777"/>
      <c r="AX48" s="777"/>
      <c r="AY48" s="777"/>
      <c r="AZ48" s="790"/>
      <c r="BA48" s="790"/>
      <c r="BB48" s="790"/>
      <c r="BC48" s="790"/>
      <c r="BD48" s="790"/>
      <c r="BE48" s="900"/>
      <c r="BF48" s="900"/>
      <c r="BG48" s="900"/>
      <c r="BH48" s="900"/>
      <c r="BI48" s="901"/>
      <c r="BJ48" s="232"/>
      <c r="BK48" s="232"/>
      <c r="BL48" s="232"/>
      <c r="BM48" s="232"/>
      <c r="BN48" s="232"/>
      <c r="BO48" s="245"/>
      <c r="BP48" s="245"/>
      <c r="BQ48" s="242">
        <v>42</v>
      </c>
      <c r="BR48" s="243"/>
      <c r="BS48" s="841"/>
      <c r="BT48" s="842"/>
      <c r="BU48" s="842"/>
      <c r="BV48" s="842"/>
      <c r="BW48" s="842"/>
      <c r="BX48" s="842"/>
      <c r="BY48" s="842"/>
      <c r="BZ48" s="842"/>
      <c r="CA48" s="842"/>
      <c r="CB48" s="842"/>
      <c r="CC48" s="842"/>
      <c r="CD48" s="842"/>
      <c r="CE48" s="842"/>
      <c r="CF48" s="842"/>
      <c r="CG48" s="843"/>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10"/>
      <c r="DW48" s="811"/>
      <c r="DX48" s="811"/>
      <c r="DY48" s="811"/>
      <c r="DZ48" s="812"/>
      <c r="EA48" s="226"/>
    </row>
    <row r="49" spans="1:131" s="227" customFormat="1" ht="26.25" customHeight="1" x14ac:dyDescent="0.15">
      <c r="A49" s="241">
        <v>22</v>
      </c>
      <c r="B49" s="828"/>
      <c r="C49" s="829"/>
      <c r="D49" s="829"/>
      <c r="E49" s="829"/>
      <c r="F49" s="829"/>
      <c r="G49" s="829"/>
      <c r="H49" s="829"/>
      <c r="I49" s="829"/>
      <c r="J49" s="829"/>
      <c r="K49" s="829"/>
      <c r="L49" s="829"/>
      <c r="M49" s="829"/>
      <c r="N49" s="829"/>
      <c r="O49" s="829"/>
      <c r="P49" s="830"/>
      <c r="Q49" s="831"/>
      <c r="R49" s="832"/>
      <c r="S49" s="832"/>
      <c r="T49" s="832"/>
      <c r="U49" s="832"/>
      <c r="V49" s="832"/>
      <c r="W49" s="832"/>
      <c r="X49" s="832"/>
      <c r="Y49" s="832"/>
      <c r="Z49" s="832"/>
      <c r="AA49" s="832"/>
      <c r="AB49" s="832"/>
      <c r="AC49" s="832"/>
      <c r="AD49" s="832"/>
      <c r="AE49" s="833"/>
      <c r="AF49" s="834"/>
      <c r="AG49" s="835"/>
      <c r="AH49" s="835"/>
      <c r="AI49" s="835"/>
      <c r="AJ49" s="836"/>
      <c r="AK49" s="787"/>
      <c r="AL49" s="777"/>
      <c r="AM49" s="777"/>
      <c r="AN49" s="777"/>
      <c r="AO49" s="777"/>
      <c r="AP49" s="777"/>
      <c r="AQ49" s="777"/>
      <c r="AR49" s="777"/>
      <c r="AS49" s="777"/>
      <c r="AT49" s="777"/>
      <c r="AU49" s="777"/>
      <c r="AV49" s="777"/>
      <c r="AW49" s="777"/>
      <c r="AX49" s="777"/>
      <c r="AY49" s="777"/>
      <c r="AZ49" s="790"/>
      <c r="BA49" s="790"/>
      <c r="BB49" s="790"/>
      <c r="BC49" s="790"/>
      <c r="BD49" s="790"/>
      <c r="BE49" s="900"/>
      <c r="BF49" s="900"/>
      <c r="BG49" s="900"/>
      <c r="BH49" s="900"/>
      <c r="BI49" s="901"/>
      <c r="BJ49" s="232"/>
      <c r="BK49" s="232"/>
      <c r="BL49" s="232"/>
      <c r="BM49" s="232"/>
      <c r="BN49" s="232"/>
      <c r="BO49" s="245"/>
      <c r="BP49" s="245"/>
      <c r="BQ49" s="242">
        <v>43</v>
      </c>
      <c r="BR49" s="243"/>
      <c r="BS49" s="841"/>
      <c r="BT49" s="842"/>
      <c r="BU49" s="842"/>
      <c r="BV49" s="842"/>
      <c r="BW49" s="842"/>
      <c r="BX49" s="842"/>
      <c r="BY49" s="842"/>
      <c r="BZ49" s="842"/>
      <c r="CA49" s="842"/>
      <c r="CB49" s="842"/>
      <c r="CC49" s="842"/>
      <c r="CD49" s="842"/>
      <c r="CE49" s="842"/>
      <c r="CF49" s="842"/>
      <c r="CG49" s="843"/>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10"/>
      <c r="DW49" s="811"/>
      <c r="DX49" s="811"/>
      <c r="DY49" s="811"/>
      <c r="DZ49" s="812"/>
      <c r="EA49" s="226"/>
    </row>
    <row r="50" spans="1:131" s="227" customFormat="1" ht="26.25" customHeight="1" x14ac:dyDescent="0.15">
      <c r="A50" s="241">
        <v>23</v>
      </c>
      <c r="B50" s="828"/>
      <c r="C50" s="829"/>
      <c r="D50" s="829"/>
      <c r="E50" s="829"/>
      <c r="F50" s="829"/>
      <c r="G50" s="829"/>
      <c r="H50" s="829"/>
      <c r="I50" s="829"/>
      <c r="J50" s="829"/>
      <c r="K50" s="829"/>
      <c r="L50" s="829"/>
      <c r="M50" s="829"/>
      <c r="N50" s="829"/>
      <c r="O50" s="829"/>
      <c r="P50" s="830"/>
      <c r="Q50" s="904"/>
      <c r="R50" s="905"/>
      <c r="S50" s="905"/>
      <c r="T50" s="905"/>
      <c r="U50" s="905"/>
      <c r="V50" s="905"/>
      <c r="W50" s="905"/>
      <c r="X50" s="905"/>
      <c r="Y50" s="905"/>
      <c r="Z50" s="905"/>
      <c r="AA50" s="905"/>
      <c r="AB50" s="905"/>
      <c r="AC50" s="905"/>
      <c r="AD50" s="905"/>
      <c r="AE50" s="906"/>
      <c r="AF50" s="834"/>
      <c r="AG50" s="835"/>
      <c r="AH50" s="835"/>
      <c r="AI50" s="835"/>
      <c r="AJ50" s="836"/>
      <c r="AK50" s="907"/>
      <c r="AL50" s="905"/>
      <c r="AM50" s="905"/>
      <c r="AN50" s="905"/>
      <c r="AO50" s="905"/>
      <c r="AP50" s="905"/>
      <c r="AQ50" s="905"/>
      <c r="AR50" s="905"/>
      <c r="AS50" s="905"/>
      <c r="AT50" s="905"/>
      <c r="AU50" s="905"/>
      <c r="AV50" s="905"/>
      <c r="AW50" s="905"/>
      <c r="AX50" s="905"/>
      <c r="AY50" s="905"/>
      <c r="AZ50" s="908"/>
      <c r="BA50" s="908"/>
      <c r="BB50" s="908"/>
      <c r="BC50" s="908"/>
      <c r="BD50" s="908"/>
      <c r="BE50" s="900"/>
      <c r="BF50" s="900"/>
      <c r="BG50" s="900"/>
      <c r="BH50" s="900"/>
      <c r="BI50" s="901"/>
      <c r="BJ50" s="232"/>
      <c r="BK50" s="232"/>
      <c r="BL50" s="232"/>
      <c r="BM50" s="232"/>
      <c r="BN50" s="232"/>
      <c r="BO50" s="245"/>
      <c r="BP50" s="245"/>
      <c r="BQ50" s="242">
        <v>44</v>
      </c>
      <c r="BR50" s="243"/>
      <c r="BS50" s="841"/>
      <c r="BT50" s="842"/>
      <c r="BU50" s="842"/>
      <c r="BV50" s="842"/>
      <c r="BW50" s="842"/>
      <c r="BX50" s="842"/>
      <c r="BY50" s="842"/>
      <c r="BZ50" s="842"/>
      <c r="CA50" s="842"/>
      <c r="CB50" s="842"/>
      <c r="CC50" s="842"/>
      <c r="CD50" s="842"/>
      <c r="CE50" s="842"/>
      <c r="CF50" s="842"/>
      <c r="CG50" s="843"/>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10"/>
      <c r="DW50" s="811"/>
      <c r="DX50" s="811"/>
      <c r="DY50" s="811"/>
      <c r="DZ50" s="812"/>
      <c r="EA50" s="226"/>
    </row>
    <row r="51" spans="1:131" s="227" customFormat="1" ht="26.25" customHeight="1" x14ac:dyDescent="0.15">
      <c r="A51" s="241">
        <v>24</v>
      </c>
      <c r="B51" s="828"/>
      <c r="C51" s="829"/>
      <c r="D51" s="829"/>
      <c r="E51" s="829"/>
      <c r="F51" s="829"/>
      <c r="G51" s="829"/>
      <c r="H51" s="829"/>
      <c r="I51" s="829"/>
      <c r="J51" s="829"/>
      <c r="K51" s="829"/>
      <c r="L51" s="829"/>
      <c r="M51" s="829"/>
      <c r="N51" s="829"/>
      <c r="O51" s="829"/>
      <c r="P51" s="830"/>
      <c r="Q51" s="904"/>
      <c r="R51" s="905"/>
      <c r="S51" s="905"/>
      <c r="T51" s="905"/>
      <c r="U51" s="905"/>
      <c r="V51" s="905"/>
      <c r="W51" s="905"/>
      <c r="X51" s="905"/>
      <c r="Y51" s="905"/>
      <c r="Z51" s="905"/>
      <c r="AA51" s="905"/>
      <c r="AB51" s="905"/>
      <c r="AC51" s="905"/>
      <c r="AD51" s="905"/>
      <c r="AE51" s="906"/>
      <c r="AF51" s="834"/>
      <c r="AG51" s="835"/>
      <c r="AH51" s="835"/>
      <c r="AI51" s="835"/>
      <c r="AJ51" s="836"/>
      <c r="AK51" s="907"/>
      <c r="AL51" s="905"/>
      <c r="AM51" s="905"/>
      <c r="AN51" s="905"/>
      <c r="AO51" s="905"/>
      <c r="AP51" s="905"/>
      <c r="AQ51" s="905"/>
      <c r="AR51" s="905"/>
      <c r="AS51" s="905"/>
      <c r="AT51" s="905"/>
      <c r="AU51" s="905"/>
      <c r="AV51" s="905"/>
      <c r="AW51" s="905"/>
      <c r="AX51" s="905"/>
      <c r="AY51" s="905"/>
      <c r="AZ51" s="908"/>
      <c r="BA51" s="908"/>
      <c r="BB51" s="908"/>
      <c r="BC51" s="908"/>
      <c r="BD51" s="908"/>
      <c r="BE51" s="900"/>
      <c r="BF51" s="900"/>
      <c r="BG51" s="900"/>
      <c r="BH51" s="900"/>
      <c r="BI51" s="901"/>
      <c r="BJ51" s="232"/>
      <c r="BK51" s="232"/>
      <c r="BL51" s="232"/>
      <c r="BM51" s="232"/>
      <c r="BN51" s="232"/>
      <c r="BO51" s="245"/>
      <c r="BP51" s="245"/>
      <c r="BQ51" s="242">
        <v>45</v>
      </c>
      <c r="BR51" s="243"/>
      <c r="BS51" s="841"/>
      <c r="BT51" s="842"/>
      <c r="BU51" s="842"/>
      <c r="BV51" s="842"/>
      <c r="BW51" s="842"/>
      <c r="BX51" s="842"/>
      <c r="BY51" s="842"/>
      <c r="BZ51" s="842"/>
      <c r="CA51" s="842"/>
      <c r="CB51" s="842"/>
      <c r="CC51" s="842"/>
      <c r="CD51" s="842"/>
      <c r="CE51" s="842"/>
      <c r="CF51" s="842"/>
      <c r="CG51" s="843"/>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10"/>
      <c r="DW51" s="811"/>
      <c r="DX51" s="811"/>
      <c r="DY51" s="811"/>
      <c r="DZ51" s="812"/>
      <c r="EA51" s="226"/>
    </row>
    <row r="52" spans="1:131" s="227" customFormat="1" ht="26.25" customHeight="1" x14ac:dyDescent="0.15">
      <c r="A52" s="241">
        <v>25</v>
      </c>
      <c r="B52" s="828"/>
      <c r="C52" s="829"/>
      <c r="D52" s="829"/>
      <c r="E52" s="829"/>
      <c r="F52" s="829"/>
      <c r="G52" s="829"/>
      <c r="H52" s="829"/>
      <c r="I52" s="829"/>
      <c r="J52" s="829"/>
      <c r="K52" s="829"/>
      <c r="L52" s="829"/>
      <c r="M52" s="829"/>
      <c r="N52" s="829"/>
      <c r="O52" s="829"/>
      <c r="P52" s="830"/>
      <c r="Q52" s="904"/>
      <c r="R52" s="905"/>
      <c r="S52" s="905"/>
      <c r="T52" s="905"/>
      <c r="U52" s="905"/>
      <c r="V52" s="905"/>
      <c r="W52" s="905"/>
      <c r="X52" s="905"/>
      <c r="Y52" s="905"/>
      <c r="Z52" s="905"/>
      <c r="AA52" s="905"/>
      <c r="AB52" s="905"/>
      <c r="AC52" s="905"/>
      <c r="AD52" s="905"/>
      <c r="AE52" s="906"/>
      <c r="AF52" s="834"/>
      <c r="AG52" s="835"/>
      <c r="AH52" s="835"/>
      <c r="AI52" s="835"/>
      <c r="AJ52" s="836"/>
      <c r="AK52" s="907"/>
      <c r="AL52" s="905"/>
      <c r="AM52" s="905"/>
      <c r="AN52" s="905"/>
      <c r="AO52" s="905"/>
      <c r="AP52" s="905"/>
      <c r="AQ52" s="905"/>
      <c r="AR52" s="905"/>
      <c r="AS52" s="905"/>
      <c r="AT52" s="905"/>
      <c r="AU52" s="905"/>
      <c r="AV52" s="905"/>
      <c r="AW52" s="905"/>
      <c r="AX52" s="905"/>
      <c r="AY52" s="905"/>
      <c r="AZ52" s="908"/>
      <c r="BA52" s="908"/>
      <c r="BB52" s="908"/>
      <c r="BC52" s="908"/>
      <c r="BD52" s="908"/>
      <c r="BE52" s="900"/>
      <c r="BF52" s="900"/>
      <c r="BG52" s="900"/>
      <c r="BH52" s="900"/>
      <c r="BI52" s="901"/>
      <c r="BJ52" s="232"/>
      <c r="BK52" s="232"/>
      <c r="BL52" s="232"/>
      <c r="BM52" s="232"/>
      <c r="BN52" s="232"/>
      <c r="BO52" s="245"/>
      <c r="BP52" s="245"/>
      <c r="BQ52" s="242">
        <v>46</v>
      </c>
      <c r="BR52" s="243"/>
      <c r="BS52" s="841"/>
      <c r="BT52" s="842"/>
      <c r="BU52" s="842"/>
      <c r="BV52" s="842"/>
      <c r="BW52" s="842"/>
      <c r="BX52" s="842"/>
      <c r="BY52" s="842"/>
      <c r="BZ52" s="842"/>
      <c r="CA52" s="842"/>
      <c r="CB52" s="842"/>
      <c r="CC52" s="842"/>
      <c r="CD52" s="842"/>
      <c r="CE52" s="842"/>
      <c r="CF52" s="842"/>
      <c r="CG52" s="843"/>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10"/>
      <c r="DW52" s="811"/>
      <c r="DX52" s="811"/>
      <c r="DY52" s="811"/>
      <c r="DZ52" s="812"/>
      <c r="EA52" s="226"/>
    </row>
    <row r="53" spans="1:131" s="227" customFormat="1" ht="26.25" customHeight="1" x14ac:dyDescent="0.15">
      <c r="A53" s="241">
        <v>26</v>
      </c>
      <c r="B53" s="828"/>
      <c r="C53" s="829"/>
      <c r="D53" s="829"/>
      <c r="E53" s="829"/>
      <c r="F53" s="829"/>
      <c r="G53" s="829"/>
      <c r="H53" s="829"/>
      <c r="I53" s="829"/>
      <c r="J53" s="829"/>
      <c r="K53" s="829"/>
      <c r="L53" s="829"/>
      <c r="M53" s="829"/>
      <c r="N53" s="829"/>
      <c r="O53" s="829"/>
      <c r="P53" s="830"/>
      <c r="Q53" s="904"/>
      <c r="R53" s="905"/>
      <c r="S53" s="905"/>
      <c r="T53" s="905"/>
      <c r="U53" s="905"/>
      <c r="V53" s="905"/>
      <c r="W53" s="905"/>
      <c r="X53" s="905"/>
      <c r="Y53" s="905"/>
      <c r="Z53" s="905"/>
      <c r="AA53" s="905"/>
      <c r="AB53" s="905"/>
      <c r="AC53" s="905"/>
      <c r="AD53" s="905"/>
      <c r="AE53" s="906"/>
      <c r="AF53" s="834"/>
      <c r="AG53" s="835"/>
      <c r="AH53" s="835"/>
      <c r="AI53" s="835"/>
      <c r="AJ53" s="836"/>
      <c r="AK53" s="907"/>
      <c r="AL53" s="905"/>
      <c r="AM53" s="905"/>
      <c r="AN53" s="905"/>
      <c r="AO53" s="905"/>
      <c r="AP53" s="905"/>
      <c r="AQ53" s="905"/>
      <c r="AR53" s="905"/>
      <c r="AS53" s="905"/>
      <c r="AT53" s="905"/>
      <c r="AU53" s="905"/>
      <c r="AV53" s="905"/>
      <c r="AW53" s="905"/>
      <c r="AX53" s="905"/>
      <c r="AY53" s="905"/>
      <c r="AZ53" s="908"/>
      <c r="BA53" s="908"/>
      <c r="BB53" s="908"/>
      <c r="BC53" s="908"/>
      <c r="BD53" s="908"/>
      <c r="BE53" s="900"/>
      <c r="BF53" s="900"/>
      <c r="BG53" s="900"/>
      <c r="BH53" s="900"/>
      <c r="BI53" s="901"/>
      <c r="BJ53" s="232"/>
      <c r="BK53" s="232"/>
      <c r="BL53" s="232"/>
      <c r="BM53" s="232"/>
      <c r="BN53" s="232"/>
      <c r="BO53" s="245"/>
      <c r="BP53" s="245"/>
      <c r="BQ53" s="242">
        <v>47</v>
      </c>
      <c r="BR53" s="243"/>
      <c r="BS53" s="841"/>
      <c r="BT53" s="842"/>
      <c r="BU53" s="842"/>
      <c r="BV53" s="842"/>
      <c r="BW53" s="842"/>
      <c r="BX53" s="842"/>
      <c r="BY53" s="842"/>
      <c r="BZ53" s="842"/>
      <c r="CA53" s="842"/>
      <c r="CB53" s="842"/>
      <c r="CC53" s="842"/>
      <c r="CD53" s="842"/>
      <c r="CE53" s="842"/>
      <c r="CF53" s="842"/>
      <c r="CG53" s="843"/>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10"/>
      <c r="DW53" s="811"/>
      <c r="DX53" s="811"/>
      <c r="DY53" s="811"/>
      <c r="DZ53" s="812"/>
      <c r="EA53" s="226"/>
    </row>
    <row r="54" spans="1:131" s="227" customFormat="1" ht="26.25" customHeight="1" x14ac:dyDescent="0.15">
      <c r="A54" s="241">
        <v>27</v>
      </c>
      <c r="B54" s="828"/>
      <c r="C54" s="829"/>
      <c r="D54" s="829"/>
      <c r="E54" s="829"/>
      <c r="F54" s="829"/>
      <c r="G54" s="829"/>
      <c r="H54" s="829"/>
      <c r="I54" s="829"/>
      <c r="J54" s="829"/>
      <c r="K54" s="829"/>
      <c r="L54" s="829"/>
      <c r="M54" s="829"/>
      <c r="N54" s="829"/>
      <c r="O54" s="829"/>
      <c r="P54" s="830"/>
      <c r="Q54" s="904"/>
      <c r="R54" s="905"/>
      <c r="S54" s="905"/>
      <c r="T54" s="905"/>
      <c r="U54" s="905"/>
      <c r="V54" s="905"/>
      <c r="W54" s="905"/>
      <c r="X54" s="905"/>
      <c r="Y54" s="905"/>
      <c r="Z54" s="905"/>
      <c r="AA54" s="905"/>
      <c r="AB54" s="905"/>
      <c r="AC54" s="905"/>
      <c r="AD54" s="905"/>
      <c r="AE54" s="906"/>
      <c r="AF54" s="834"/>
      <c r="AG54" s="835"/>
      <c r="AH54" s="835"/>
      <c r="AI54" s="835"/>
      <c r="AJ54" s="836"/>
      <c r="AK54" s="907"/>
      <c r="AL54" s="905"/>
      <c r="AM54" s="905"/>
      <c r="AN54" s="905"/>
      <c r="AO54" s="905"/>
      <c r="AP54" s="905"/>
      <c r="AQ54" s="905"/>
      <c r="AR54" s="905"/>
      <c r="AS54" s="905"/>
      <c r="AT54" s="905"/>
      <c r="AU54" s="905"/>
      <c r="AV54" s="905"/>
      <c r="AW54" s="905"/>
      <c r="AX54" s="905"/>
      <c r="AY54" s="905"/>
      <c r="AZ54" s="908"/>
      <c r="BA54" s="908"/>
      <c r="BB54" s="908"/>
      <c r="BC54" s="908"/>
      <c r="BD54" s="908"/>
      <c r="BE54" s="900"/>
      <c r="BF54" s="900"/>
      <c r="BG54" s="900"/>
      <c r="BH54" s="900"/>
      <c r="BI54" s="901"/>
      <c r="BJ54" s="232"/>
      <c r="BK54" s="232"/>
      <c r="BL54" s="232"/>
      <c r="BM54" s="232"/>
      <c r="BN54" s="232"/>
      <c r="BO54" s="245"/>
      <c r="BP54" s="245"/>
      <c r="BQ54" s="242">
        <v>48</v>
      </c>
      <c r="BR54" s="243"/>
      <c r="BS54" s="841"/>
      <c r="BT54" s="842"/>
      <c r="BU54" s="842"/>
      <c r="BV54" s="842"/>
      <c r="BW54" s="842"/>
      <c r="BX54" s="842"/>
      <c r="BY54" s="842"/>
      <c r="BZ54" s="842"/>
      <c r="CA54" s="842"/>
      <c r="CB54" s="842"/>
      <c r="CC54" s="842"/>
      <c r="CD54" s="842"/>
      <c r="CE54" s="842"/>
      <c r="CF54" s="842"/>
      <c r="CG54" s="843"/>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10"/>
      <c r="DW54" s="811"/>
      <c r="DX54" s="811"/>
      <c r="DY54" s="811"/>
      <c r="DZ54" s="812"/>
      <c r="EA54" s="226"/>
    </row>
    <row r="55" spans="1:131" s="227" customFormat="1" ht="26.25" customHeight="1" x14ac:dyDescent="0.15">
      <c r="A55" s="241">
        <v>28</v>
      </c>
      <c r="B55" s="828"/>
      <c r="C55" s="829"/>
      <c r="D55" s="829"/>
      <c r="E55" s="829"/>
      <c r="F55" s="829"/>
      <c r="G55" s="829"/>
      <c r="H55" s="829"/>
      <c r="I55" s="829"/>
      <c r="J55" s="829"/>
      <c r="K55" s="829"/>
      <c r="L55" s="829"/>
      <c r="M55" s="829"/>
      <c r="N55" s="829"/>
      <c r="O55" s="829"/>
      <c r="P55" s="830"/>
      <c r="Q55" s="904"/>
      <c r="R55" s="905"/>
      <c r="S55" s="905"/>
      <c r="T55" s="905"/>
      <c r="U55" s="905"/>
      <c r="V55" s="905"/>
      <c r="W55" s="905"/>
      <c r="X55" s="905"/>
      <c r="Y55" s="905"/>
      <c r="Z55" s="905"/>
      <c r="AA55" s="905"/>
      <c r="AB55" s="905"/>
      <c r="AC55" s="905"/>
      <c r="AD55" s="905"/>
      <c r="AE55" s="906"/>
      <c r="AF55" s="834"/>
      <c r="AG55" s="835"/>
      <c r="AH55" s="835"/>
      <c r="AI55" s="835"/>
      <c r="AJ55" s="836"/>
      <c r="AK55" s="907"/>
      <c r="AL55" s="905"/>
      <c r="AM55" s="905"/>
      <c r="AN55" s="905"/>
      <c r="AO55" s="905"/>
      <c r="AP55" s="905"/>
      <c r="AQ55" s="905"/>
      <c r="AR55" s="905"/>
      <c r="AS55" s="905"/>
      <c r="AT55" s="905"/>
      <c r="AU55" s="905"/>
      <c r="AV55" s="905"/>
      <c r="AW55" s="905"/>
      <c r="AX55" s="905"/>
      <c r="AY55" s="905"/>
      <c r="AZ55" s="908"/>
      <c r="BA55" s="908"/>
      <c r="BB55" s="908"/>
      <c r="BC55" s="908"/>
      <c r="BD55" s="908"/>
      <c r="BE55" s="900"/>
      <c r="BF55" s="900"/>
      <c r="BG55" s="900"/>
      <c r="BH55" s="900"/>
      <c r="BI55" s="901"/>
      <c r="BJ55" s="232"/>
      <c r="BK55" s="232"/>
      <c r="BL55" s="232"/>
      <c r="BM55" s="232"/>
      <c r="BN55" s="232"/>
      <c r="BO55" s="245"/>
      <c r="BP55" s="245"/>
      <c r="BQ55" s="242">
        <v>49</v>
      </c>
      <c r="BR55" s="243"/>
      <c r="BS55" s="841"/>
      <c r="BT55" s="842"/>
      <c r="BU55" s="842"/>
      <c r="BV55" s="842"/>
      <c r="BW55" s="842"/>
      <c r="BX55" s="842"/>
      <c r="BY55" s="842"/>
      <c r="BZ55" s="842"/>
      <c r="CA55" s="842"/>
      <c r="CB55" s="842"/>
      <c r="CC55" s="842"/>
      <c r="CD55" s="842"/>
      <c r="CE55" s="842"/>
      <c r="CF55" s="842"/>
      <c r="CG55" s="843"/>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10"/>
      <c r="DW55" s="811"/>
      <c r="DX55" s="811"/>
      <c r="DY55" s="811"/>
      <c r="DZ55" s="812"/>
      <c r="EA55" s="226"/>
    </row>
    <row r="56" spans="1:131" s="227" customFormat="1" ht="26.25" customHeight="1" x14ac:dyDescent="0.15">
      <c r="A56" s="241">
        <v>29</v>
      </c>
      <c r="B56" s="828"/>
      <c r="C56" s="829"/>
      <c r="D56" s="829"/>
      <c r="E56" s="829"/>
      <c r="F56" s="829"/>
      <c r="G56" s="829"/>
      <c r="H56" s="829"/>
      <c r="I56" s="829"/>
      <c r="J56" s="829"/>
      <c r="K56" s="829"/>
      <c r="L56" s="829"/>
      <c r="M56" s="829"/>
      <c r="N56" s="829"/>
      <c r="O56" s="829"/>
      <c r="P56" s="830"/>
      <c r="Q56" s="904"/>
      <c r="R56" s="905"/>
      <c r="S56" s="905"/>
      <c r="T56" s="905"/>
      <c r="U56" s="905"/>
      <c r="V56" s="905"/>
      <c r="W56" s="905"/>
      <c r="X56" s="905"/>
      <c r="Y56" s="905"/>
      <c r="Z56" s="905"/>
      <c r="AA56" s="905"/>
      <c r="AB56" s="905"/>
      <c r="AC56" s="905"/>
      <c r="AD56" s="905"/>
      <c r="AE56" s="906"/>
      <c r="AF56" s="834"/>
      <c r="AG56" s="835"/>
      <c r="AH56" s="835"/>
      <c r="AI56" s="835"/>
      <c r="AJ56" s="836"/>
      <c r="AK56" s="907"/>
      <c r="AL56" s="905"/>
      <c r="AM56" s="905"/>
      <c r="AN56" s="905"/>
      <c r="AO56" s="905"/>
      <c r="AP56" s="905"/>
      <c r="AQ56" s="905"/>
      <c r="AR56" s="905"/>
      <c r="AS56" s="905"/>
      <c r="AT56" s="905"/>
      <c r="AU56" s="905"/>
      <c r="AV56" s="905"/>
      <c r="AW56" s="905"/>
      <c r="AX56" s="905"/>
      <c r="AY56" s="905"/>
      <c r="AZ56" s="908"/>
      <c r="BA56" s="908"/>
      <c r="BB56" s="908"/>
      <c r="BC56" s="908"/>
      <c r="BD56" s="908"/>
      <c r="BE56" s="900"/>
      <c r="BF56" s="900"/>
      <c r="BG56" s="900"/>
      <c r="BH56" s="900"/>
      <c r="BI56" s="901"/>
      <c r="BJ56" s="232"/>
      <c r="BK56" s="232"/>
      <c r="BL56" s="232"/>
      <c r="BM56" s="232"/>
      <c r="BN56" s="232"/>
      <c r="BO56" s="245"/>
      <c r="BP56" s="245"/>
      <c r="BQ56" s="242">
        <v>50</v>
      </c>
      <c r="BR56" s="243"/>
      <c r="BS56" s="841"/>
      <c r="BT56" s="842"/>
      <c r="BU56" s="842"/>
      <c r="BV56" s="842"/>
      <c r="BW56" s="842"/>
      <c r="BX56" s="842"/>
      <c r="BY56" s="842"/>
      <c r="BZ56" s="842"/>
      <c r="CA56" s="842"/>
      <c r="CB56" s="842"/>
      <c r="CC56" s="842"/>
      <c r="CD56" s="842"/>
      <c r="CE56" s="842"/>
      <c r="CF56" s="842"/>
      <c r="CG56" s="843"/>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10"/>
      <c r="DW56" s="811"/>
      <c r="DX56" s="811"/>
      <c r="DY56" s="811"/>
      <c r="DZ56" s="812"/>
      <c r="EA56" s="226"/>
    </row>
    <row r="57" spans="1:131" s="227" customFormat="1" ht="26.25" customHeight="1" x14ac:dyDescent="0.15">
      <c r="A57" s="241">
        <v>30</v>
      </c>
      <c r="B57" s="828"/>
      <c r="C57" s="829"/>
      <c r="D57" s="829"/>
      <c r="E57" s="829"/>
      <c r="F57" s="829"/>
      <c r="G57" s="829"/>
      <c r="H57" s="829"/>
      <c r="I57" s="829"/>
      <c r="J57" s="829"/>
      <c r="K57" s="829"/>
      <c r="L57" s="829"/>
      <c r="M57" s="829"/>
      <c r="N57" s="829"/>
      <c r="O57" s="829"/>
      <c r="P57" s="830"/>
      <c r="Q57" s="904"/>
      <c r="R57" s="905"/>
      <c r="S57" s="905"/>
      <c r="T57" s="905"/>
      <c r="U57" s="905"/>
      <c r="V57" s="905"/>
      <c r="W57" s="905"/>
      <c r="X57" s="905"/>
      <c r="Y57" s="905"/>
      <c r="Z57" s="905"/>
      <c r="AA57" s="905"/>
      <c r="AB57" s="905"/>
      <c r="AC57" s="905"/>
      <c r="AD57" s="905"/>
      <c r="AE57" s="906"/>
      <c r="AF57" s="834"/>
      <c r="AG57" s="835"/>
      <c r="AH57" s="835"/>
      <c r="AI57" s="835"/>
      <c r="AJ57" s="836"/>
      <c r="AK57" s="907"/>
      <c r="AL57" s="905"/>
      <c r="AM57" s="905"/>
      <c r="AN57" s="905"/>
      <c r="AO57" s="905"/>
      <c r="AP57" s="905"/>
      <c r="AQ57" s="905"/>
      <c r="AR57" s="905"/>
      <c r="AS57" s="905"/>
      <c r="AT57" s="905"/>
      <c r="AU57" s="905"/>
      <c r="AV57" s="905"/>
      <c r="AW57" s="905"/>
      <c r="AX57" s="905"/>
      <c r="AY57" s="905"/>
      <c r="AZ57" s="908"/>
      <c r="BA57" s="908"/>
      <c r="BB57" s="908"/>
      <c r="BC57" s="908"/>
      <c r="BD57" s="908"/>
      <c r="BE57" s="900"/>
      <c r="BF57" s="900"/>
      <c r="BG57" s="900"/>
      <c r="BH57" s="900"/>
      <c r="BI57" s="901"/>
      <c r="BJ57" s="232"/>
      <c r="BK57" s="232"/>
      <c r="BL57" s="232"/>
      <c r="BM57" s="232"/>
      <c r="BN57" s="232"/>
      <c r="BO57" s="245"/>
      <c r="BP57" s="245"/>
      <c r="BQ57" s="242">
        <v>51</v>
      </c>
      <c r="BR57" s="243"/>
      <c r="BS57" s="841"/>
      <c r="BT57" s="842"/>
      <c r="BU57" s="842"/>
      <c r="BV57" s="842"/>
      <c r="BW57" s="842"/>
      <c r="BX57" s="842"/>
      <c r="BY57" s="842"/>
      <c r="BZ57" s="842"/>
      <c r="CA57" s="842"/>
      <c r="CB57" s="842"/>
      <c r="CC57" s="842"/>
      <c r="CD57" s="842"/>
      <c r="CE57" s="842"/>
      <c r="CF57" s="842"/>
      <c r="CG57" s="843"/>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10"/>
      <c r="DW57" s="811"/>
      <c r="DX57" s="811"/>
      <c r="DY57" s="811"/>
      <c r="DZ57" s="812"/>
      <c r="EA57" s="226"/>
    </row>
    <row r="58" spans="1:131" s="227" customFormat="1" ht="26.25" customHeight="1" x14ac:dyDescent="0.15">
      <c r="A58" s="241">
        <v>31</v>
      </c>
      <c r="B58" s="828"/>
      <c r="C58" s="829"/>
      <c r="D58" s="829"/>
      <c r="E58" s="829"/>
      <c r="F58" s="829"/>
      <c r="G58" s="829"/>
      <c r="H58" s="829"/>
      <c r="I58" s="829"/>
      <c r="J58" s="829"/>
      <c r="K58" s="829"/>
      <c r="L58" s="829"/>
      <c r="M58" s="829"/>
      <c r="N58" s="829"/>
      <c r="O58" s="829"/>
      <c r="P58" s="830"/>
      <c r="Q58" s="904"/>
      <c r="R58" s="905"/>
      <c r="S58" s="905"/>
      <c r="T58" s="905"/>
      <c r="U58" s="905"/>
      <c r="V58" s="905"/>
      <c r="W58" s="905"/>
      <c r="X58" s="905"/>
      <c r="Y58" s="905"/>
      <c r="Z58" s="905"/>
      <c r="AA58" s="905"/>
      <c r="AB58" s="905"/>
      <c r="AC58" s="905"/>
      <c r="AD58" s="905"/>
      <c r="AE58" s="906"/>
      <c r="AF58" s="834"/>
      <c r="AG58" s="835"/>
      <c r="AH58" s="835"/>
      <c r="AI58" s="835"/>
      <c r="AJ58" s="836"/>
      <c r="AK58" s="907"/>
      <c r="AL58" s="905"/>
      <c r="AM58" s="905"/>
      <c r="AN58" s="905"/>
      <c r="AO58" s="905"/>
      <c r="AP58" s="905"/>
      <c r="AQ58" s="905"/>
      <c r="AR58" s="905"/>
      <c r="AS58" s="905"/>
      <c r="AT58" s="905"/>
      <c r="AU58" s="905"/>
      <c r="AV58" s="905"/>
      <c r="AW58" s="905"/>
      <c r="AX58" s="905"/>
      <c r="AY58" s="905"/>
      <c r="AZ58" s="908"/>
      <c r="BA58" s="908"/>
      <c r="BB58" s="908"/>
      <c r="BC58" s="908"/>
      <c r="BD58" s="908"/>
      <c r="BE58" s="900"/>
      <c r="BF58" s="900"/>
      <c r="BG58" s="900"/>
      <c r="BH58" s="900"/>
      <c r="BI58" s="901"/>
      <c r="BJ58" s="232"/>
      <c r="BK58" s="232"/>
      <c r="BL58" s="232"/>
      <c r="BM58" s="232"/>
      <c r="BN58" s="232"/>
      <c r="BO58" s="245"/>
      <c r="BP58" s="245"/>
      <c r="BQ58" s="242">
        <v>52</v>
      </c>
      <c r="BR58" s="243"/>
      <c r="BS58" s="841"/>
      <c r="BT58" s="842"/>
      <c r="BU58" s="842"/>
      <c r="BV58" s="842"/>
      <c r="BW58" s="842"/>
      <c r="BX58" s="842"/>
      <c r="BY58" s="842"/>
      <c r="BZ58" s="842"/>
      <c r="CA58" s="842"/>
      <c r="CB58" s="842"/>
      <c r="CC58" s="842"/>
      <c r="CD58" s="842"/>
      <c r="CE58" s="842"/>
      <c r="CF58" s="842"/>
      <c r="CG58" s="843"/>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10"/>
      <c r="DW58" s="811"/>
      <c r="DX58" s="811"/>
      <c r="DY58" s="811"/>
      <c r="DZ58" s="812"/>
      <c r="EA58" s="226"/>
    </row>
    <row r="59" spans="1:131" s="227" customFormat="1" ht="26.25" customHeight="1" x14ac:dyDescent="0.15">
      <c r="A59" s="241">
        <v>32</v>
      </c>
      <c r="B59" s="828"/>
      <c r="C59" s="829"/>
      <c r="D59" s="829"/>
      <c r="E59" s="829"/>
      <c r="F59" s="829"/>
      <c r="G59" s="829"/>
      <c r="H59" s="829"/>
      <c r="I59" s="829"/>
      <c r="J59" s="829"/>
      <c r="K59" s="829"/>
      <c r="L59" s="829"/>
      <c r="M59" s="829"/>
      <c r="N59" s="829"/>
      <c r="O59" s="829"/>
      <c r="P59" s="830"/>
      <c r="Q59" s="904"/>
      <c r="R59" s="905"/>
      <c r="S59" s="905"/>
      <c r="T59" s="905"/>
      <c r="U59" s="905"/>
      <c r="V59" s="905"/>
      <c r="W59" s="905"/>
      <c r="X59" s="905"/>
      <c r="Y59" s="905"/>
      <c r="Z59" s="905"/>
      <c r="AA59" s="905"/>
      <c r="AB59" s="905"/>
      <c r="AC59" s="905"/>
      <c r="AD59" s="905"/>
      <c r="AE59" s="906"/>
      <c r="AF59" s="834"/>
      <c r="AG59" s="835"/>
      <c r="AH59" s="835"/>
      <c r="AI59" s="835"/>
      <c r="AJ59" s="836"/>
      <c r="AK59" s="907"/>
      <c r="AL59" s="905"/>
      <c r="AM59" s="905"/>
      <c r="AN59" s="905"/>
      <c r="AO59" s="905"/>
      <c r="AP59" s="905"/>
      <c r="AQ59" s="905"/>
      <c r="AR59" s="905"/>
      <c r="AS59" s="905"/>
      <c r="AT59" s="905"/>
      <c r="AU59" s="905"/>
      <c r="AV59" s="905"/>
      <c r="AW59" s="905"/>
      <c r="AX59" s="905"/>
      <c r="AY59" s="905"/>
      <c r="AZ59" s="908"/>
      <c r="BA59" s="908"/>
      <c r="BB59" s="908"/>
      <c r="BC59" s="908"/>
      <c r="BD59" s="908"/>
      <c r="BE59" s="900"/>
      <c r="BF59" s="900"/>
      <c r="BG59" s="900"/>
      <c r="BH59" s="900"/>
      <c r="BI59" s="901"/>
      <c r="BJ59" s="232"/>
      <c r="BK59" s="232"/>
      <c r="BL59" s="232"/>
      <c r="BM59" s="232"/>
      <c r="BN59" s="232"/>
      <c r="BO59" s="245"/>
      <c r="BP59" s="245"/>
      <c r="BQ59" s="242">
        <v>53</v>
      </c>
      <c r="BR59" s="243"/>
      <c r="BS59" s="841"/>
      <c r="BT59" s="842"/>
      <c r="BU59" s="842"/>
      <c r="BV59" s="842"/>
      <c r="BW59" s="842"/>
      <c r="BX59" s="842"/>
      <c r="BY59" s="842"/>
      <c r="BZ59" s="842"/>
      <c r="CA59" s="842"/>
      <c r="CB59" s="842"/>
      <c r="CC59" s="842"/>
      <c r="CD59" s="842"/>
      <c r="CE59" s="842"/>
      <c r="CF59" s="842"/>
      <c r="CG59" s="843"/>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10"/>
      <c r="DW59" s="811"/>
      <c r="DX59" s="811"/>
      <c r="DY59" s="811"/>
      <c r="DZ59" s="812"/>
      <c r="EA59" s="226"/>
    </row>
    <row r="60" spans="1:131" s="227" customFormat="1" ht="26.25" customHeight="1" x14ac:dyDescent="0.15">
      <c r="A60" s="241">
        <v>33</v>
      </c>
      <c r="B60" s="828"/>
      <c r="C60" s="829"/>
      <c r="D60" s="829"/>
      <c r="E60" s="829"/>
      <c r="F60" s="829"/>
      <c r="G60" s="829"/>
      <c r="H60" s="829"/>
      <c r="I60" s="829"/>
      <c r="J60" s="829"/>
      <c r="K60" s="829"/>
      <c r="L60" s="829"/>
      <c r="M60" s="829"/>
      <c r="N60" s="829"/>
      <c r="O60" s="829"/>
      <c r="P60" s="830"/>
      <c r="Q60" s="904"/>
      <c r="R60" s="905"/>
      <c r="S60" s="905"/>
      <c r="T60" s="905"/>
      <c r="U60" s="905"/>
      <c r="V60" s="905"/>
      <c r="W60" s="905"/>
      <c r="X60" s="905"/>
      <c r="Y60" s="905"/>
      <c r="Z60" s="905"/>
      <c r="AA60" s="905"/>
      <c r="AB60" s="905"/>
      <c r="AC60" s="905"/>
      <c r="AD60" s="905"/>
      <c r="AE60" s="906"/>
      <c r="AF60" s="834"/>
      <c r="AG60" s="835"/>
      <c r="AH60" s="835"/>
      <c r="AI60" s="835"/>
      <c r="AJ60" s="836"/>
      <c r="AK60" s="907"/>
      <c r="AL60" s="905"/>
      <c r="AM60" s="905"/>
      <c r="AN60" s="905"/>
      <c r="AO60" s="905"/>
      <c r="AP60" s="905"/>
      <c r="AQ60" s="905"/>
      <c r="AR60" s="905"/>
      <c r="AS60" s="905"/>
      <c r="AT60" s="905"/>
      <c r="AU60" s="905"/>
      <c r="AV60" s="905"/>
      <c r="AW60" s="905"/>
      <c r="AX60" s="905"/>
      <c r="AY60" s="905"/>
      <c r="AZ60" s="908"/>
      <c r="BA60" s="908"/>
      <c r="BB60" s="908"/>
      <c r="BC60" s="908"/>
      <c r="BD60" s="908"/>
      <c r="BE60" s="900"/>
      <c r="BF60" s="900"/>
      <c r="BG60" s="900"/>
      <c r="BH60" s="900"/>
      <c r="BI60" s="901"/>
      <c r="BJ60" s="232"/>
      <c r="BK60" s="232"/>
      <c r="BL60" s="232"/>
      <c r="BM60" s="232"/>
      <c r="BN60" s="232"/>
      <c r="BO60" s="245"/>
      <c r="BP60" s="245"/>
      <c r="BQ60" s="242">
        <v>54</v>
      </c>
      <c r="BR60" s="243"/>
      <c r="BS60" s="841"/>
      <c r="BT60" s="842"/>
      <c r="BU60" s="842"/>
      <c r="BV60" s="842"/>
      <c r="BW60" s="842"/>
      <c r="BX60" s="842"/>
      <c r="BY60" s="842"/>
      <c r="BZ60" s="842"/>
      <c r="CA60" s="842"/>
      <c r="CB60" s="842"/>
      <c r="CC60" s="842"/>
      <c r="CD60" s="842"/>
      <c r="CE60" s="842"/>
      <c r="CF60" s="842"/>
      <c r="CG60" s="843"/>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10"/>
      <c r="DW60" s="811"/>
      <c r="DX60" s="811"/>
      <c r="DY60" s="811"/>
      <c r="DZ60" s="812"/>
      <c r="EA60" s="226"/>
    </row>
    <row r="61" spans="1:131" s="227" customFormat="1" ht="26.25" customHeight="1" thickBot="1" x14ac:dyDescent="0.2">
      <c r="A61" s="241">
        <v>34</v>
      </c>
      <c r="B61" s="828"/>
      <c r="C61" s="829"/>
      <c r="D61" s="829"/>
      <c r="E61" s="829"/>
      <c r="F61" s="829"/>
      <c r="G61" s="829"/>
      <c r="H61" s="829"/>
      <c r="I61" s="829"/>
      <c r="J61" s="829"/>
      <c r="K61" s="829"/>
      <c r="L61" s="829"/>
      <c r="M61" s="829"/>
      <c r="N61" s="829"/>
      <c r="O61" s="829"/>
      <c r="P61" s="830"/>
      <c r="Q61" s="904"/>
      <c r="R61" s="905"/>
      <c r="S61" s="905"/>
      <c r="T61" s="905"/>
      <c r="U61" s="905"/>
      <c r="V61" s="905"/>
      <c r="W61" s="905"/>
      <c r="X61" s="905"/>
      <c r="Y61" s="905"/>
      <c r="Z61" s="905"/>
      <c r="AA61" s="905"/>
      <c r="AB61" s="905"/>
      <c r="AC61" s="905"/>
      <c r="AD61" s="905"/>
      <c r="AE61" s="906"/>
      <c r="AF61" s="834"/>
      <c r="AG61" s="835"/>
      <c r="AH61" s="835"/>
      <c r="AI61" s="835"/>
      <c r="AJ61" s="836"/>
      <c r="AK61" s="907"/>
      <c r="AL61" s="905"/>
      <c r="AM61" s="905"/>
      <c r="AN61" s="905"/>
      <c r="AO61" s="905"/>
      <c r="AP61" s="905"/>
      <c r="AQ61" s="905"/>
      <c r="AR61" s="905"/>
      <c r="AS61" s="905"/>
      <c r="AT61" s="905"/>
      <c r="AU61" s="905"/>
      <c r="AV61" s="905"/>
      <c r="AW61" s="905"/>
      <c r="AX61" s="905"/>
      <c r="AY61" s="905"/>
      <c r="AZ61" s="908"/>
      <c r="BA61" s="908"/>
      <c r="BB61" s="908"/>
      <c r="BC61" s="908"/>
      <c r="BD61" s="908"/>
      <c r="BE61" s="900"/>
      <c r="BF61" s="900"/>
      <c r="BG61" s="900"/>
      <c r="BH61" s="900"/>
      <c r="BI61" s="901"/>
      <c r="BJ61" s="232"/>
      <c r="BK61" s="232"/>
      <c r="BL61" s="232"/>
      <c r="BM61" s="232"/>
      <c r="BN61" s="232"/>
      <c r="BO61" s="245"/>
      <c r="BP61" s="245"/>
      <c r="BQ61" s="242">
        <v>55</v>
      </c>
      <c r="BR61" s="243"/>
      <c r="BS61" s="841"/>
      <c r="BT61" s="842"/>
      <c r="BU61" s="842"/>
      <c r="BV61" s="842"/>
      <c r="BW61" s="842"/>
      <c r="BX61" s="842"/>
      <c r="BY61" s="842"/>
      <c r="BZ61" s="842"/>
      <c r="CA61" s="842"/>
      <c r="CB61" s="842"/>
      <c r="CC61" s="842"/>
      <c r="CD61" s="842"/>
      <c r="CE61" s="842"/>
      <c r="CF61" s="842"/>
      <c r="CG61" s="843"/>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10"/>
      <c r="DW61" s="811"/>
      <c r="DX61" s="811"/>
      <c r="DY61" s="811"/>
      <c r="DZ61" s="812"/>
      <c r="EA61" s="226"/>
    </row>
    <row r="62" spans="1:131" s="227" customFormat="1" ht="26.25" customHeight="1" x14ac:dyDescent="0.15">
      <c r="A62" s="241">
        <v>35</v>
      </c>
      <c r="B62" s="828"/>
      <c r="C62" s="829"/>
      <c r="D62" s="829"/>
      <c r="E62" s="829"/>
      <c r="F62" s="829"/>
      <c r="G62" s="829"/>
      <c r="H62" s="829"/>
      <c r="I62" s="829"/>
      <c r="J62" s="829"/>
      <c r="K62" s="829"/>
      <c r="L62" s="829"/>
      <c r="M62" s="829"/>
      <c r="N62" s="829"/>
      <c r="O62" s="829"/>
      <c r="P62" s="830"/>
      <c r="Q62" s="904"/>
      <c r="R62" s="905"/>
      <c r="S62" s="905"/>
      <c r="T62" s="905"/>
      <c r="U62" s="905"/>
      <c r="V62" s="905"/>
      <c r="W62" s="905"/>
      <c r="X62" s="905"/>
      <c r="Y62" s="905"/>
      <c r="Z62" s="905"/>
      <c r="AA62" s="905"/>
      <c r="AB62" s="905"/>
      <c r="AC62" s="905"/>
      <c r="AD62" s="905"/>
      <c r="AE62" s="906"/>
      <c r="AF62" s="834"/>
      <c r="AG62" s="835"/>
      <c r="AH62" s="835"/>
      <c r="AI62" s="835"/>
      <c r="AJ62" s="836"/>
      <c r="AK62" s="907"/>
      <c r="AL62" s="905"/>
      <c r="AM62" s="905"/>
      <c r="AN62" s="905"/>
      <c r="AO62" s="905"/>
      <c r="AP62" s="905"/>
      <c r="AQ62" s="905"/>
      <c r="AR62" s="905"/>
      <c r="AS62" s="905"/>
      <c r="AT62" s="905"/>
      <c r="AU62" s="905"/>
      <c r="AV62" s="905"/>
      <c r="AW62" s="905"/>
      <c r="AX62" s="905"/>
      <c r="AY62" s="905"/>
      <c r="AZ62" s="908"/>
      <c r="BA62" s="908"/>
      <c r="BB62" s="908"/>
      <c r="BC62" s="908"/>
      <c r="BD62" s="908"/>
      <c r="BE62" s="900"/>
      <c r="BF62" s="900"/>
      <c r="BG62" s="900"/>
      <c r="BH62" s="900"/>
      <c r="BI62" s="901"/>
      <c r="BJ62" s="916" t="s">
        <v>405</v>
      </c>
      <c r="BK62" s="867"/>
      <c r="BL62" s="867"/>
      <c r="BM62" s="867"/>
      <c r="BN62" s="868"/>
      <c r="BO62" s="245"/>
      <c r="BP62" s="245"/>
      <c r="BQ62" s="242">
        <v>56</v>
      </c>
      <c r="BR62" s="243"/>
      <c r="BS62" s="841"/>
      <c r="BT62" s="842"/>
      <c r="BU62" s="842"/>
      <c r="BV62" s="842"/>
      <c r="BW62" s="842"/>
      <c r="BX62" s="842"/>
      <c r="BY62" s="842"/>
      <c r="BZ62" s="842"/>
      <c r="CA62" s="842"/>
      <c r="CB62" s="842"/>
      <c r="CC62" s="842"/>
      <c r="CD62" s="842"/>
      <c r="CE62" s="842"/>
      <c r="CF62" s="842"/>
      <c r="CG62" s="843"/>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10"/>
      <c r="DW62" s="811"/>
      <c r="DX62" s="811"/>
      <c r="DY62" s="811"/>
      <c r="DZ62" s="812"/>
      <c r="EA62" s="226"/>
    </row>
    <row r="63" spans="1:131" s="227" customFormat="1" ht="26.25" customHeight="1" thickBot="1" x14ac:dyDescent="0.2">
      <c r="A63" s="244" t="s">
        <v>382</v>
      </c>
      <c r="B63" s="876" t="s">
        <v>406</v>
      </c>
      <c r="C63" s="877"/>
      <c r="D63" s="877"/>
      <c r="E63" s="877"/>
      <c r="F63" s="877"/>
      <c r="G63" s="877"/>
      <c r="H63" s="877"/>
      <c r="I63" s="877"/>
      <c r="J63" s="877"/>
      <c r="K63" s="877"/>
      <c r="L63" s="877"/>
      <c r="M63" s="877"/>
      <c r="N63" s="877"/>
      <c r="O63" s="877"/>
      <c r="P63" s="878"/>
      <c r="Q63" s="909"/>
      <c r="R63" s="910"/>
      <c r="S63" s="910"/>
      <c r="T63" s="910"/>
      <c r="U63" s="910"/>
      <c r="V63" s="910"/>
      <c r="W63" s="910"/>
      <c r="X63" s="910"/>
      <c r="Y63" s="910"/>
      <c r="Z63" s="910"/>
      <c r="AA63" s="910"/>
      <c r="AB63" s="910"/>
      <c r="AC63" s="910"/>
      <c r="AD63" s="910"/>
      <c r="AE63" s="911"/>
      <c r="AF63" s="912">
        <v>1038</v>
      </c>
      <c r="AG63" s="913"/>
      <c r="AH63" s="913"/>
      <c r="AI63" s="913"/>
      <c r="AJ63" s="914"/>
      <c r="AK63" s="915"/>
      <c r="AL63" s="910"/>
      <c r="AM63" s="910"/>
      <c r="AN63" s="910"/>
      <c r="AO63" s="910"/>
      <c r="AP63" s="913">
        <v>4621</v>
      </c>
      <c r="AQ63" s="913"/>
      <c r="AR63" s="913"/>
      <c r="AS63" s="913"/>
      <c r="AT63" s="913"/>
      <c r="AU63" s="913">
        <v>3285</v>
      </c>
      <c r="AV63" s="913"/>
      <c r="AW63" s="913"/>
      <c r="AX63" s="913"/>
      <c r="AY63" s="913"/>
      <c r="AZ63" s="917"/>
      <c r="BA63" s="917"/>
      <c r="BB63" s="917"/>
      <c r="BC63" s="917"/>
      <c r="BD63" s="917"/>
      <c r="BE63" s="918"/>
      <c r="BF63" s="918"/>
      <c r="BG63" s="918"/>
      <c r="BH63" s="918"/>
      <c r="BI63" s="919"/>
      <c r="BJ63" s="920" t="s">
        <v>407</v>
      </c>
      <c r="BK63" s="921"/>
      <c r="BL63" s="921"/>
      <c r="BM63" s="921"/>
      <c r="BN63" s="922"/>
      <c r="BO63" s="245"/>
      <c r="BP63" s="245"/>
      <c r="BQ63" s="242">
        <v>57</v>
      </c>
      <c r="BR63" s="243"/>
      <c r="BS63" s="841"/>
      <c r="BT63" s="842"/>
      <c r="BU63" s="842"/>
      <c r="BV63" s="842"/>
      <c r="BW63" s="842"/>
      <c r="BX63" s="842"/>
      <c r="BY63" s="842"/>
      <c r="BZ63" s="842"/>
      <c r="CA63" s="842"/>
      <c r="CB63" s="842"/>
      <c r="CC63" s="842"/>
      <c r="CD63" s="842"/>
      <c r="CE63" s="842"/>
      <c r="CF63" s="842"/>
      <c r="CG63" s="843"/>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10"/>
      <c r="DW63" s="811"/>
      <c r="DX63" s="811"/>
      <c r="DY63" s="811"/>
      <c r="DZ63" s="812"/>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41"/>
      <c r="BT64" s="842"/>
      <c r="BU64" s="842"/>
      <c r="BV64" s="842"/>
      <c r="BW64" s="842"/>
      <c r="BX64" s="842"/>
      <c r="BY64" s="842"/>
      <c r="BZ64" s="842"/>
      <c r="CA64" s="842"/>
      <c r="CB64" s="842"/>
      <c r="CC64" s="842"/>
      <c r="CD64" s="842"/>
      <c r="CE64" s="842"/>
      <c r="CF64" s="842"/>
      <c r="CG64" s="843"/>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10"/>
      <c r="DW64" s="811"/>
      <c r="DX64" s="811"/>
      <c r="DY64" s="811"/>
      <c r="DZ64" s="812"/>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41"/>
      <c r="BT65" s="842"/>
      <c r="BU65" s="842"/>
      <c r="BV65" s="842"/>
      <c r="BW65" s="842"/>
      <c r="BX65" s="842"/>
      <c r="BY65" s="842"/>
      <c r="BZ65" s="842"/>
      <c r="CA65" s="842"/>
      <c r="CB65" s="842"/>
      <c r="CC65" s="842"/>
      <c r="CD65" s="842"/>
      <c r="CE65" s="842"/>
      <c r="CF65" s="842"/>
      <c r="CG65" s="843"/>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10"/>
      <c r="DW65" s="811"/>
      <c r="DX65" s="811"/>
      <c r="DY65" s="811"/>
      <c r="DZ65" s="812"/>
      <c r="EA65" s="226"/>
    </row>
    <row r="66" spans="1:131" s="227" customFormat="1" ht="26.25" customHeight="1" x14ac:dyDescent="0.15">
      <c r="A66" s="813" t="s">
        <v>409</v>
      </c>
      <c r="B66" s="814"/>
      <c r="C66" s="814"/>
      <c r="D66" s="814"/>
      <c r="E66" s="814"/>
      <c r="F66" s="814"/>
      <c r="G66" s="814"/>
      <c r="H66" s="814"/>
      <c r="I66" s="814"/>
      <c r="J66" s="814"/>
      <c r="K66" s="814"/>
      <c r="L66" s="814"/>
      <c r="M66" s="814"/>
      <c r="N66" s="814"/>
      <c r="O66" s="814"/>
      <c r="P66" s="815"/>
      <c r="Q66" s="793" t="s">
        <v>410</v>
      </c>
      <c r="R66" s="794"/>
      <c r="S66" s="794"/>
      <c r="T66" s="794"/>
      <c r="U66" s="795"/>
      <c r="V66" s="793" t="s">
        <v>411</v>
      </c>
      <c r="W66" s="794"/>
      <c r="X66" s="794"/>
      <c r="Y66" s="794"/>
      <c r="Z66" s="795"/>
      <c r="AA66" s="793" t="s">
        <v>412</v>
      </c>
      <c r="AB66" s="794"/>
      <c r="AC66" s="794"/>
      <c r="AD66" s="794"/>
      <c r="AE66" s="795"/>
      <c r="AF66" s="923" t="s">
        <v>413</v>
      </c>
      <c r="AG66" s="889"/>
      <c r="AH66" s="889"/>
      <c r="AI66" s="889"/>
      <c r="AJ66" s="924"/>
      <c r="AK66" s="793" t="s">
        <v>414</v>
      </c>
      <c r="AL66" s="814"/>
      <c r="AM66" s="814"/>
      <c r="AN66" s="814"/>
      <c r="AO66" s="815"/>
      <c r="AP66" s="793" t="s">
        <v>415</v>
      </c>
      <c r="AQ66" s="794"/>
      <c r="AR66" s="794"/>
      <c r="AS66" s="794"/>
      <c r="AT66" s="795"/>
      <c r="AU66" s="793" t="s">
        <v>416</v>
      </c>
      <c r="AV66" s="794"/>
      <c r="AW66" s="794"/>
      <c r="AX66" s="794"/>
      <c r="AY66" s="795"/>
      <c r="AZ66" s="793" t="s">
        <v>368</v>
      </c>
      <c r="BA66" s="794"/>
      <c r="BB66" s="794"/>
      <c r="BC66" s="794"/>
      <c r="BD66" s="805"/>
      <c r="BE66" s="245"/>
      <c r="BF66" s="245"/>
      <c r="BG66" s="245"/>
      <c r="BH66" s="245"/>
      <c r="BI66" s="245"/>
      <c r="BJ66" s="245"/>
      <c r="BK66" s="245"/>
      <c r="BL66" s="245"/>
      <c r="BM66" s="245"/>
      <c r="BN66" s="245"/>
      <c r="BO66" s="245"/>
      <c r="BP66" s="245"/>
      <c r="BQ66" s="242">
        <v>60</v>
      </c>
      <c r="BR66" s="247"/>
      <c r="BS66" s="934"/>
      <c r="BT66" s="935"/>
      <c r="BU66" s="935"/>
      <c r="BV66" s="935"/>
      <c r="BW66" s="935"/>
      <c r="BX66" s="935"/>
      <c r="BY66" s="935"/>
      <c r="BZ66" s="935"/>
      <c r="CA66" s="935"/>
      <c r="CB66" s="935"/>
      <c r="CC66" s="935"/>
      <c r="CD66" s="935"/>
      <c r="CE66" s="935"/>
      <c r="CF66" s="935"/>
      <c r="CG66" s="936"/>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0"/>
      <c r="EA66" s="226"/>
    </row>
    <row r="67" spans="1:131" s="227" customFormat="1" ht="26.25" customHeight="1" thickBot="1" x14ac:dyDescent="0.2">
      <c r="A67" s="816"/>
      <c r="B67" s="817"/>
      <c r="C67" s="817"/>
      <c r="D67" s="817"/>
      <c r="E67" s="817"/>
      <c r="F67" s="817"/>
      <c r="G67" s="817"/>
      <c r="H67" s="817"/>
      <c r="I67" s="817"/>
      <c r="J67" s="817"/>
      <c r="K67" s="817"/>
      <c r="L67" s="817"/>
      <c r="M67" s="817"/>
      <c r="N67" s="817"/>
      <c r="O67" s="817"/>
      <c r="P67" s="818"/>
      <c r="Q67" s="796"/>
      <c r="R67" s="797"/>
      <c r="S67" s="797"/>
      <c r="T67" s="797"/>
      <c r="U67" s="798"/>
      <c r="V67" s="796"/>
      <c r="W67" s="797"/>
      <c r="X67" s="797"/>
      <c r="Y67" s="797"/>
      <c r="Z67" s="798"/>
      <c r="AA67" s="796"/>
      <c r="AB67" s="797"/>
      <c r="AC67" s="797"/>
      <c r="AD67" s="797"/>
      <c r="AE67" s="798"/>
      <c r="AF67" s="925"/>
      <c r="AG67" s="892"/>
      <c r="AH67" s="892"/>
      <c r="AI67" s="892"/>
      <c r="AJ67" s="926"/>
      <c r="AK67" s="927"/>
      <c r="AL67" s="817"/>
      <c r="AM67" s="817"/>
      <c r="AN67" s="817"/>
      <c r="AO67" s="818"/>
      <c r="AP67" s="796"/>
      <c r="AQ67" s="797"/>
      <c r="AR67" s="797"/>
      <c r="AS67" s="797"/>
      <c r="AT67" s="798"/>
      <c r="AU67" s="796"/>
      <c r="AV67" s="797"/>
      <c r="AW67" s="797"/>
      <c r="AX67" s="797"/>
      <c r="AY67" s="798"/>
      <c r="AZ67" s="796"/>
      <c r="BA67" s="797"/>
      <c r="BB67" s="797"/>
      <c r="BC67" s="797"/>
      <c r="BD67" s="806"/>
      <c r="BE67" s="245"/>
      <c r="BF67" s="245"/>
      <c r="BG67" s="245"/>
      <c r="BH67" s="245"/>
      <c r="BI67" s="245"/>
      <c r="BJ67" s="245"/>
      <c r="BK67" s="245"/>
      <c r="BL67" s="245"/>
      <c r="BM67" s="245"/>
      <c r="BN67" s="245"/>
      <c r="BO67" s="245"/>
      <c r="BP67" s="245"/>
      <c r="BQ67" s="242">
        <v>61</v>
      </c>
      <c r="BR67" s="247"/>
      <c r="BS67" s="934"/>
      <c r="BT67" s="935"/>
      <c r="BU67" s="935"/>
      <c r="BV67" s="935"/>
      <c r="BW67" s="935"/>
      <c r="BX67" s="935"/>
      <c r="BY67" s="935"/>
      <c r="BZ67" s="935"/>
      <c r="CA67" s="935"/>
      <c r="CB67" s="935"/>
      <c r="CC67" s="935"/>
      <c r="CD67" s="935"/>
      <c r="CE67" s="935"/>
      <c r="CF67" s="935"/>
      <c r="CG67" s="936"/>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0"/>
      <c r="EA67" s="226"/>
    </row>
    <row r="68" spans="1:131" s="227" customFormat="1" ht="26.25" customHeight="1" thickTop="1" x14ac:dyDescent="0.15">
      <c r="A68" s="238">
        <v>1</v>
      </c>
      <c r="B68" s="782" t="s">
        <v>585</v>
      </c>
      <c r="C68" s="783"/>
      <c r="D68" s="783"/>
      <c r="E68" s="783"/>
      <c r="F68" s="783"/>
      <c r="G68" s="783"/>
      <c r="H68" s="783"/>
      <c r="I68" s="783"/>
      <c r="J68" s="783"/>
      <c r="K68" s="783"/>
      <c r="L68" s="783"/>
      <c r="M68" s="783"/>
      <c r="N68" s="783"/>
      <c r="O68" s="783"/>
      <c r="P68" s="784"/>
      <c r="Q68" s="939">
        <v>8850</v>
      </c>
      <c r="R68" s="778"/>
      <c r="S68" s="778"/>
      <c r="T68" s="778"/>
      <c r="U68" s="778"/>
      <c r="V68" s="778">
        <v>7338</v>
      </c>
      <c r="W68" s="778"/>
      <c r="X68" s="778"/>
      <c r="Y68" s="778"/>
      <c r="Z68" s="778"/>
      <c r="AA68" s="778">
        <v>1512</v>
      </c>
      <c r="AB68" s="778"/>
      <c r="AC68" s="778"/>
      <c r="AD68" s="778"/>
      <c r="AE68" s="778"/>
      <c r="AF68" s="778">
        <v>1512</v>
      </c>
      <c r="AG68" s="778"/>
      <c r="AH68" s="778"/>
      <c r="AI68" s="778"/>
      <c r="AJ68" s="778"/>
      <c r="AK68" s="778" t="s">
        <v>520</v>
      </c>
      <c r="AL68" s="778"/>
      <c r="AM68" s="778"/>
      <c r="AN68" s="778"/>
      <c r="AO68" s="778"/>
      <c r="AP68" s="778" t="s">
        <v>520</v>
      </c>
      <c r="AQ68" s="778"/>
      <c r="AR68" s="778"/>
      <c r="AS68" s="778"/>
      <c r="AT68" s="778"/>
      <c r="AU68" s="778" t="s">
        <v>520</v>
      </c>
      <c r="AV68" s="778"/>
      <c r="AW68" s="778"/>
      <c r="AX68" s="778"/>
      <c r="AY68" s="778"/>
      <c r="AZ68" s="937"/>
      <c r="BA68" s="937"/>
      <c r="BB68" s="937"/>
      <c r="BC68" s="937"/>
      <c r="BD68" s="938"/>
      <c r="BE68" s="245"/>
      <c r="BF68" s="245"/>
      <c r="BG68" s="245"/>
      <c r="BH68" s="245"/>
      <c r="BI68" s="245"/>
      <c r="BJ68" s="245"/>
      <c r="BK68" s="245"/>
      <c r="BL68" s="245"/>
      <c r="BM68" s="245"/>
      <c r="BN68" s="245"/>
      <c r="BO68" s="245"/>
      <c r="BP68" s="245"/>
      <c r="BQ68" s="242">
        <v>62</v>
      </c>
      <c r="BR68" s="247"/>
      <c r="BS68" s="934"/>
      <c r="BT68" s="935"/>
      <c r="BU68" s="935"/>
      <c r="BV68" s="935"/>
      <c r="BW68" s="935"/>
      <c r="BX68" s="935"/>
      <c r="BY68" s="935"/>
      <c r="BZ68" s="935"/>
      <c r="CA68" s="935"/>
      <c r="CB68" s="935"/>
      <c r="CC68" s="935"/>
      <c r="CD68" s="935"/>
      <c r="CE68" s="935"/>
      <c r="CF68" s="935"/>
      <c r="CG68" s="936"/>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0"/>
      <c r="EA68" s="226"/>
    </row>
    <row r="69" spans="1:131" s="227" customFormat="1" ht="26.25" customHeight="1" x14ac:dyDescent="0.15">
      <c r="A69" s="241">
        <v>2</v>
      </c>
      <c r="B69" s="779" t="s">
        <v>586</v>
      </c>
      <c r="C69" s="780"/>
      <c r="D69" s="780"/>
      <c r="E69" s="780"/>
      <c r="F69" s="780"/>
      <c r="G69" s="780"/>
      <c r="H69" s="780"/>
      <c r="I69" s="780"/>
      <c r="J69" s="780"/>
      <c r="K69" s="780"/>
      <c r="L69" s="780"/>
      <c r="M69" s="780"/>
      <c r="N69" s="780"/>
      <c r="O69" s="780"/>
      <c r="P69" s="781"/>
      <c r="Q69" s="788">
        <v>289</v>
      </c>
      <c r="R69" s="777"/>
      <c r="S69" s="777"/>
      <c r="T69" s="777"/>
      <c r="U69" s="777"/>
      <c r="V69" s="777">
        <v>281</v>
      </c>
      <c r="W69" s="777"/>
      <c r="X69" s="777"/>
      <c r="Y69" s="777"/>
      <c r="Z69" s="777"/>
      <c r="AA69" s="777">
        <v>7</v>
      </c>
      <c r="AB69" s="777"/>
      <c r="AC69" s="777"/>
      <c r="AD69" s="777"/>
      <c r="AE69" s="777"/>
      <c r="AF69" s="777">
        <v>7</v>
      </c>
      <c r="AG69" s="777"/>
      <c r="AH69" s="777"/>
      <c r="AI69" s="777"/>
      <c r="AJ69" s="777"/>
      <c r="AK69" s="777">
        <v>37</v>
      </c>
      <c r="AL69" s="777"/>
      <c r="AM69" s="777"/>
      <c r="AN69" s="777"/>
      <c r="AO69" s="777"/>
      <c r="AP69" s="777">
        <v>21</v>
      </c>
      <c r="AQ69" s="777"/>
      <c r="AR69" s="777"/>
      <c r="AS69" s="777"/>
      <c r="AT69" s="777"/>
      <c r="AU69" s="777" t="s">
        <v>520</v>
      </c>
      <c r="AV69" s="777"/>
      <c r="AW69" s="777"/>
      <c r="AX69" s="777"/>
      <c r="AY69" s="777"/>
      <c r="AZ69" s="940"/>
      <c r="BA69" s="940"/>
      <c r="BB69" s="940"/>
      <c r="BC69" s="940"/>
      <c r="BD69" s="941"/>
      <c r="BE69" s="245"/>
      <c r="BF69" s="245"/>
      <c r="BG69" s="245"/>
      <c r="BH69" s="245"/>
      <c r="BI69" s="245"/>
      <c r="BJ69" s="245"/>
      <c r="BK69" s="245"/>
      <c r="BL69" s="245"/>
      <c r="BM69" s="245"/>
      <c r="BN69" s="245"/>
      <c r="BO69" s="245"/>
      <c r="BP69" s="245"/>
      <c r="BQ69" s="242">
        <v>63</v>
      </c>
      <c r="BR69" s="247"/>
      <c r="BS69" s="934"/>
      <c r="BT69" s="935"/>
      <c r="BU69" s="935"/>
      <c r="BV69" s="935"/>
      <c r="BW69" s="935"/>
      <c r="BX69" s="935"/>
      <c r="BY69" s="935"/>
      <c r="BZ69" s="935"/>
      <c r="CA69" s="935"/>
      <c r="CB69" s="935"/>
      <c r="CC69" s="935"/>
      <c r="CD69" s="935"/>
      <c r="CE69" s="935"/>
      <c r="CF69" s="935"/>
      <c r="CG69" s="936"/>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0"/>
      <c r="EA69" s="226"/>
    </row>
    <row r="70" spans="1:131" s="227" customFormat="1" ht="26.25" customHeight="1" x14ac:dyDescent="0.15">
      <c r="A70" s="241">
        <v>3</v>
      </c>
      <c r="B70" s="779" t="s">
        <v>587</v>
      </c>
      <c r="C70" s="780"/>
      <c r="D70" s="780"/>
      <c r="E70" s="780"/>
      <c r="F70" s="780"/>
      <c r="G70" s="780"/>
      <c r="H70" s="780"/>
      <c r="I70" s="780"/>
      <c r="J70" s="780"/>
      <c r="K70" s="780"/>
      <c r="L70" s="780"/>
      <c r="M70" s="780"/>
      <c r="N70" s="780"/>
      <c r="O70" s="780"/>
      <c r="P70" s="781"/>
      <c r="Q70" s="788">
        <v>227</v>
      </c>
      <c r="R70" s="777"/>
      <c r="S70" s="777"/>
      <c r="T70" s="777"/>
      <c r="U70" s="777"/>
      <c r="V70" s="777">
        <v>219</v>
      </c>
      <c r="W70" s="777"/>
      <c r="X70" s="777"/>
      <c r="Y70" s="777"/>
      <c r="Z70" s="777"/>
      <c r="AA70" s="777">
        <v>8</v>
      </c>
      <c r="AB70" s="777"/>
      <c r="AC70" s="777"/>
      <c r="AD70" s="777"/>
      <c r="AE70" s="777"/>
      <c r="AF70" s="777">
        <v>8</v>
      </c>
      <c r="AG70" s="777"/>
      <c r="AH70" s="777"/>
      <c r="AI70" s="777"/>
      <c r="AJ70" s="777"/>
      <c r="AK70" s="777">
        <v>8</v>
      </c>
      <c r="AL70" s="777"/>
      <c r="AM70" s="777"/>
      <c r="AN70" s="777"/>
      <c r="AO70" s="777"/>
      <c r="AP70" s="777" t="s">
        <v>595</v>
      </c>
      <c r="AQ70" s="777"/>
      <c r="AR70" s="777"/>
      <c r="AS70" s="777"/>
      <c r="AT70" s="777"/>
      <c r="AU70" s="777">
        <v>6</v>
      </c>
      <c r="AV70" s="777"/>
      <c r="AW70" s="777"/>
      <c r="AX70" s="777"/>
      <c r="AY70" s="777"/>
      <c r="AZ70" s="940"/>
      <c r="BA70" s="940"/>
      <c r="BB70" s="940"/>
      <c r="BC70" s="940"/>
      <c r="BD70" s="941"/>
      <c r="BE70" s="245"/>
      <c r="BF70" s="245"/>
      <c r="BG70" s="245"/>
      <c r="BH70" s="245"/>
      <c r="BI70" s="245"/>
      <c r="BJ70" s="245"/>
      <c r="BK70" s="245"/>
      <c r="BL70" s="245"/>
      <c r="BM70" s="245"/>
      <c r="BN70" s="245"/>
      <c r="BO70" s="245"/>
      <c r="BP70" s="245"/>
      <c r="BQ70" s="242">
        <v>64</v>
      </c>
      <c r="BR70" s="247"/>
      <c r="BS70" s="934"/>
      <c r="BT70" s="935"/>
      <c r="BU70" s="935"/>
      <c r="BV70" s="935"/>
      <c r="BW70" s="935"/>
      <c r="BX70" s="935"/>
      <c r="BY70" s="935"/>
      <c r="BZ70" s="935"/>
      <c r="CA70" s="935"/>
      <c r="CB70" s="935"/>
      <c r="CC70" s="935"/>
      <c r="CD70" s="935"/>
      <c r="CE70" s="935"/>
      <c r="CF70" s="935"/>
      <c r="CG70" s="936"/>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0"/>
      <c r="EA70" s="226"/>
    </row>
    <row r="71" spans="1:131" s="227" customFormat="1" ht="26.25" customHeight="1" x14ac:dyDescent="0.15">
      <c r="A71" s="241">
        <v>4</v>
      </c>
      <c r="B71" s="779" t="s">
        <v>588</v>
      </c>
      <c r="C71" s="780"/>
      <c r="D71" s="780"/>
      <c r="E71" s="780"/>
      <c r="F71" s="780"/>
      <c r="G71" s="780"/>
      <c r="H71" s="780"/>
      <c r="I71" s="780"/>
      <c r="J71" s="780"/>
      <c r="K71" s="780"/>
      <c r="L71" s="780"/>
      <c r="M71" s="780"/>
      <c r="N71" s="780"/>
      <c r="O71" s="780"/>
      <c r="P71" s="781"/>
      <c r="Q71" s="788">
        <v>311</v>
      </c>
      <c r="R71" s="777"/>
      <c r="S71" s="777"/>
      <c r="T71" s="777"/>
      <c r="U71" s="777"/>
      <c r="V71" s="777">
        <v>305</v>
      </c>
      <c r="W71" s="777"/>
      <c r="X71" s="777"/>
      <c r="Y71" s="777"/>
      <c r="Z71" s="777"/>
      <c r="AA71" s="777">
        <v>37</v>
      </c>
      <c r="AB71" s="777"/>
      <c r="AC71" s="777"/>
      <c r="AD71" s="777"/>
      <c r="AE71" s="777"/>
      <c r="AF71" s="777">
        <v>37</v>
      </c>
      <c r="AG71" s="777"/>
      <c r="AH71" s="777"/>
      <c r="AI71" s="777"/>
      <c r="AJ71" s="777"/>
      <c r="AK71" s="777" t="s">
        <v>596</v>
      </c>
      <c r="AL71" s="777"/>
      <c r="AM71" s="777"/>
      <c r="AN71" s="777"/>
      <c r="AO71" s="777"/>
      <c r="AP71" s="777" t="s">
        <v>596</v>
      </c>
      <c r="AQ71" s="777"/>
      <c r="AR71" s="777"/>
      <c r="AS71" s="777"/>
      <c r="AT71" s="777"/>
      <c r="AU71" s="777" t="s">
        <v>520</v>
      </c>
      <c r="AV71" s="777"/>
      <c r="AW71" s="777"/>
      <c r="AX71" s="777"/>
      <c r="AY71" s="777"/>
      <c r="AZ71" s="940"/>
      <c r="BA71" s="940"/>
      <c r="BB71" s="940"/>
      <c r="BC71" s="940"/>
      <c r="BD71" s="941"/>
      <c r="BE71" s="245"/>
      <c r="BF71" s="245"/>
      <c r="BG71" s="245"/>
      <c r="BH71" s="245"/>
      <c r="BI71" s="245"/>
      <c r="BJ71" s="245"/>
      <c r="BK71" s="245"/>
      <c r="BL71" s="245"/>
      <c r="BM71" s="245"/>
      <c r="BN71" s="245"/>
      <c r="BO71" s="245"/>
      <c r="BP71" s="245"/>
      <c r="BQ71" s="242">
        <v>65</v>
      </c>
      <c r="BR71" s="247"/>
      <c r="BS71" s="934"/>
      <c r="BT71" s="935"/>
      <c r="BU71" s="935"/>
      <c r="BV71" s="935"/>
      <c r="BW71" s="935"/>
      <c r="BX71" s="935"/>
      <c r="BY71" s="935"/>
      <c r="BZ71" s="935"/>
      <c r="CA71" s="935"/>
      <c r="CB71" s="935"/>
      <c r="CC71" s="935"/>
      <c r="CD71" s="935"/>
      <c r="CE71" s="935"/>
      <c r="CF71" s="935"/>
      <c r="CG71" s="936"/>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0"/>
      <c r="EA71" s="226"/>
    </row>
    <row r="72" spans="1:131" s="227" customFormat="1" ht="26.25" customHeight="1" x14ac:dyDescent="0.15">
      <c r="A72" s="241">
        <v>5</v>
      </c>
      <c r="B72" s="779" t="s">
        <v>589</v>
      </c>
      <c r="C72" s="780"/>
      <c r="D72" s="780"/>
      <c r="E72" s="780"/>
      <c r="F72" s="780"/>
      <c r="G72" s="780"/>
      <c r="H72" s="780"/>
      <c r="I72" s="780"/>
      <c r="J72" s="780"/>
      <c r="K72" s="780"/>
      <c r="L72" s="780"/>
      <c r="M72" s="780"/>
      <c r="N72" s="780"/>
      <c r="O72" s="780"/>
      <c r="P72" s="781"/>
      <c r="Q72" s="788">
        <v>67</v>
      </c>
      <c r="R72" s="777"/>
      <c r="S72" s="777"/>
      <c r="T72" s="777"/>
      <c r="U72" s="777"/>
      <c r="V72" s="777">
        <v>61</v>
      </c>
      <c r="W72" s="777"/>
      <c r="X72" s="777"/>
      <c r="Y72" s="777"/>
      <c r="Z72" s="777"/>
      <c r="AA72" s="777">
        <v>7</v>
      </c>
      <c r="AB72" s="777"/>
      <c r="AC72" s="777"/>
      <c r="AD72" s="777"/>
      <c r="AE72" s="777"/>
      <c r="AF72" s="777">
        <v>7</v>
      </c>
      <c r="AG72" s="777"/>
      <c r="AH72" s="777"/>
      <c r="AI72" s="777"/>
      <c r="AJ72" s="777"/>
      <c r="AK72" s="777">
        <v>3</v>
      </c>
      <c r="AL72" s="777"/>
      <c r="AM72" s="777"/>
      <c r="AN72" s="777"/>
      <c r="AO72" s="777"/>
      <c r="AP72" s="777" t="s">
        <v>595</v>
      </c>
      <c r="AQ72" s="777"/>
      <c r="AR72" s="777"/>
      <c r="AS72" s="777"/>
      <c r="AT72" s="777"/>
      <c r="AU72" s="777" t="s">
        <v>520</v>
      </c>
      <c r="AV72" s="777"/>
      <c r="AW72" s="777"/>
      <c r="AX72" s="777"/>
      <c r="AY72" s="777"/>
      <c r="AZ72" s="940"/>
      <c r="BA72" s="940"/>
      <c r="BB72" s="940"/>
      <c r="BC72" s="940"/>
      <c r="BD72" s="941"/>
      <c r="BE72" s="245"/>
      <c r="BF72" s="245"/>
      <c r="BG72" s="245"/>
      <c r="BH72" s="245"/>
      <c r="BI72" s="245"/>
      <c r="BJ72" s="245"/>
      <c r="BK72" s="245"/>
      <c r="BL72" s="245"/>
      <c r="BM72" s="245"/>
      <c r="BN72" s="245"/>
      <c r="BO72" s="245"/>
      <c r="BP72" s="245"/>
      <c r="BQ72" s="242">
        <v>66</v>
      </c>
      <c r="BR72" s="247"/>
      <c r="BS72" s="934"/>
      <c r="BT72" s="935"/>
      <c r="BU72" s="935"/>
      <c r="BV72" s="935"/>
      <c r="BW72" s="935"/>
      <c r="BX72" s="935"/>
      <c r="BY72" s="935"/>
      <c r="BZ72" s="935"/>
      <c r="CA72" s="935"/>
      <c r="CB72" s="935"/>
      <c r="CC72" s="935"/>
      <c r="CD72" s="935"/>
      <c r="CE72" s="935"/>
      <c r="CF72" s="935"/>
      <c r="CG72" s="936"/>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0"/>
      <c r="EA72" s="226"/>
    </row>
    <row r="73" spans="1:131" s="227" customFormat="1" ht="26.25" customHeight="1" x14ac:dyDescent="0.15">
      <c r="A73" s="241">
        <v>6</v>
      </c>
      <c r="B73" s="779" t="s">
        <v>590</v>
      </c>
      <c r="C73" s="780"/>
      <c r="D73" s="780"/>
      <c r="E73" s="780"/>
      <c r="F73" s="780"/>
      <c r="G73" s="780"/>
      <c r="H73" s="780"/>
      <c r="I73" s="780"/>
      <c r="J73" s="780"/>
      <c r="K73" s="780"/>
      <c r="L73" s="780"/>
      <c r="M73" s="780"/>
      <c r="N73" s="780"/>
      <c r="O73" s="780"/>
      <c r="P73" s="781"/>
      <c r="Q73" s="788">
        <v>604</v>
      </c>
      <c r="R73" s="777"/>
      <c r="S73" s="777"/>
      <c r="T73" s="777"/>
      <c r="U73" s="777"/>
      <c r="V73" s="777">
        <v>593</v>
      </c>
      <c r="W73" s="777"/>
      <c r="X73" s="777"/>
      <c r="Y73" s="777"/>
      <c r="Z73" s="777"/>
      <c r="AA73" s="777">
        <v>10</v>
      </c>
      <c r="AB73" s="777"/>
      <c r="AC73" s="777"/>
      <c r="AD73" s="777"/>
      <c r="AE73" s="777"/>
      <c r="AF73" s="777">
        <v>10</v>
      </c>
      <c r="AG73" s="777"/>
      <c r="AH73" s="777"/>
      <c r="AI73" s="777"/>
      <c r="AJ73" s="777"/>
      <c r="AK73" s="777" t="s">
        <v>595</v>
      </c>
      <c r="AL73" s="777"/>
      <c r="AM73" s="777"/>
      <c r="AN73" s="777"/>
      <c r="AO73" s="777"/>
      <c r="AP73" s="777">
        <v>421</v>
      </c>
      <c r="AQ73" s="777"/>
      <c r="AR73" s="777"/>
      <c r="AS73" s="777"/>
      <c r="AT73" s="777"/>
      <c r="AU73" s="777">
        <v>196</v>
      </c>
      <c r="AV73" s="777"/>
      <c r="AW73" s="777"/>
      <c r="AX73" s="777"/>
      <c r="AY73" s="777"/>
      <c r="AZ73" s="940"/>
      <c r="BA73" s="940"/>
      <c r="BB73" s="940"/>
      <c r="BC73" s="940"/>
      <c r="BD73" s="941"/>
      <c r="BE73" s="245"/>
      <c r="BF73" s="245"/>
      <c r="BG73" s="245"/>
      <c r="BH73" s="245"/>
      <c r="BI73" s="245"/>
      <c r="BJ73" s="245"/>
      <c r="BK73" s="245"/>
      <c r="BL73" s="245"/>
      <c r="BM73" s="245"/>
      <c r="BN73" s="245"/>
      <c r="BO73" s="245"/>
      <c r="BP73" s="245"/>
      <c r="BQ73" s="242">
        <v>67</v>
      </c>
      <c r="BR73" s="247"/>
      <c r="BS73" s="934"/>
      <c r="BT73" s="935"/>
      <c r="BU73" s="935"/>
      <c r="BV73" s="935"/>
      <c r="BW73" s="935"/>
      <c r="BX73" s="935"/>
      <c r="BY73" s="935"/>
      <c r="BZ73" s="935"/>
      <c r="CA73" s="935"/>
      <c r="CB73" s="935"/>
      <c r="CC73" s="935"/>
      <c r="CD73" s="935"/>
      <c r="CE73" s="935"/>
      <c r="CF73" s="935"/>
      <c r="CG73" s="936"/>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0"/>
      <c r="EA73" s="226"/>
    </row>
    <row r="74" spans="1:131" s="227" customFormat="1" ht="26.25" customHeight="1" x14ac:dyDescent="0.15">
      <c r="A74" s="241">
        <v>7</v>
      </c>
      <c r="B74" s="779" t="s">
        <v>591</v>
      </c>
      <c r="C74" s="780"/>
      <c r="D74" s="780"/>
      <c r="E74" s="780"/>
      <c r="F74" s="780"/>
      <c r="G74" s="780"/>
      <c r="H74" s="780"/>
      <c r="I74" s="780"/>
      <c r="J74" s="780"/>
      <c r="K74" s="780"/>
      <c r="L74" s="780"/>
      <c r="M74" s="780"/>
      <c r="N74" s="780"/>
      <c r="O74" s="780"/>
      <c r="P74" s="781"/>
      <c r="Q74" s="788">
        <v>1459</v>
      </c>
      <c r="R74" s="777"/>
      <c r="S74" s="777"/>
      <c r="T74" s="777"/>
      <c r="U74" s="777"/>
      <c r="V74" s="777">
        <v>1338</v>
      </c>
      <c r="W74" s="777"/>
      <c r="X74" s="777"/>
      <c r="Y74" s="777"/>
      <c r="Z74" s="777"/>
      <c r="AA74" s="777">
        <v>121</v>
      </c>
      <c r="AB74" s="777"/>
      <c r="AC74" s="777"/>
      <c r="AD74" s="777"/>
      <c r="AE74" s="777"/>
      <c r="AF74" s="777">
        <v>121</v>
      </c>
      <c r="AG74" s="777"/>
      <c r="AH74" s="777"/>
      <c r="AI74" s="777"/>
      <c r="AJ74" s="777"/>
      <c r="AK74" s="777">
        <v>56</v>
      </c>
      <c r="AL74" s="777"/>
      <c r="AM74" s="777"/>
      <c r="AN74" s="777"/>
      <c r="AO74" s="777"/>
      <c r="AP74" s="777">
        <v>1943</v>
      </c>
      <c r="AQ74" s="777"/>
      <c r="AR74" s="777"/>
      <c r="AS74" s="777"/>
      <c r="AT74" s="777"/>
      <c r="AU74" s="777">
        <v>241</v>
      </c>
      <c r="AV74" s="777"/>
      <c r="AW74" s="777"/>
      <c r="AX74" s="777"/>
      <c r="AY74" s="777"/>
      <c r="AZ74" s="940"/>
      <c r="BA74" s="940"/>
      <c r="BB74" s="940"/>
      <c r="BC74" s="940"/>
      <c r="BD74" s="941"/>
      <c r="BE74" s="245"/>
      <c r="BF74" s="245"/>
      <c r="BG74" s="245"/>
      <c r="BH74" s="245"/>
      <c r="BI74" s="245"/>
      <c r="BJ74" s="245"/>
      <c r="BK74" s="245"/>
      <c r="BL74" s="245"/>
      <c r="BM74" s="245"/>
      <c r="BN74" s="245"/>
      <c r="BO74" s="245"/>
      <c r="BP74" s="245"/>
      <c r="BQ74" s="242">
        <v>68</v>
      </c>
      <c r="BR74" s="247"/>
      <c r="BS74" s="934"/>
      <c r="BT74" s="935"/>
      <c r="BU74" s="935"/>
      <c r="BV74" s="935"/>
      <c r="BW74" s="935"/>
      <c r="BX74" s="935"/>
      <c r="BY74" s="935"/>
      <c r="BZ74" s="935"/>
      <c r="CA74" s="935"/>
      <c r="CB74" s="935"/>
      <c r="CC74" s="935"/>
      <c r="CD74" s="935"/>
      <c r="CE74" s="935"/>
      <c r="CF74" s="935"/>
      <c r="CG74" s="936"/>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0"/>
      <c r="EA74" s="226"/>
    </row>
    <row r="75" spans="1:131" s="227" customFormat="1" ht="26.25" customHeight="1" x14ac:dyDescent="0.15">
      <c r="A75" s="241">
        <v>8</v>
      </c>
      <c r="B75" s="779" t="s">
        <v>592</v>
      </c>
      <c r="C75" s="780"/>
      <c r="D75" s="780"/>
      <c r="E75" s="780"/>
      <c r="F75" s="780"/>
      <c r="G75" s="780"/>
      <c r="H75" s="780"/>
      <c r="I75" s="780"/>
      <c r="J75" s="780"/>
      <c r="K75" s="780"/>
      <c r="L75" s="780"/>
      <c r="M75" s="780"/>
      <c r="N75" s="780"/>
      <c r="O75" s="780"/>
      <c r="P75" s="781"/>
      <c r="Q75" s="789">
        <v>141</v>
      </c>
      <c r="R75" s="786"/>
      <c r="S75" s="786"/>
      <c r="T75" s="786"/>
      <c r="U75" s="787"/>
      <c r="V75" s="785">
        <v>140</v>
      </c>
      <c r="W75" s="786"/>
      <c r="X75" s="786"/>
      <c r="Y75" s="786"/>
      <c r="Z75" s="787"/>
      <c r="AA75" s="785">
        <v>1</v>
      </c>
      <c r="AB75" s="786"/>
      <c r="AC75" s="786"/>
      <c r="AD75" s="786"/>
      <c r="AE75" s="787"/>
      <c r="AF75" s="785">
        <v>1</v>
      </c>
      <c r="AG75" s="786"/>
      <c r="AH75" s="786"/>
      <c r="AI75" s="786"/>
      <c r="AJ75" s="787"/>
      <c r="AK75" s="785">
        <v>17</v>
      </c>
      <c r="AL75" s="786"/>
      <c r="AM75" s="786"/>
      <c r="AN75" s="786"/>
      <c r="AO75" s="787"/>
      <c r="AP75" s="785" t="s">
        <v>595</v>
      </c>
      <c r="AQ75" s="786"/>
      <c r="AR75" s="786"/>
      <c r="AS75" s="786"/>
      <c r="AT75" s="787"/>
      <c r="AU75" s="785" t="s">
        <v>520</v>
      </c>
      <c r="AV75" s="786"/>
      <c r="AW75" s="786"/>
      <c r="AX75" s="786"/>
      <c r="AY75" s="787"/>
      <c r="AZ75" s="940"/>
      <c r="BA75" s="940"/>
      <c r="BB75" s="940"/>
      <c r="BC75" s="940"/>
      <c r="BD75" s="941"/>
      <c r="BE75" s="245"/>
      <c r="BF75" s="245"/>
      <c r="BG75" s="245"/>
      <c r="BH75" s="245"/>
      <c r="BI75" s="245"/>
      <c r="BJ75" s="245"/>
      <c r="BK75" s="245"/>
      <c r="BL75" s="245"/>
      <c r="BM75" s="245"/>
      <c r="BN75" s="245"/>
      <c r="BO75" s="245"/>
      <c r="BP75" s="245"/>
      <c r="BQ75" s="242">
        <v>69</v>
      </c>
      <c r="BR75" s="247"/>
      <c r="BS75" s="934"/>
      <c r="BT75" s="935"/>
      <c r="BU75" s="935"/>
      <c r="BV75" s="935"/>
      <c r="BW75" s="935"/>
      <c r="BX75" s="935"/>
      <c r="BY75" s="935"/>
      <c r="BZ75" s="935"/>
      <c r="CA75" s="935"/>
      <c r="CB75" s="935"/>
      <c r="CC75" s="935"/>
      <c r="CD75" s="935"/>
      <c r="CE75" s="935"/>
      <c r="CF75" s="935"/>
      <c r="CG75" s="936"/>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0"/>
      <c r="EA75" s="226"/>
    </row>
    <row r="76" spans="1:131" s="227" customFormat="1" ht="26.25" customHeight="1" x14ac:dyDescent="0.15">
      <c r="A76" s="241">
        <v>9</v>
      </c>
      <c r="B76" s="779" t="s">
        <v>593</v>
      </c>
      <c r="C76" s="780"/>
      <c r="D76" s="780"/>
      <c r="E76" s="780"/>
      <c r="F76" s="780"/>
      <c r="G76" s="780"/>
      <c r="H76" s="780"/>
      <c r="I76" s="780"/>
      <c r="J76" s="780"/>
      <c r="K76" s="780"/>
      <c r="L76" s="780"/>
      <c r="M76" s="780"/>
      <c r="N76" s="780"/>
      <c r="O76" s="780"/>
      <c r="P76" s="781"/>
      <c r="Q76" s="789">
        <v>127</v>
      </c>
      <c r="R76" s="786"/>
      <c r="S76" s="786"/>
      <c r="T76" s="786"/>
      <c r="U76" s="787"/>
      <c r="V76" s="785">
        <v>115</v>
      </c>
      <c r="W76" s="786"/>
      <c r="X76" s="786"/>
      <c r="Y76" s="786"/>
      <c r="Z76" s="787"/>
      <c r="AA76" s="785">
        <v>12</v>
      </c>
      <c r="AB76" s="786"/>
      <c r="AC76" s="786"/>
      <c r="AD76" s="786"/>
      <c r="AE76" s="787"/>
      <c r="AF76" s="785">
        <v>10</v>
      </c>
      <c r="AG76" s="786"/>
      <c r="AH76" s="786"/>
      <c r="AI76" s="786"/>
      <c r="AJ76" s="787"/>
      <c r="AK76" s="785" t="s">
        <v>595</v>
      </c>
      <c r="AL76" s="786"/>
      <c r="AM76" s="786"/>
      <c r="AN76" s="786"/>
      <c r="AO76" s="787"/>
      <c r="AP76" s="785" t="s">
        <v>595</v>
      </c>
      <c r="AQ76" s="786"/>
      <c r="AR76" s="786"/>
      <c r="AS76" s="786"/>
      <c r="AT76" s="787"/>
      <c r="AU76" s="785" t="s">
        <v>520</v>
      </c>
      <c r="AV76" s="786"/>
      <c r="AW76" s="786"/>
      <c r="AX76" s="786"/>
      <c r="AY76" s="787"/>
      <c r="AZ76" s="940"/>
      <c r="BA76" s="940"/>
      <c r="BB76" s="940"/>
      <c r="BC76" s="940"/>
      <c r="BD76" s="941"/>
      <c r="BE76" s="245"/>
      <c r="BF76" s="245"/>
      <c r="BG76" s="245"/>
      <c r="BH76" s="245"/>
      <c r="BI76" s="245"/>
      <c r="BJ76" s="245"/>
      <c r="BK76" s="245"/>
      <c r="BL76" s="245"/>
      <c r="BM76" s="245"/>
      <c r="BN76" s="245"/>
      <c r="BO76" s="245"/>
      <c r="BP76" s="245"/>
      <c r="BQ76" s="242">
        <v>70</v>
      </c>
      <c r="BR76" s="247"/>
      <c r="BS76" s="934"/>
      <c r="BT76" s="935"/>
      <c r="BU76" s="935"/>
      <c r="BV76" s="935"/>
      <c r="BW76" s="935"/>
      <c r="BX76" s="935"/>
      <c r="BY76" s="935"/>
      <c r="BZ76" s="935"/>
      <c r="CA76" s="935"/>
      <c r="CB76" s="935"/>
      <c r="CC76" s="935"/>
      <c r="CD76" s="935"/>
      <c r="CE76" s="935"/>
      <c r="CF76" s="935"/>
      <c r="CG76" s="936"/>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0"/>
      <c r="EA76" s="226"/>
    </row>
    <row r="77" spans="1:131" s="227" customFormat="1" ht="26.25" customHeight="1" x14ac:dyDescent="0.15">
      <c r="A77" s="241">
        <v>10</v>
      </c>
      <c r="B77" s="779" t="s">
        <v>594</v>
      </c>
      <c r="C77" s="780"/>
      <c r="D77" s="780"/>
      <c r="E77" s="780"/>
      <c r="F77" s="780"/>
      <c r="G77" s="780"/>
      <c r="H77" s="780"/>
      <c r="I77" s="780"/>
      <c r="J77" s="780"/>
      <c r="K77" s="780"/>
      <c r="L77" s="780"/>
      <c r="M77" s="780"/>
      <c r="N77" s="780"/>
      <c r="O77" s="780"/>
      <c r="P77" s="781"/>
      <c r="Q77" s="789">
        <v>145875</v>
      </c>
      <c r="R77" s="786"/>
      <c r="S77" s="786"/>
      <c r="T77" s="786"/>
      <c r="U77" s="787"/>
      <c r="V77" s="785">
        <v>144159</v>
      </c>
      <c r="W77" s="786"/>
      <c r="X77" s="786"/>
      <c r="Y77" s="786"/>
      <c r="Z77" s="787"/>
      <c r="AA77" s="785">
        <v>1716</v>
      </c>
      <c r="AB77" s="786"/>
      <c r="AC77" s="786"/>
      <c r="AD77" s="786"/>
      <c r="AE77" s="787"/>
      <c r="AF77" s="785">
        <v>1726</v>
      </c>
      <c r="AG77" s="786"/>
      <c r="AH77" s="786"/>
      <c r="AI77" s="786"/>
      <c r="AJ77" s="787"/>
      <c r="AK77" s="785">
        <v>26</v>
      </c>
      <c r="AL77" s="786"/>
      <c r="AM77" s="786"/>
      <c r="AN77" s="786"/>
      <c r="AO77" s="787"/>
      <c r="AP77" s="785" t="s">
        <v>596</v>
      </c>
      <c r="AQ77" s="786"/>
      <c r="AR77" s="786"/>
      <c r="AS77" s="786"/>
      <c r="AT77" s="787"/>
      <c r="AU77" s="785" t="s">
        <v>520</v>
      </c>
      <c r="AV77" s="786"/>
      <c r="AW77" s="786"/>
      <c r="AX77" s="786"/>
      <c r="AY77" s="787"/>
      <c r="AZ77" s="940"/>
      <c r="BA77" s="940"/>
      <c r="BB77" s="940"/>
      <c r="BC77" s="940"/>
      <c r="BD77" s="941"/>
      <c r="BE77" s="245"/>
      <c r="BF77" s="245"/>
      <c r="BG77" s="245"/>
      <c r="BH77" s="245"/>
      <c r="BI77" s="245"/>
      <c r="BJ77" s="245"/>
      <c r="BK77" s="245"/>
      <c r="BL77" s="245"/>
      <c r="BM77" s="245"/>
      <c r="BN77" s="245"/>
      <c r="BO77" s="245"/>
      <c r="BP77" s="245"/>
      <c r="BQ77" s="242">
        <v>71</v>
      </c>
      <c r="BR77" s="247"/>
      <c r="BS77" s="934"/>
      <c r="BT77" s="935"/>
      <c r="BU77" s="935"/>
      <c r="BV77" s="935"/>
      <c r="BW77" s="935"/>
      <c r="BX77" s="935"/>
      <c r="BY77" s="935"/>
      <c r="BZ77" s="935"/>
      <c r="CA77" s="935"/>
      <c r="CB77" s="935"/>
      <c r="CC77" s="935"/>
      <c r="CD77" s="935"/>
      <c r="CE77" s="935"/>
      <c r="CF77" s="935"/>
      <c r="CG77" s="936"/>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0"/>
      <c r="EA77" s="226"/>
    </row>
    <row r="78" spans="1:131" s="227" customFormat="1" ht="26.25" customHeight="1" x14ac:dyDescent="0.15">
      <c r="A78" s="241">
        <v>11</v>
      </c>
      <c r="B78" s="779"/>
      <c r="C78" s="780"/>
      <c r="D78" s="780"/>
      <c r="E78" s="780"/>
      <c r="F78" s="780"/>
      <c r="G78" s="780"/>
      <c r="H78" s="780"/>
      <c r="I78" s="780"/>
      <c r="J78" s="780"/>
      <c r="K78" s="780"/>
      <c r="L78" s="780"/>
      <c r="M78" s="780"/>
      <c r="N78" s="780"/>
      <c r="O78" s="780"/>
      <c r="P78" s="781"/>
      <c r="Q78" s="788"/>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940"/>
      <c r="BA78" s="940"/>
      <c r="BB78" s="940"/>
      <c r="BC78" s="940"/>
      <c r="BD78" s="941"/>
      <c r="BE78" s="245"/>
      <c r="BF78" s="245"/>
      <c r="BG78" s="245"/>
      <c r="BH78" s="245"/>
      <c r="BI78" s="245"/>
      <c r="BJ78" s="248"/>
      <c r="BK78" s="248"/>
      <c r="BL78" s="248"/>
      <c r="BM78" s="248"/>
      <c r="BN78" s="248"/>
      <c r="BO78" s="245"/>
      <c r="BP78" s="245"/>
      <c r="BQ78" s="242">
        <v>72</v>
      </c>
      <c r="BR78" s="247"/>
      <c r="BS78" s="934"/>
      <c r="BT78" s="935"/>
      <c r="BU78" s="935"/>
      <c r="BV78" s="935"/>
      <c r="BW78" s="935"/>
      <c r="BX78" s="935"/>
      <c r="BY78" s="935"/>
      <c r="BZ78" s="935"/>
      <c r="CA78" s="935"/>
      <c r="CB78" s="935"/>
      <c r="CC78" s="935"/>
      <c r="CD78" s="935"/>
      <c r="CE78" s="935"/>
      <c r="CF78" s="935"/>
      <c r="CG78" s="936"/>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0"/>
      <c r="EA78" s="226"/>
    </row>
    <row r="79" spans="1:131" s="227" customFormat="1" ht="26.25" customHeight="1" x14ac:dyDescent="0.15">
      <c r="A79" s="241">
        <v>12</v>
      </c>
      <c r="B79" s="779"/>
      <c r="C79" s="780"/>
      <c r="D79" s="780"/>
      <c r="E79" s="780"/>
      <c r="F79" s="780"/>
      <c r="G79" s="780"/>
      <c r="H79" s="780"/>
      <c r="I79" s="780"/>
      <c r="J79" s="780"/>
      <c r="K79" s="780"/>
      <c r="L79" s="780"/>
      <c r="M79" s="780"/>
      <c r="N79" s="780"/>
      <c r="O79" s="780"/>
      <c r="P79" s="781"/>
      <c r="Q79" s="788"/>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940"/>
      <c r="BA79" s="940"/>
      <c r="BB79" s="940"/>
      <c r="BC79" s="940"/>
      <c r="BD79" s="941"/>
      <c r="BE79" s="245"/>
      <c r="BF79" s="245"/>
      <c r="BG79" s="245"/>
      <c r="BH79" s="245"/>
      <c r="BI79" s="245"/>
      <c r="BJ79" s="248"/>
      <c r="BK79" s="248"/>
      <c r="BL79" s="248"/>
      <c r="BM79" s="248"/>
      <c r="BN79" s="248"/>
      <c r="BO79" s="245"/>
      <c r="BP79" s="245"/>
      <c r="BQ79" s="242">
        <v>73</v>
      </c>
      <c r="BR79" s="247"/>
      <c r="BS79" s="934"/>
      <c r="BT79" s="935"/>
      <c r="BU79" s="935"/>
      <c r="BV79" s="935"/>
      <c r="BW79" s="935"/>
      <c r="BX79" s="935"/>
      <c r="BY79" s="935"/>
      <c r="BZ79" s="935"/>
      <c r="CA79" s="935"/>
      <c r="CB79" s="935"/>
      <c r="CC79" s="935"/>
      <c r="CD79" s="935"/>
      <c r="CE79" s="935"/>
      <c r="CF79" s="935"/>
      <c r="CG79" s="936"/>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0"/>
      <c r="EA79" s="226"/>
    </row>
    <row r="80" spans="1:131" s="227" customFormat="1" ht="26.25" customHeight="1" x14ac:dyDescent="0.15">
      <c r="A80" s="241">
        <v>13</v>
      </c>
      <c r="B80" s="779"/>
      <c r="C80" s="780"/>
      <c r="D80" s="780"/>
      <c r="E80" s="780"/>
      <c r="F80" s="780"/>
      <c r="G80" s="780"/>
      <c r="H80" s="780"/>
      <c r="I80" s="780"/>
      <c r="J80" s="780"/>
      <c r="K80" s="780"/>
      <c r="L80" s="780"/>
      <c r="M80" s="780"/>
      <c r="N80" s="780"/>
      <c r="O80" s="780"/>
      <c r="P80" s="781"/>
      <c r="Q80" s="788"/>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940"/>
      <c r="BA80" s="940"/>
      <c r="BB80" s="940"/>
      <c r="BC80" s="940"/>
      <c r="BD80" s="941"/>
      <c r="BE80" s="245"/>
      <c r="BF80" s="245"/>
      <c r="BG80" s="245"/>
      <c r="BH80" s="245"/>
      <c r="BI80" s="245"/>
      <c r="BJ80" s="245"/>
      <c r="BK80" s="245"/>
      <c r="BL80" s="245"/>
      <c r="BM80" s="245"/>
      <c r="BN80" s="245"/>
      <c r="BO80" s="245"/>
      <c r="BP80" s="245"/>
      <c r="BQ80" s="242">
        <v>74</v>
      </c>
      <c r="BR80" s="247"/>
      <c r="BS80" s="934"/>
      <c r="BT80" s="935"/>
      <c r="BU80" s="935"/>
      <c r="BV80" s="935"/>
      <c r="BW80" s="935"/>
      <c r="BX80" s="935"/>
      <c r="BY80" s="935"/>
      <c r="BZ80" s="935"/>
      <c r="CA80" s="935"/>
      <c r="CB80" s="935"/>
      <c r="CC80" s="935"/>
      <c r="CD80" s="935"/>
      <c r="CE80" s="935"/>
      <c r="CF80" s="935"/>
      <c r="CG80" s="936"/>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0"/>
      <c r="EA80" s="226"/>
    </row>
    <row r="81" spans="1:131" s="227" customFormat="1" ht="26.25" customHeight="1" x14ac:dyDescent="0.15">
      <c r="A81" s="241">
        <v>14</v>
      </c>
      <c r="B81" s="779"/>
      <c r="C81" s="780"/>
      <c r="D81" s="780"/>
      <c r="E81" s="780"/>
      <c r="F81" s="780"/>
      <c r="G81" s="780"/>
      <c r="H81" s="780"/>
      <c r="I81" s="780"/>
      <c r="J81" s="780"/>
      <c r="K81" s="780"/>
      <c r="L81" s="780"/>
      <c r="M81" s="780"/>
      <c r="N81" s="780"/>
      <c r="O81" s="780"/>
      <c r="P81" s="781"/>
      <c r="Q81" s="788"/>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940"/>
      <c r="BA81" s="940"/>
      <c r="BB81" s="940"/>
      <c r="BC81" s="940"/>
      <c r="BD81" s="941"/>
      <c r="BE81" s="245"/>
      <c r="BF81" s="245"/>
      <c r="BG81" s="245"/>
      <c r="BH81" s="245"/>
      <c r="BI81" s="245"/>
      <c r="BJ81" s="245"/>
      <c r="BK81" s="245"/>
      <c r="BL81" s="245"/>
      <c r="BM81" s="245"/>
      <c r="BN81" s="245"/>
      <c r="BO81" s="245"/>
      <c r="BP81" s="245"/>
      <c r="BQ81" s="242">
        <v>75</v>
      </c>
      <c r="BR81" s="247"/>
      <c r="BS81" s="934"/>
      <c r="BT81" s="935"/>
      <c r="BU81" s="935"/>
      <c r="BV81" s="935"/>
      <c r="BW81" s="935"/>
      <c r="BX81" s="935"/>
      <c r="BY81" s="935"/>
      <c r="BZ81" s="935"/>
      <c r="CA81" s="935"/>
      <c r="CB81" s="935"/>
      <c r="CC81" s="935"/>
      <c r="CD81" s="935"/>
      <c r="CE81" s="935"/>
      <c r="CF81" s="935"/>
      <c r="CG81" s="936"/>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0"/>
      <c r="EA81" s="226"/>
    </row>
    <row r="82" spans="1:131" s="227" customFormat="1" ht="26.25" customHeight="1" x14ac:dyDescent="0.15">
      <c r="A82" s="241">
        <v>15</v>
      </c>
      <c r="B82" s="779"/>
      <c r="C82" s="780"/>
      <c r="D82" s="780"/>
      <c r="E82" s="780"/>
      <c r="F82" s="780"/>
      <c r="G82" s="780"/>
      <c r="H82" s="780"/>
      <c r="I82" s="780"/>
      <c r="J82" s="780"/>
      <c r="K82" s="780"/>
      <c r="L82" s="780"/>
      <c r="M82" s="780"/>
      <c r="N82" s="780"/>
      <c r="O82" s="780"/>
      <c r="P82" s="781"/>
      <c r="Q82" s="788"/>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940"/>
      <c r="BA82" s="940"/>
      <c r="BB82" s="940"/>
      <c r="BC82" s="940"/>
      <c r="BD82" s="941"/>
      <c r="BE82" s="245"/>
      <c r="BF82" s="245"/>
      <c r="BG82" s="245"/>
      <c r="BH82" s="245"/>
      <c r="BI82" s="245"/>
      <c r="BJ82" s="245"/>
      <c r="BK82" s="245"/>
      <c r="BL82" s="245"/>
      <c r="BM82" s="245"/>
      <c r="BN82" s="245"/>
      <c r="BO82" s="245"/>
      <c r="BP82" s="245"/>
      <c r="BQ82" s="242">
        <v>76</v>
      </c>
      <c r="BR82" s="247"/>
      <c r="BS82" s="934"/>
      <c r="BT82" s="935"/>
      <c r="BU82" s="935"/>
      <c r="BV82" s="935"/>
      <c r="BW82" s="935"/>
      <c r="BX82" s="935"/>
      <c r="BY82" s="935"/>
      <c r="BZ82" s="935"/>
      <c r="CA82" s="935"/>
      <c r="CB82" s="935"/>
      <c r="CC82" s="935"/>
      <c r="CD82" s="935"/>
      <c r="CE82" s="935"/>
      <c r="CF82" s="935"/>
      <c r="CG82" s="936"/>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0"/>
      <c r="EA82" s="226"/>
    </row>
    <row r="83" spans="1:131" s="227" customFormat="1" ht="26.25" customHeight="1" x14ac:dyDescent="0.15">
      <c r="A83" s="241">
        <v>16</v>
      </c>
      <c r="B83" s="779"/>
      <c r="C83" s="780"/>
      <c r="D83" s="780"/>
      <c r="E83" s="780"/>
      <c r="F83" s="780"/>
      <c r="G83" s="780"/>
      <c r="H83" s="780"/>
      <c r="I83" s="780"/>
      <c r="J83" s="780"/>
      <c r="K83" s="780"/>
      <c r="L83" s="780"/>
      <c r="M83" s="780"/>
      <c r="N83" s="780"/>
      <c r="O83" s="780"/>
      <c r="P83" s="781"/>
      <c r="Q83" s="788"/>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940"/>
      <c r="BA83" s="940"/>
      <c r="BB83" s="940"/>
      <c r="BC83" s="940"/>
      <c r="BD83" s="941"/>
      <c r="BE83" s="245"/>
      <c r="BF83" s="245"/>
      <c r="BG83" s="245"/>
      <c r="BH83" s="245"/>
      <c r="BI83" s="245"/>
      <c r="BJ83" s="245"/>
      <c r="BK83" s="245"/>
      <c r="BL83" s="245"/>
      <c r="BM83" s="245"/>
      <c r="BN83" s="245"/>
      <c r="BO83" s="245"/>
      <c r="BP83" s="245"/>
      <c r="BQ83" s="242">
        <v>77</v>
      </c>
      <c r="BR83" s="247"/>
      <c r="BS83" s="934"/>
      <c r="BT83" s="935"/>
      <c r="BU83" s="935"/>
      <c r="BV83" s="935"/>
      <c r="BW83" s="935"/>
      <c r="BX83" s="935"/>
      <c r="BY83" s="935"/>
      <c r="BZ83" s="935"/>
      <c r="CA83" s="935"/>
      <c r="CB83" s="935"/>
      <c r="CC83" s="935"/>
      <c r="CD83" s="935"/>
      <c r="CE83" s="935"/>
      <c r="CF83" s="935"/>
      <c r="CG83" s="936"/>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0"/>
      <c r="EA83" s="226"/>
    </row>
    <row r="84" spans="1:131" s="227" customFormat="1" ht="26.25" customHeight="1" x14ac:dyDescent="0.15">
      <c r="A84" s="241">
        <v>17</v>
      </c>
      <c r="B84" s="779"/>
      <c r="C84" s="780"/>
      <c r="D84" s="780"/>
      <c r="E84" s="780"/>
      <c r="F84" s="780"/>
      <c r="G84" s="780"/>
      <c r="H84" s="780"/>
      <c r="I84" s="780"/>
      <c r="J84" s="780"/>
      <c r="K84" s="780"/>
      <c r="L84" s="780"/>
      <c r="M84" s="780"/>
      <c r="N84" s="780"/>
      <c r="O84" s="780"/>
      <c r="P84" s="781"/>
      <c r="Q84" s="788"/>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940"/>
      <c r="BA84" s="940"/>
      <c r="BB84" s="940"/>
      <c r="BC84" s="940"/>
      <c r="BD84" s="941"/>
      <c r="BE84" s="245"/>
      <c r="BF84" s="245"/>
      <c r="BG84" s="245"/>
      <c r="BH84" s="245"/>
      <c r="BI84" s="245"/>
      <c r="BJ84" s="245"/>
      <c r="BK84" s="245"/>
      <c r="BL84" s="245"/>
      <c r="BM84" s="245"/>
      <c r="BN84" s="245"/>
      <c r="BO84" s="245"/>
      <c r="BP84" s="245"/>
      <c r="BQ84" s="242">
        <v>78</v>
      </c>
      <c r="BR84" s="247"/>
      <c r="BS84" s="934"/>
      <c r="BT84" s="935"/>
      <c r="BU84" s="935"/>
      <c r="BV84" s="935"/>
      <c r="BW84" s="935"/>
      <c r="BX84" s="935"/>
      <c r="BY84" s="935"/>
      <c r="BZ84" s="935"/>
      <c r="CA84" s="935"/>
      <c r="CB84" s="935"/>
      <c r="CC84" s="935"/>
      <c r="CD84" s="935"/>
      <c r="CE84" s="935"/>
      <c r="CF84" s="935"/>
      <c r="CG84" s="936"/>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0"/>
      <c r="EA84" s="226"/>
    </row>
    <row r="85" spans="1:131" s="227" customFormat="1" ht="26.25" customHeight="1" x14ac:dyDescent="0.15">
      <c r="A85" s="241">
        <v>18</v>
      </c>
      <c r="B85" s="779"/>
      <c r="C85" s="780"/>
      <c r="D85" s="780"/>
      <c r="E85" s="780"/>
      <c r="F85" s="780"/>
      <c r="G85" s="780"/>
      <c r="H85" s="780"/>
      <c r="I85" s="780"/>
      <c r="J85" s="780"/>
      <c r="K85" s="780"/>
      <c r="L85" s="780"/>
      <c r="M85" s="780"/>
      <c r="N85" s="780"/>
      <c r="O85" s="780"/>
      <c r="P85" s="781"/>
      <c r="Q85" s="788"/>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940"/>
      <c r="BA85" s="940"/>
      <c r="BB85" s="940"/>
      <c r="BC85" s="940"/>
      <c r="BD85" s="941"/>
      <c r="BE85" s="245"/>
      <c r="BF85" s="245"/>
      <c r="BG85" s="245"/>
      <c r="BH85" s="245"/>
      <c r="BI85" s="245"/>
      <c r="BJ85" s="245"/>
      <c r="BK85" s="245"/>
      <c r="BL85" s="245"/>
      <c r="BM85" s="245"/>
      <c r="BN85" s="245"/>
      <c r="BO85" s="245"/>
      <c r="BP85" s="245"/>
      <c r="BQ85" s="242">
        <v>79</v>
      </c>
      <c r="BR85" s="247"/>
      <c r="BS85" s="934"/>
      <c r="BT85" s="935"/>
      <c r="BU85" s="935"/>
      <c r="BV85" s="935"/>
      <c r="BW85" s="935"/>
      <c r="BX85" s="935"/>
      <c r="BY85" s="935"/>
      <c r="BZ85" s="935"/>
      <c r="CA85" s="935"/>
      <c r="CB85" s="935"/>
      <c r="CC85" s="935"/>
      <c r="CD85" s="935"/>
      <c r="CE85" s="935"/>
      <c r="CF85" s="935"/>
      <c r="CG85" s="936"/>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0"/>
      <c r="EA85" s="226"/>
    </row>
    <row r="86" spans="1:131" s="227" customFormat="1" ht="26.25" customHeight="1" x14ac:dyDescent="0.15">
      <c r="A86" s="241">
        <v>19</v>
      </c>
      <c r="B86" s="779"/>
      <c r="C86" s="780"/>
      <c r="D86" s="780"/>
      <c r="E86" s="780"/>
      <c r="F86" s="780"/>
      <c r="G86" s="780"/>
      <c r="H86" s="780"/>
      <c r="I86" s="780"/>
      <c r="J86" s="780"/>
      <c r="K86" s="780"/>
      <c r="L86" s="780"/>
      <c r="M86" s="780"/>
      <c r="N86" s="780"/>
      <c r="O86" s="780"/>
      <c r="P86" s="781"/>
      <c r="Q86" s="788"/>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940"/>
      <c r="BA86" s="940"/>
      <c r="BB86" s="940"/>
      <c r="BC86" s="940"/>
      <c r="BD86" s="941"/>
      <c r="BE86" s="245"/>
      <c r="BF86" s="245"/>
      <c r="BG86" s="245"/>
      <c r="BH86" s="245"/>
      <c r="BI86" s="245"/>
      <c r="BJ86" s="245"/>
      <c r="BK86" s="245"/>
      <c r="BL86" s="245"/>
      <c r="BM86" s="245"/>
      <c r="BN86" s="245"/>
      <c r="BO86" s="245"/>
      <c r="BP86" s="245"/>
      <c r="BQ86" s="242">
        <v>80</v>
      </c>
      <c r="BR86" s="247"/>
      <c r="BS86" s="934"/>
      <c r="BT86" s="935"/>
      <c r="BU86" s="935"/>
      <c r="BV86" s="935"/>
      <c r="BW86" s="935"/>
      <c r="BX86" s="935"/>
      <c r="BY86" s="935"/>
      <c r="BZ86" s="935"/>
      <c r="CA86" s="935"/>
      <c r="CB86" s="935"/>
      <c r="CC86" s="935"/>
      <c r="CD86" s="935"/>
      <c r="CE86" s="935"/>
      <c r="CF86" s="935"/>
      <c r="CG86" s="936"/>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0"/>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34"/>
      <c r="BT87" s="935"/>
      <c r="BU87" s="935"/>
      <c r="BV87" s="935"/>
      <c r="BW87" s="935"/>
      <c r="BX87" s="935"/>
      <c r="BY87" s="935"/>
      <c r="BZ87" s="935"/>
      <c r="CA87" s="935"/>
      <c r="CB87" s="935"/>
      <c r="CC87" s="935"/>
      <c r="CD87" s="935"/>
      <c r="CE87" s="935"/>
      <c r="CF87" s="935"/>
      <c r="CG87" s="936"/>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0"/>
      <c r="EA87" s="226"/>
    </row>
    <row r="88" spans="1:131" s="227" customFormat="1" ht="26.25" customHeight="1" thickBot="1" x14ac:dyDescent="0.2">
      <c r="A88" s="244" t="s">
        <v>382</v>
      </c>
      <c r="B88" s="876" t="s">
        <v>417</v>
      </c>
      <c r="C88" s="877"/>
      <c r="D88" s="877"/>
      <c r="E88" s="877"/>
      <c r="F88" s="877"/>
      <c r="G88" s="877"/>
      <c r="H88" s="877"/>
      <c r="I88" s="877"/>
      <c r="J88" s="877"/>
      <c r="K88" s="877"/>
      <c r="L88" s="877"/>
      <c r="M88" s="877"/>
      <c r="N88" s="877"/>
      <c r="O88" s="877"/>
      <c r="P88" s="878"/>
      <c r="Q88" s="909"/>
      <c r="R88" s="910"/>
      <c r="S88" s="910"/>
      <c r="T88" s="910"/>
      <c r="U88" s="910"/>
      <c r="V88" s="910"/>
      <c r="W88" s="910"/>
      <c r="X88" s="910"/>
      <c r="Y88" s="910"/>
      <c r="Z88" s="910"/>
      <c r="AA88" s="910"/>
      <c r="AB88" s="910"/>
      <c r="AC88" s="910"/>
      <c r="AD88" s="910"/>
      <c r="AE88" s="910"/>
      <c r="AF88" s="913">
        <v>3429</v>
      </c>
      <c r="AG88" s="913"/>
      <c r="AH88" s="913"/>
      <c r="AI88" s="913"/>
      <c r="AJ88" s="913"/>
      <c r="AK88" s="910"/>
      <c r="AL88" s="910"/>
      <c r="AM88" s="910"/>
      <c r="AN88" s="910"/>
      <c r="AO88" s="910"/>
      <c r="AP88" s="913">
        <v>2385</v>
      </c>
      <c r="AQ88" s="913"/>
      <c r="AR88" s="913"/>
      <c r="AS88" s="913"/>
      <c r="AT88" s="913"/>
      <c r="AU88" s="913">
        <v>443</v>
      </c>
      <c r="AV88" s="913"/>
      <c r="AW88" s="913"/>
      <c r="AX88" s="913"/>
      <c r="AY88" s="913"/>
      <c r="AZ88" s="918"/>
      <c r="BA88" s="918"/>
      <c r="BB88" s="918"/>
      <c r="BC88" s="918"/>
      <c r="BD88" s="919"/>
      <c r="BE88" s="245"/>
      <c r="BF88" s="245"/>
      <c r="BG88" s="245"/>
      <c r="BH88" s="245"/>
      <c r="BI88" s="245"/>
      <c r="BJ88" s="245"/>
      <c r="BK88" s="245"/>
      <c r="BL88" s="245"/>
      <c r="BM88" s="245"/>
      <c r="BN88" s="245"/>
      <c r="BO88" s="245"/>
      <c r="BP88" s="245"/>
      <c r="BQ88" s="242">
        <v>82</v>
      </c>
      <c r="BR88" s="247"/>
      <c r="BS88" s="934"/>
      <c r="BT88" s="935"/>
      <c r="BU88" s="935"/>
      <c r="BV88" s="935"/>
      <c r="BW88" s="935"/>
      <c r="BX88" s="935"/>
      <c r="BY88" s="935"/>
      <c r="BZ88" s="935"/>
      <c r="CA88" s="935"/>
      <c r="CB88" s="935"/>
      <c r="CC88" s="935"/>
      <c r="CD88" s="935"/>
      <c r="CE88" s="935"/>
      <c r="CF88" s="935"/>
      <c r="CG88" s="936"/>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34"/>
      <c r="BT89" s="935"/>
      <c r="BU89" s="935"/>
      <c r="BV89" s="935"/>
      <c r="BW89" s="935"/>
      <c r="BX89" s="935"/>
      <c r="BY89" s="935"/>
      <c r="BZ89" s="935"/>
      <c r="CA89" s="935"/>
      <c r="CB89" s="935"/>
      <c r="CC89" s="935"/>
      <c r="CD89" s="935"/>
      <c r="CE89" s="935"/>
      <c r="CF89" s="935"/>
      <c r="CG89" s="936"/>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34"/>
      <c r="BT90" s="935"/>
      <c r="BU90" s="935"/>
      <c r="BV90" s="935"/>
      <c r="BW90" s="935"/>
      <c r="BX90" s="935"/>
      <c r="BY90" s="935"/>
      <c r="BZ90" s="935"/>
      <c r="CA90" s="935"/>
      <c r="CB90" s="935"/>
      <c r="CC90" s="935"/>
      <c r="CD90" s="935"/>
      <c r="CE90" s="935"/>
      <c r="CF90" s="935"/>
      <c r="CG90" s="936"/>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34"/>
      <c r="BT91" s="935"/>
      <c r="BU91" s="935"/>
      <c r="BV91" s="935"/>
      <c r="BW91" s="935"/>
      <c r="BX91" s="935"/>
      <c r="BY91" s="935"/>
      <c r="BZ91" s="935"/>
      <c r="CA91" s="935"/>
      <c r="CB91" s="935"/>
      <c r="CC91" s="935"/>
      <c r="CD91" s="935"/>
      <c r="CE91" s="935"/>
      <c r="CF91" s="935"/>
      <c r="CG91" s="936"/>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34"/>
      <c r="BT92" s="935"/>
      <c r="BU92" s="935"/>
      <c r="BV92" s="935"/>
      <c r="BW92" s="935"/>
      <c r="BX92" s="935"/>
      <c r="BY92" s="935"/>
      <c r="BZ92" s="935"/>
      <c r="CA92" s="935"/>
      <c r="CB92" s="935"/>
      <c r="CC92" s="935"/>
      <c r="CD92" s="935"/>
      <c r="CE92" s="935"/>
      <c r="CF92" s="935"/>
      <c r="CG92" s="936"/>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34"/>
      <c r="BT93" s="935"/>
      <c r="BU93" s="935"/>
      <c r="BV93" s="935"/>
      <c r="BW93" s="935"/>
      <c r="BX93" s="935"/>
      <c r="BY93" s="935"/>
      <c r="BZ93" s="935"/>
      <c r="CA93" s="935"/>
      <c r="CB93" s="935"/>
      <c r="CC93" s="935"/>
      <c r="CD93" s="935"/>
      <c r="CE93" s="935"/>
      <c r="CF93" s="935"/>
      <c r="CG93" s="936"/>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34"/>
      <c r="BT94" s="935"/>
      <c r="BU94" s="935"/>
      <c r="BV94" s="935"/>
      <c r="BW94" s="935"/>
      <c r="BX94" s="935"/>
      <c r="BY94" s="935"/>
      <c r="BZ94" s="935"/>
      <c r="CA94" s="935"/>
      <c r="CB94" s="935"/>
      <c r="CC94" s="935"/>
      <c r="CD94" s="935"/>
      <c r="CE94" s="935"/>
      <c r="CF94" s="935"/>
      <c r="CG94" s="936"/>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34"/>
      <c r="BT95" s="935"/>
      <c r="BU95" s="935"/>
      <c r="BV95" s="935"/>
      <c r="BW95" s="935"/>
      <c r="BX95" s="935"/>
      <c r="BY95" s="935"/>
      <c r="BZ95" s="935"/>
      <c r="CA95" s="935"/>
      <c r="CB95" s="935"/>
      <c r="CC95" s="935"/>
      <c r="CD95" s="935"/>
      <c r="CE95" s="935"/>
      <c r="CF95" s="935"/>
      <c r="CG95" s="936"/>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34"/>
      <c r="BT96" s="935"/>
      <c r="BU96" s="935"/>
      <c r="BV96" s="935"/>
      <c r="BW96" s="935"/>
      <c r="BX96" s="935"/>
      <c r="BY96" s="935"/>
      <c r="BZ96" s="935"/>
      <c r="CA96" s="935"/>
      <c r="CB96" s="935"/>
      <c r="CC96" s="935"/>
      <c r="CD96" s="935"/>
      <c r="CE96" s="935"/>
      <c r="CF96" s="935"/>
      <c r="CG96" s="936"/>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34"/>
      <c r="BT97" s="935"/>
      <c r="BU97" s="935"/>
      <c r="BV97" s="935"/>
      <c r="BW97" s="935"/>
      <c r="BX97" s="935"/>
      <c r="BY97" s="935"/>
      <c r="BZ97" s="935"/>
      <c r="CA97" s="935"/>
      <c r="CB97" s="935"/>
      <c r="CC97" s="935"/>
      <c r="CD97" s="935"/>
      <c r="CE97" s="935"/>
      <c r="CF97" s="935"/>
      <c r="CG97" s="936"/>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34"/>
      <c r="BT98" s="935"/>
      <c r="BU98" s="935"/>
      <c r="BV98" s="935"/>
      <c r="BW98" s="935"/>
      <c r="BX98" s="935"/>
      <c r="BY98" s="935"/>
      <c r="BZ98" s="935"/>
      <c r="CA98" s="935"/>
      <c r="CB98" s="935"/>
      <c r="CC98" s="935"/>
      <c r="CD98" s="935"/>
      <c r="CE98" s="935"/>
      <c r="CF98" s="935"/>
      <c r="CG98" s="936"/>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34"/>
      <c r="BT99" s="935"/>
      <c r="BU99" s="935"/>
      <c r="BV99" s="935"/>
      <c r="BW99" s="935"/>
      <c r="BX99" s="935"/>
      <c r="BY99" s="935"/>
      <c r="BZ99" s="935"/>
      <c r="CA99" s="935"/>
      <c r="CB99" s="935"/>
      <c r="CC99" s="935"/>
      <c r="CD99" s="935"/>
      <c r="CE99" s="935"/>
      <c r="CF99" s="935"/>
      <c r="CG99" s="936"/>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34"/>
      <c r="BT100" s="935"/>
      <c r="BU100" s="935"/>
      <c r="BV100" s="935"/>
      <c r="BW100" s="935"/>
      <c r="BX100" s="935"/>
      <c r="BY100" s="935"/>
      <c r="BZ100" s="935"/>
      <c r="CA100" s="935"/>
      <c r="CB100" s="935"/>
      <c r="CC100" s="935"/>
      <c r="CD100" s="935"/>
      <c r="CE100" s="935"/>
      <c r="CF100" s="935"/>
      <c r="CG100" s="936"/>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34"/>
      <c r="BT101" s="935"/>
      <c r="BU101" s="935"/>
      <c r="BV101" s="935"/>
      <c r="BW101" s="935"/>
      <c r="BX101" s="935"/>
      <c r="BY101" s="935"/>
      <c r="BZ101" s="935"/>
      <c r="CA101" s="935"/>
      <c r="CB101" s="935"/>
      <c r="CC101" s="935"/>
      <c r="CD101" s="935"/>
      <c r="CE101" s="935"/>
      <c r="CF101" s="935"/>
      <c r="CG101" s="936"/>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76" t="s">
        <v>418</v>
      </c>
      <c r="BS102" s="877"/>
      <c r="BT102" s="877"/>
      <c r="BU102" s="877"/>
      <c r="BV102" s="877"/>
      <c r="BW102" s="877"/>
      <c r="BX102" s="877"/>
      <c r="BY102" s="877"/>
      <c r="BZ102" s="877"/>
      <c r="CA102" s="877"/>
      <c r="CB102" s="877"/>
      <c r="CC102" s="877"/>
      <c r="CD102" s="877"/>
      <c r="CE102" s="877"/>
      <c r="CF102" s="877"/>
      <c r="CG102" s="878"/>
      <c r="CH102" s="949"/>
      <c r="CI102" s="950"/>
      <c r="CJ102" s="950"/>
      <c r="CK102" s="950"/>
      <c r="CL102" s="951"/>
      <c r="CM102" s="949"/>
      <c r="CN102" s="950"/>
      <c r="CO102" s="950"/>
      <c r="CP102" s="950"/>
      <c r="CQ102" s="951"/>
      <c r="CR102" s="952"/>
      <c r="CS102" s="921"/>
      <c r="CT102" s="921"/>
      <c r="CU102" s="921"/>
      <c r="CV102" s="953"/>
      <c r="CW102" s="952"/>
      <c r="CX102" s="921"/>
      <c r="CY102" s="921"/>
      <c r="CZ102" s="921"/>
      <c r="DA102" s="953"/>
      <c r="DB102" s="952"/>
      <c r="DC102" s="921"/>
      <c r="DD102" s="921"/>
      <c r="DE102" s="921"/>
      <c r="DF102" s="953"/>
      <c r="DG102" s="952"/>
      <c r="DH102" s="921"/>
      <c r="DI102" s="921"/>
      <c r="DJ102" s="921"/>
      <c r="DK102" s="953"/>
      <c r="DL102" s="952"/>
      <c r="DM102" s="921"/>
      <c r="DN102" s="921"/>
      <c r="DO102" s="921"/>
      <c r="DP102" s="953"/>
      <c r="DQ102" s="952"/>
      <c r="DR102" s="921"/>
      <c r="DS102" s="921"/>
      <c r="DT102" s="921"/>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299</v>
      </c>
      <c r="AG109" s="955"/>
      <c r="AH109" s="955"/>
      <c r="AI109" s="955"/>
      <c r="AJ109" s="956"/>
      <c r="AK109" s="954" t="s">
        <v>298</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299</v>
      </c>
      <c r="BW109" s="955"/>
      <c r="BX109" s="955"/>
      <c r="BY109" s="955"/>
      <c r="BZ109" s="956"/>
      <c r="CA109" s="954" t="s">
        <v>298</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299</v>
      </c>
      <c r="DM109" s="955"/>
      <c r="DN109" s="955"/>
      <c r="DO109" s="955"/>
      <c r="DP109" s="956"/>
      <c r="DQ109" s="954" t="s">
        <v>298</v>
      </c>
      <c r="DR109" s="955"/>
      <c r="DS109" s="955"/>
      <c r="DT109" s="955"/>
      <c r="DU109" s="956"/>
      <c r="DV109" s="954" t="s">
        <v>427</v>
      </c>
      <c r="DW109" s="955"/>
      <c r="DX109" s="955"/>
      <c r="DY109" s="955"/>
      <c r="DZ109" s="957"/>
    </row>
    <row r="110" spans="1:131" s="226" customFormat="1" ht="26.25" customHeight="1" x14ac:dyDescent="0.15">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1469558</v>
      </c>
      <c r="AB110" s="962"/>
      <c r="AC110" s="962"/>
      <c r="AD110" s="962"/>
      <c r="AE110" s="963"/>
      <c r="AF110" s="964">
        <v>1520134</v>
      </c>
      <c r="AG110" s="962"/>
      <c r="AH110" s="962"/>
      <c r="AI110" s="962"/>
      <c r="AJ110" s="963"/>
      <c r="AK110" s="964">
        <v>1511205</v>
      </c>
      <c r="AL110" s="962"/>
      <c r="AM110" s="962"/>
      <c r="AN110" s="962"/>
      <c r="AO110" s="963"/>
      <c r="AP110" s="965">
        <v>32.299999999999997</v>
      </c>
      <c r="AQ110" s="966"/>
      <c r="AR110" s="966"/>
      <c r="AS110" s="966"/>
      <c r="AT110" s="967"/>
      <c r="AU110" s="968" t="s">
        <v>67</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16235506</v>
      </c>
      <c r="BR110" s="997"/>
      <c r="BS110" s="997"/>
      <c r="BT110" s="997"/>
      <c r="BU110" s="997"/>
      <c r="BV110" s="997">
        <v>16366556</v>
      </c>
      <c r="BW110" s="997"/>
      <c r="BX110" s="997"/>
      <c r="BY110" s="997"/>
      <c r="BZ110" s="997"/>
      <c r="CA110" s="997">
        <v>16176997</v>
      </c>
      <c r="CB110" s="997"/>
      <c r="CC110" s="997"/>
      <c r="CD110" s="997"/>
      <c r="CE110" s="997"/>
      <c r="CF110" s="1011">
        <v>346</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433</v>
      </c>
      <c r="DH110" s="997"/>
      <c r="DI110" s="997"/>
      <c r="DJ110" s="997"/>
      <c r="DK110" s="997"/>
      <c r="DL110" s="997" t="s">
        <v>434</v>
      </c>
      <c r="DM110" s="997"/>
      <c r="DN110" s="997"/>
      <c r="DO110" s="997"/>
      <c r="DP110" s="997"/>
      <c r="DQ110" s="997" t="s">
        <v>434</v>
      </c>
      <c r="DR110" s="997"/>
      <c r="DS110" s="997"/>
      <c r="DT110" s="997"/>
      <c r="DU110" s="997"/>
      <c r="DV110" s="998" t="s">
        <v>434</v>
      </c>
      <c r="DW110" s="998"/>
      <c r="DX110" s="998"/>
      <c r="DY110" s="998"/>
      <c r="DZ110" s="999"/>
    </row>
    <row r="111" spans="1:131" s="226" customFormat="1" ht="26.25" customHeight="1" x14ac:dyDescent="0.15">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436</v>
      </c>
      <c r="AB111" s="1004"/>
      <c r="AC111" s="1004"/>
      <c r="AD111" s="1004"/>
      <c r="AE111" s="1005"/>
      <c r="AF111" s="1006" t="s">
        <v>434</v>
      </c>
      <c r="AG111" s="1004"/>
      <c r="AH111" s="1004"/>
      <c r="AI111" s="1004"/>
      <c r="AJ111" s="1005"/>
      <c r="AK111" s="1006" t="s">
        <v>437</v>
      </c>
      <c r="AL111" s="1004"/>
      <c r="AM111" s="1004"/>
      <c r="AN111" s="1004"/>
      <c r="AO111" s="1005"/>
      <c r="AP111" s="1007" t="s">
        <v>433</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t="s">
        <v>434</v>
      </c>
      <c r="BR111" s="990"/>
      <c r="BS111" s="990"/>
      <c r="BT111" s="990"/>
      <c r="BU111" s="990"/>
      <c r="BV111" s="990" t="s">
        <v>434</v>
      </c>
      <c r="BW111" s="990"/>
      <c r="BX111" s="990"/>
      <c r="BY111" s="990"/>
      <c r="BZ111" s="990"/>
      <c r="CA111" s="990" t="s">
        <v>434</v>
      </c>
      <c r="CB111" s="990"/>
      <c r="CC111" s="990"/>
      <c r="CD111" s="990"/>
      <c r="CE111" s="990"/>
      <c r="CF111" s="984" t="s">
        <v>437</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434</v>
      </c>
      <c r="DH111" s="990"/>
      <c r="DI111" s="990"/>
      <c r="DJ111" s="990"/>
      <c r="DK111" s="990"/>
      <c r="DL111" s="990" t="s">
        <v>434</v>
      </c>
      <c r="DM111" s="990"/>
      <c r="DN111" s="990"/>
      <c r="DO111" s="990"/>
      <c r="DP111" s="990"/>
      <c r="DQ111" s="990" t="s">
        <v>440</v>
      </c>
      <c r="DR111" s="990"/>
      <c r="DS111" s="990"/>
      <c r="DT111" s="990"/>
      <c r="DU111" s="990"/>
      <c r="DV111" s="991" t="s">
        <v>434</v>
      </c>
      <c r="DW111" s="991"/>
      <c r="DX111" s="991"/>
      <c r="DY111" s="991"/>
      <c r="DZ111" s="992"/>
    </row>
    <row r="112" spans="1:131" s="226" customFormat="1" ht="26.25" customHeight="1" x14ac:dyDescent="0.15">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436</v>
      </c>
      <c r="AB112" s="1029"/>
      <c r="AC112" s="1029"/>
      <c r="AD112" s="1029"/>
      <c r="AE112" s="1030"/>
      <c r="AF112" s="1031" t="s">
        <v>440</v>
      </c>
      <c r="AG112" s="1029"/>
      <c r="AH112" s="1029"/>
      <c r="AI112" s="1029"/>
      <c r="AJ112" s="1030"/>
      <c r="AK112" s="1031" t="s">
        <v>443</v>
      </c>
      <c r="AL112" s="1029"/>
      <c r="AM112" s="1029"/>
      <c r="AN112" s="1029"/>
      <c r="AO112" s="1030"/>
      <c r="AP112" s="1032" t="s">
        <v>434</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3170806</v>
      </c>
      <c r="BR112" s="990"/>
      <c r="BS112" s="990"/>
      <c r="BT112" s="990"/>
      <c r="BU112" s="990"/>
      <c r="BV112" s="990">
        <v>2907151</v>
      </c>
      <c r="BW112" s="990"/>
      <c r="BX112" s="990"/>
      <c r="BY112" s="990"/>
      <c r="BZ112" s="990"/>
      <c r="CA112" s="990">
        <v>3285325</v>
      </c>
      <c r="CB112" s="990"/>
      <c r="CC112" s="990"/>
      <c r="CD112" s="990"/>
      <c r="CE112" s="990"/>
      <c r="CF112" s="984">
        <v>70.3</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440</v>
      </c>
      <c r="DM112" s="990"/>
      <c r="DN112" s="990"/>
      <c r="DO112" s="990"/>
      <c r="DP112" s="990"/>
      <c r="DQ112" s="990" t="s">
        <v>434</v>
      </c>
      <c r="DR112" s="990"/>
      <c r="DS112" s="990"/>
      <c r="DT112" s="990"/>
      <c r="DU112" s="990"/>
      <c r="DV112" s="991" t="s">
        <v>434</v>
      </c>
      <c r="DW112" s="991"/>
      <c r="DX112" s="991"/>
      <c r="DY112" s="991"/>
      <c r="DZ112" s="992"/>
    </row>
    <row r="113" spans="1:130" s="226" customFormat="1" ht="26.25" customHeight="1" x14ac:dyDescent="0.15">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166290</v>
      </c>
      <c r="AB113" s="1004"/>
      <c r="AC113" s="1004"/>
      <c r="AD113" s="1004"/>
      <c r="AE113" s="1005"/>
      <c r="AF113" s="1006">
        <v>189285</v>
      </c>
      <c r="AG113" s="1004"/>
      <c r="AH113" s="1004"/>
      <c r="AI113" s="1004"/>
      <c r="AJ113" s="1005"/>
      <c r="AK113" s="1006">
        <v>257935</v>
      </c>
      <c r="AL113" s="1004"/>
      <c r="AM113" s="1004"/>
      <c r="AN113" s="1004"/>
      <c r="AO113" s="1005"/>
      <c r="AP113" s="1007">
        <v>5.5</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556125</v>
      </c>
      <c r="BR113" s="990"/>
      <c r="BS113" s="990"/>
      <c r="BT113" s="990"/>
      <c r="BU113" s="990"/>
      <c r="BV113" s="990">
        <v>503527</v>
      </c>
      <c r="BW113" s="990"/>
      <c r="BX113" s="990"/>
      <c r="BY113" s="990"/>
      <c r="BZ113" s="990"/>
      <c r="CA113" s="990">
        <v>442692</v>
      </c>
      <c r="CB113" s="990"/>
      <c r="CC113" s="990"/>
      <c r="CD113" s="990"/>
      <c r="CE113" s="990"/>
      <c r="CF113" s="984">
        <v>9.5</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434</v>
      </c>
      <c r="DH113" s="1029"/>
      <c r="DI113" s="1029"/>
      <c r="DJ113" s="1029"/>
      <c r="DK113" s="1030"/>
      <c r="DL113" s="1031" t="s">
        <v>437</v>
      </c>
      <c r="DM113" s="1029"/>
      <c r="DN113" s="1029"/>
      <c r="DO113" s="1029"/>
      <c r="DP113" s="1030"/>
      <c r="DQ113" s="1031" t="s">
        <v>443</v>
      </c>
      <c r="DR113" s="1029"/>
      <c r="DS113" s="1029"/>
      <c r="DT113" s="1029"/>
      <c r="DU113" s="1030"/>
      <c r="DV113" s="1032" t="s">
        <v>434</v>
      </c>
      <c r="DW113" s="1033"/>
      <c r="DX113" s="1033"/>
      <c r="DY113" s="1033"/>
      <c r="DZ113" s="1034"/>
    </row>
    <row r="114" spans="1:130" s="226" customFormat="1" ht="26.25" customHeight="1" x14ac:dyDescent="0.15">
      <c r="A114" s="1024"/>
      <c r="B114" s="1025"/>
      <c r="C114" s="1020" t="s">
        <v>449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52570</v>
      </c>
      <c r="AB114" s="1029"/>
      <c r="AC114" s="1029"/>
      <c r="AD114" s="1029"/>
      <c r="AE114" s="1030"/>
      <c r="AF114" s="1031">
        <v>61774</v>
      </c>
      <c r="AG114" s="1029"/>
      <c r="AH114" s="1029"/>
      <c r="AI114" s="1029"/>
      <c r="AJ114" s="1030"/>
      <c r="AK114" s="1031">
        <v>70534</v>
      </c>
      <c r="AL114" s="1029"/>
      <c r="AM114" s="1029"/>
      <c r="AN114" s="1029"/>
      <c r="AO114" s="1030"/>
      <c r="AP114" s="1032">
        <v>1.5</v>
      </c>
      <c r="AQ114" s="1033"/>
      <c r="AR114" s="1033"/>
      <c r="AS114" s="1033"/>
      <c r="AT114" s="1034"/>
      <c r="AU114" s="970"/>
      <c r="AV114" s="971"/>
      <c r="AW114" s="971"/>
      <c r="AX114" s="971"/>
      <c r="AY114" s="971"/>
      <c r="AZ114" s="1019" t="s">
        <v>450</v>
      </c>
      <c r="BA114" s="1020"/>
      <c r="BB114" s="1020"/>
      <c r="BC114" s="1020"/>
      <c r="BD114" s="1020"/>
      <c r="BE114" s="1020"/>
      <c r="BF114" s="1020"/>
      <c r="BG114" s="1020"/>
      <c r="BH114" s="1020"/>
      <c r="BI114" s="1020"/>
      <c r="BJ114" s="1020"/>
      <c r="BK114" s="1020"/>
      <c r="BL114" s="1020"/>
      <c r="BM114" s="1020"/>
      <c r="BN114" s="1020"/>
      <c r="BO114" s="1020"/>
      <c r="BP114" s="1021"/>
      <c r="BQ114" s="989">
        <v>1931712</v>
      </c>
      <c r="BR114" s="990"/>
      <c r="BS114" s="990"/>
      <c r="BT114" s="990"/>
      <c r="BU114" s="990"/>
      <c r="BV114" s="990">
        <v>1821075</v>
      </c>
      <c r="BW114" s="990"/>
      <c r="BX114" s="990"/>
      <c r="BY114" s="990"/>
      <c r="BZ114" s="990"/>
      <c r="CA114" s="990">
        <v>1676569</v>
      </c>
      <c r="CB114" s="990"/>
      <c r="CC114" s="990"/>
      <c r="CD114" s="990"/>
      <c r="CE114" s="990"/>
      <c r="CF114" s="984">
        <v>35.9</v>
      </c>
      <c r="CG114" s="985"/>
      <c r="CH114" s="985"/>
      <c r="CI114" s="985"/>
      <c r="CJ114" s="985"/>
      <c r="CK114" s="1015"/>
      <c r="CL114" s="1016"/>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437</v>
      </c>
      <c r="DH114" s="1029"/>
      <c r="DI114" s="1029"/>
      <c r="DJ114" s="1029"/>
      <c r="DK114" s="1030"/>
      <c r="DL114" s="1031" t="s">
        <v>434</v>
      </c>
      <c r="DM114" s="1029"/>
      <c r="DN114" s="1029"/>
      <c r="DO114" s="1029"/>
      <c r="DP114" s="1030"/>
      <c r="DQ114" s="1031" t="s">
        <v>437</v>
      </c>
      <c r="DR114" s="1029"/>
      <c r="DS114" s="1029"/>
      <c r="DT114" s="1029"/>
      <c r="DU114" s="1030"/>
      <c r="DV114" s="1032" t="s">
        <v>443</v>
      </c>
      <c r="DW114" s="1033"/>
      <c r="DX114" s="1033"/>
      <c r="DY114" s="1033"/>
      <c r="DZ114" s="1034"/>
    </row>
    <row r="115" spans="1:130" s="226" customFormat="1" ht="26.25" customHeight="1" x14ac:dyDescent="0.15">
      <c r="A115" s="1024"/>
      <c r="B115" s="1025"/>
      <c r="C115" s="1020" t="s">
        <v>452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59</v>
      </c>
      <c r="AB115" s="1004"/>
      <c r="AC115" s="1004"/>
      <c r="AD115" s="1004"/>
      <c r="AE115" s="1005"/>
      <c r="AF115" s="1006">
        <v>4</v>
      </c>
      <c r="AG115" s="1004"/>
      <c r="AH115" s="1004"/>
      <c r="AI115" s="1004"/>
      <c r="AJ115" s="1005"/>
      <c r="AK115" s="1006" t="s">
        <v>437</v>
      </c>
      <c r="AL115" s="1004"/>
      <c r="AM115" s="1004"/>
      <c r="AN115" s="1004"/>
      <c r="AO115" s="1005"/>
      <c r="AP115" s="1007" t="s">
        <v>440</v>
      </c>
      <c r="AQ115" s="1008"/>
      <c r="AR115" s="1008"/>
      <c r="AS115" s="1008"/>
      <c r="AT115" s="1009"/>
      <c r="AU115" s="970"/>
      <c r="AV115" s="971"/>
      <c r="AW115" s="971"/>
      <c r="AX115" s="971"/>
      <c r="AY115" s="971"/>
      <c r="AZ115" s="1019" t="s">
        <v>453</v>
      </c>
      <c r="BA115" s="1020"/>
      <c r="BB115" s="1020"/>
      <c r="BC115" s="1020"/>
      <c r="BD115" s="1020"/>
      <c r="BE115" s="1020"/>
      <c r="BF115" s="1020"/>
      <c r="BG115" s="1020"/>
      <c r="BH115" s="1020"/>
      <c r="BI115" s="1020"/>
      <c r="BJ115" s="1020"/>
      <c r="BK115" s="1020"/>
      <c r="BL115" s="1020"/>
      <c r="BM115" s="1020"/>
      <c r="BN115" s="1020"/>
      <c r="BO115" s="1020"/>
      <c r="BP115" s="1021"/>
      <c r="BQ115" s="989" t="s">
        <v>434</v>
      </c>
      <c r="BR115" s="990"/>
      <c r="BS115" s="990"/>
      <c r="BT115" s="990"/>
      <c r="BU115" s="990"/>
      <c r="BV115" s="990" t="s">
        <v>454</v>
      </c>
      <c r="BW115" s="990"/>
      <c r="BX115" s="990"/>
      <c r="BY115" s="990"/>
      <c r="BZ115" s="990"/>
      <c r="CA115" s="990" t="s">
        <v>434</v>
      </c>
      <c r="CB115" s="990"/>
      <c r="CC115" s="990"/>
      <c r="CD115" s="990"/>
      <c r="CE115" s="990"/>
      <c r="CF115" s="984" t="s">
        <v>437</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440</v>
      </c>
      <c r="DH115" s="1029"/>
      <c r="DI115" s="1029"/>
      <c r="DJ115" s="1029"/>
      <c r="DK115" s="1030"/>
      <c r="DL115" s="1031" t="s">
        <v>434</v>
      </c>
      <c r="DM115" s="1029"/>
      <c r="DN115" s="1029"/>
      <c r="DO115" s="1029"/>
      <c r="DP115" s="1030"/>
      <c r="DQ115" s="1031" t="s">
        <v>434</v>
      </c>
      <c r="DR115" s="1029"/>
      <c r="DS115" s="1029"/>
      <c r="DT115" s="1029"/>
      <c r="DU115" s="1030"/>
      <c r="DV115" s="1032" t="s">
        <v>407</v>
      </c>
      <c r="DW115" s="1033"/>
      <c r="DX115" s="1033"/>
      <c r="DY115" s="1033"/>
      <c r="DZ115" s="1034"/>
    </row>
    <row r="116" spans="1:130" s="226" customFormat="1" ht="26.25" customHeight="1" x14ac:dyDescent="0.15">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434</v>
      </c>
      <c r="AB116" s="1029"/>
      <c r="AC116" s="1029"/>
      <c r="AD116" s="1029"/>
      <c r="AE116" s="1030"/>
      <c r="AF116" s="1031" t="s">
        <v>440</v>
      </c>
      <c r="AG116" s="1029"/>
      <c r="AH116" s="1029"/>
      <c r="AI116" s="1029"/>
      <c r="AJ116" s="1030"/>
      <c r="AK116" s="1031" t="s">
        <v>440</v>
      </c>
      <c r="AL116" s="1029"/>
      <c r="AM116" s="1029"/>
      <c r="AN116" s="1029"/>
      <c r="AO116" s="1030"/>
      <c r="AP116" s="1032" t="s">
        <v>434</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434</v>
      </c>
      <c r="BR116" s="990"/>
      <c r="BS116" s="990"/>
      <c r="BT116" s="990"/>
      <c r="BU116" s="990"/>
      <c r="BV116" s="990" t="s">
        <v>434</v>
      </c>
      <c r="BW116" s="990"/>
      <c r="BX116" s="990"/>
      <c r="BY116" s="990"/>
      <c r="BZ116" s="990"/>
      <c r="CA116" s="990" t="s">
        <v>434</v>
      </c>
      <c r="CB116" s="990"/>
      <c r="CC116" s="990"/>
      <c r="CD116" s="990"/>
      <c r="CE116" s="990"/>
      <c r="CF116" s="984" t="s">
        <v>436</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437</v>
      </c>
      <c r="DH116" s="1029"/>
      <c r="DI116" s="1029"/>
      <c r="DJ116" s="1029"/>
      <c r="DK116" s="1030"/>
      <c r="DL116" s="1031" t="s">
        <v>437</v>
      </c>
      <c r="DM116" s="1029"/>
      <c r="DN116" s="1029"/>
      <c r="DO116" s="1029"/>
      <c r="DP116" s="1030"/>
      <c r="DQ116" s="1031" t="s">
        <v>437</v>
      </c>
      <c r="DR116" s="1029"/>
      <c r="DS116" s="1029"/>
      <c r="DT116" s="1029"/>
      <c r="DU116" s="1030"/>
      <c r="DV116" s="1032" t="s">
        <v>434</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1688477</v>
      </c>
      <c r="AB117" s="1047"/>
      <c r="AC117" s="1047"/>
      <c r="AD117" s="1047"/>
      <c r="AE117" s="1048"/>
      <c r="AF117" s="1049">
        <v>1771197</v>
      </c>
      <c r="AG117" s="1047"/>
      <c r="AH117" s="1047"/>
      <c r="AI117" s="1047"/>
      <c r="AJ117" s="1048"/>
      <c r="AK117" s="1049">
        <v>1839674</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434</v>
      </c>
      <c r="BR117" s="990"/>
      <c r="BS117" s="990"/>
      <c r="BT117" s="990"/>
      <c r="BU117" s="990"/>
      <c r="BV117" s="990" t="s">
        <v>461</v>
      </c>
      <c r="BW117" s="990"/>
      <c r="BX117" s="990"/>
      <c r="BY117" s="990"/>
      <c r="BZ117" s="990"/>
      <c r="CA117" s="990" t="s">
        <v>437</v>
      </c>
      <c r="CB117" s="990"/>
      <c r="CC117" s="990"/>
      <c r="CD117" s="990"/>
      <c r="CE117" s="990"/>
      <c r="CF117" s="984" t="s">
        <v>461</v>
      </c>
      <c r="CG117" s="985"/>
      <c r="CH117" s="985"/>
      <c r="CI117" s="985"/>
      <c r="CJ117" s="985"/>
      <c r="CK117" s="1015"/>
      <c r="CL117" s="1016"/>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461</v>
      </c>
      <c r="DH117" s="1029"/>
      <c r="DI117" s="1029"/>
      <c r="DJ117" s="1029"/>
      <c r="DK117" s="1030"/>
      <c r="DL117" s="1031" t="s">
        <v>434</v>
      </c>
      <c r="DM117" s="1029"/>
      <c r="DN117" s="1029"/>
      <c r="DO117" s="1029"/>
      <c r="DP117" s="1030"/>
      <c r="DQ117" s="1031" t="s">
        <v>434</v>
      </c>
      <c r="DR117" s="1029"/>
      <c r="DS117" s="1029"/>
      <c r="DT117" s="1029"/>
      <c r="DU117" s="1030"/>
      <c r="DV117" s="1032" t="s">
        <v>434</v>
      </c>
      <c r="DW117" s="1033"/>
      <c r="DX117" s="1033"/>
      <c r="DY117" s="1033"/>
      <c r="DZ117" s="1034"/>
    </row>
    <row r="118" spans="1:130" s="226" customFormat="1" ht="26.25" customHeight="1" x14ac:dyDescent="0.15">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299</v>
      </c>
      <c r="AG118" s="955"/>
      <c r="AH118" s="955"/>
      <c r="AI118" s="955"/>
      <c r="AJ118" s="956"/>
      <c r="AK118" s="954" t="s">
        <v>298</v>
      </c>
      <c r="AL118" s="955"/>
      <c r="AM118" s="955"/>
      <c r="AN118" s="955"/>
      <c r="AO118" s="956"/>
      <c r="AP118" s="1041" t="s">
        <v>427</v>
      </c>
      <c r="AQ118" s="1042"/>
      <c r="AR118" s="1042"/>
      <c r="AS118" s="1042"/>
      <c r="AT118" s="1043"/>
      <c r="AU118" s="970"/>
      <c r="AV118" s="971"/>
      <c r="AW118" s="971"/>
      <c r="AX118" s="971"/>
      <c r="AY118" s="971"/>
      <c r="AZ118" s="1044" t="s">
        <v>463</v>
      </c>
      <c r="BA118" s="1035"/>
      <c r="BB118" s="1035"/>
      <c r="BC118" s="1035"/>
      <c r="BD118" s="1035"/>
      <c r="BE118" s="1035"/>
      <c r="BF118" s="1035"/>
      <c r="BG118" s="1035"/>
      <c r="BH118" s="1035"/>
      <c r="BI118" s="1035"/>
      <c r="BJ118" s="1035"/>
      <c r="BK118" s="1035"/>
      <c r="BL118" s="1035"/>
      <c r="BM118" s="1035"/>
      <c r="BN118" s="1035"/>
      <c r="BO118" s="1035"/>
      <c r="BP118" s="1036"/>
      <c r="BQ118" s="1067" t="s">
        <v>437</v>
      </c>
      <c r="BR118" s="1068"/>
      <c r="BS118" s="1068"/>
      <c r="BT118" s="1068"/>
      <c r="BU118" s="1068"/>
      <c r="BV118" s="1068" t="s">
        <v>434</v>
      </c>
      <c r="BW118" s="1068"/>
      <c r="BX118" s="1068"/>
      <c r="BY118" s="1068"/>
      <c r="BZ118" s="1068"/>
      <c r="CA118" s="1068" t="s">
        <v>461</v>
      </c>
      <c r="CB118" s="1068"/>
      <c r="CC118" s="1068"/>
      <c r="CD118" s="1068"/>
      <c r="CE118" s="1068"/>
      <c r="CF118" s="984" t="s">
        <v>434</v>
      </c>
      <c r="CG118" s="985"/>
      <c r="CH118" s="985"/>
      <c r="CI118" s="985"/>
      <c r="CJ118" s="985"/>
      <c r="CK118" s="1015"/>
      <c r="CL118" s="1016"/>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436</v>
      </c>
      <c r="DH118" s="1029"/>
      <c r="DI118" s="1029"/>
      <c r="DJ118" s="1029"/>
      <c r="DK118" s="1030"/>
      <c r="DL118" s="1031" t="s">
        <v>461</v>
      </c>
      <c r="DM118" s="1029"/>
      <c r="DN118" s="1029"/>
      <c r="DO118" s="1029"/>
      <c r="DP118" s="1030"/>
      <c r="DQ118" s="1031" t="s">
        <v>461</v>
      </c>
      <c r="DR118" s="1029"/>
      <c r="DS118" s="1029"/>
      <c r="DT118" s="1029"/>
      <c r="DU118" s="1030"/>
      <c r="DV118" s="1032" t="s">
        <v>407</v>
      </c>
      <c r="DW118" s="1033"/>
      <c r="DX118" s="1033"/>
      <c r="DY118" s="1033"/>
      <c r="DZ118" s="1034"/>
    </row>
    <row r="119" spans="1:130" s="226" customFormat="1" ht="26.25" customHeight="1" x14ac:dyDescent="0.15">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434</v>
      </c>
      <c r="AB119" s="962"/>
      <c r="AC119" s="962"/>
      <c r="AD119" s="962"/>
      <c r="AE119" s="963"/>
      <c r="AF119" s="964" t="s">
        <v>461</v>
      </c>
      <c r="AG119" s="962"/>
      <c r="AH119" s="962"/>
      <c r="AI119" s="962"/>
      <c r="AJ119" s="963"/>
      <c r="AK119" s="964" t="s">
        <v>434</v>
      </c>
      <c r="AL119" s="962"/>
      <c r="AM119" s="962"/>
      <c r="AN119" s="962"/>
      <c r="AO119" s="963"/>
      <c r="AP119" s="965" t="s">
        <v>434</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465</v>
      </c>
      <c r="BP119" s="1076"/>
      <c r="BQ119" s="1067">
        <v>21894149</v>
      </c>
      <c r="BR119" s="1068"/>
      <c r="BS119" s="1068"/>
      <c r="BT119" s="1068"/>
      <c r="BU119" s="1068"/>
      <c r="BV119" s="1068">
        <v>21598309</v>
      </c>
      <c r="BW119" s="1068"/>
      <c r="BX119" s="1068"/>
      <c r="BY119" s="1068"/>
      <c r="BZ119" s="1068"/>
      <c r="CA119" s="1068">
        <v>21581583</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407</v>
      </c>
      <c r="DH119" s="1054"/>
      <c r="DI119" s="1054"/>
      <c r="DJ119" s="1054"/>
      <c r="DK119" s="1055"/>
      <c r="DL119" s="1053" t="s">
        <v>454</v>
      </c>
      <c r="DM119" s="1054"/>
      <c r="DN119" s="1054"/>
      <c r="DO119" s="1054"/>
      <c r="DP119" s="1055"/>
      <c r="DQ119" s="1053" t="s">
        <v>454</v>
      </c>
      <c r="DR119" s="1054"/>
      <c r="DS119" s="1054"/>
      <c r="DT119" s="1054"/>
      <c r="DU119" s="1055"/>
      <c r="DV119" s="1056" t="s">
        <v>454</v>
      </c>
      <c r="DW119" s="1057"/>
      <c r="DX119" s="1057"/>
      <c r="DY119" s="1057"/>
      <c r="DZ119" s="1058"/>
    </row>
    <row r="120" spans="1:130" s="226" customFormat="1" ht="26.25" customHeight="1" x14ac:dyDescent="0.15">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434</v>
      </c>
      <c r="AB120" s="1029"/>
      <c r="AC120" s="1029"/>
      <c r="AD120" s="1029"/>
      <c r="AE120" s="1030"/>
      <c r="AF120" s="1031" t="s">
        <v>407</v>
      </c>
      <c r="AG120" s="1029"/>
      <c r="AH120" s="1029"/>
      <c r="AI120" s="1029"/>
      <c r="AJ120" s="1030"/>
      <c r="AK120" s="1031" t="s">
        <v>407</v>
      </c>
      <c r="AL120" s="1029"/>
      <c r="AM120" s="1029"/>
      <c r="AN120" s="1029"/>
      <c r="AO120" s="1030"/>
      <c r="AP120" s="1032" t="s">
        <v>437</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2293279</v>
      </c>
      <c r="BR120" s="997"/>
      <c r="BS120" s="997"/>
      <c r="BT120" s="997"/>
      <c r="BU120" s="997"/>
      <c r="BV120" s="997">
        <v>2167647</v>
      </c>
      <c r="BW120" s="997"/>
      <c r="BX120" s="997"/>
      <c r="BY120" s="997"/>
      <c r="BZ120" s="997"/>
      <c r="CA120" s="997">
        <v>1949990</v>
      </c>
      <c r="CB120" s="997"/>
      <c r="CC120" s="997"/>
      <c r="CD120" s="997"/>
      <c r="CE120" s="997"/>
      <c r="CF120" s="1011">
        <v>41.7</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2829509</v>
      </c>
      <c r="DH120" s="997"/>
      <c r="DI120" s="997"/>
      <c r="DJ120" s="997"/>
      <c r="DK120" s="997"/>
      <c r="DL120" s="997">
        <v>2568868</v>
      </c>
      <c r="DM120" s="997"/>
      <c r="DN120" s="997"/>
      <c r="DO120" s="997"/>
      <c r="DP120" s="997"/>
      <c r="DQ120" s="997">
        <v>2950422</v>
      </c>
      <c r="DR120" s="997"/>
      <c r="DS120" s="997"/>
      <c r="DT120" s="997"/>
      <c r="DU120" s="997"/>
      <c r="DV120" s="998">
        <v>63.1</v>
      </c>
      <c r="DW120" s="998"/>
      <c r="DX120" s="998"/>
      <c r="DY120" s="998"/>
      <c r="DZ120" s="999"/>
    </row>
    <row r="121" spans="1:130" s="226" customFormat="1" ht="26.25" customHeight="1" x14ac:dyDescent="0.15">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461</v>
      </c>
      <c r="AB121" s="1029"/>
      <c r="AC121" s="1029"/>
      <c r="AD121" s="1029"/>
      <c r="AE121" s="1030"/>
      <c r="AF121" s="1031" t="s">
        <v>461</v>
      </c>
      <c r="AG121" s="1029"/>
      <c r="AH121" s="1029"/>
      <c r="AI121" s="1029"/>
      <c r="AJ121" s="1030"/>
      <c r="AK121" s="1031" t="s">
        <v>407</v>
      </c>
      <c r="AL121" s="1029"/>
      <c r="AM121" s="1029"/>
      <c r="AN121" s="1029"/>
      <c r="AO121" s="1030"/>
      <c r="AP121" s="1032" t="s">
        <v>454</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1139818</v>
      </c>
      <c r="BR121" s="990"/>
      <c r="BS121" s="990"/>
      <c r="BT121" s="990"/>
      <c r="BU121" s="990"/>
      <c r="BV121" s="990">
        <v>1145380</v>
      </c>
      <c r="BW121" s="990"/>
      <c r="BX121" s="990"/>
      <c r="BY121" s="990"/>
      <c r="BZ121" s="990"/>
      <c r="CA121" s="990">
        <v>1278841</v>
      </c>
      <c r="CB121" s="990"/>
      <c r="CC121" s="990"/>
      <c r="CD121" s="990"/>
      <c r="CE121" s="990"/>
      <c r="CF121" s="984">
        <v>27.3</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336583</v>
      </c>
      <c r="DH121" s="990"/>
      <c r="DI121" s="990"/>
      <c r="DJ121" s="990"/>
      <c r="DK121" s="990"/>
      <c r="DL121" s="990">
        <v>334074</v>
      </c>
      <c r="DM121" s="990"/>
      <c r="DN121" s="990"/>
      <c r="DO121" s="990"/>
      <c r="DP121" s="990"/>
      <c r="DQ121" s="990">
        <v>331229</v>
      </c>
      <c r="DR121" s="990"/>
      <c r="DS121" s="990"/>
      <c r="DT121" s="990"/>
      <c r="DU121" s="990"/>
      <c r="DV121" s="991">
        <v>7.1</v>
      </c>
      <c r="DW121" s="991"/>
      <c r="DX121" s="991"/>
      <c r="DY121" s="991"/>
      <c r="DZ121" s="992"/>
    </row>
    <row r="122" spans="1:130" s="226" customFormat="1" ht="26.25" customHeight="1" x14ac:dyDescent="0.15">
      <c r="A122" s="1129"/>
      <c r="B122" s="1016"/>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461</v>
      </c>
      <c r="AB122" s="1029"/>
      <c r="AC122" s="1029"/>
      <c r="AD122" s="1029"/>
      <c r="AE122" s="1030"/>
      <c r="AF122" s="1031" t="s">
        <v>407</v>
      </c>
      <c r="AG122" s="1029"/>
      <c r="AH122" s="1029"/>
      <c r="AI122" s="1029"/>
      <c r="AJ122" s="1030"/>
      <c r="AK122" s="1031" t="s">
        <v>436</v>
      </c>
      <c r="AL122" s="1029"/>
      <c r="AM122" s="1029"/>
      <c r="AN122" s="1029"/>
      <c r="AO122" s="1030"/>
      <c r="AP122" s="1032" t="s">
        <v>407</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12780566</v>
      </c>
      <c r="BR122" s="1068"/>
      <c r="BS122" s="1068"/>
      <c r="BT122" s="1068"/>
      <c r="BU122" s="1068"/>
      <c r="BV122" s="1068">
        <v>13145982</v>
      </c>
      <c r="BW122" s="1068"/>
      <c r="BX122" s="1068"/>
      <c r="BY122" s="1068"/>
      <c r="BZ122" s="1068"/>
      <c r="CA122" s="1068">
        <v>13060161</v>
      </c>
      <c r="CB122" s="1068"/>
      <c r="CC122" s="1068"/>
      <c r="CD122" s="1068"/>
      <c r="CE122" s="1068"/>
      <c r="CF122" s="1088">
        <v>279.3</v>
      </c>
      <c r="CG122" s="1089"/>
      <c r="CH122" s="1089"/>
      <c r="CI122" s="1089"/>
      <c r="CJ122" s="1089"/>
      <c r="CK122" s="1080"/>
      <c r="CL122" s="1081"/>
      <c r="CM122" s="1081"/>
      <c r="CN122" s="1081"/>
      <c r="CO122" s="1082"/>
      <c r="CP122" s="1090" t="s">
        <v>475</v>
      </c>
      <c r="CQ122" s="1091"/>
      <c r="CR122" s="1091"/>
      <c r="CS122" s="1091"/>
      <c r="CT122" s="1091"/>
      <c r="CU122" s="1091"/>
      <c r="CV122" s="1091"/>
      <c r="CW122" s="1091"/>
      <c r="CX122" s="1091"/>
      <c r="CY122" s="1091"/>
      <c r="CZ122" s="1091"/>
      <c r="DA122" s="1091"/>
      <c r="DB122" s="1091"/>
      <c r="DC122" s="1091"/>
      <c r="DD122" s="1091"/>
      <c r="DE122" s="1091"/>
      <c r="DF122" s="1092"/>
      <c r="DG122" s="989">
        <v>4714</v>
      </c>
      <c r="DH122" s="990"/>
      <c r="DI122" s="990"/>
      <c r="DJ122" s="990"/>
      <c r="DK122" s="990"/>
      <c r="DL122" s="990">
        <v>4209</v>
      </c>
      <c r="DM122" s="990"/>
      <c r="DN122" s="990"/>
      <c r="DO122" s="990"/>
      <c r="DP122" s="990"/>
      <c r="DQ122" s="990">
        <v>3674</v>
      </c>
      <c r="DR122" s="990"/>
      <c r="DS122" s="990"/>
      <c r="DT122" s="990"/>
      <c r="DU122" s="990"/>
      <c r="DV122" s="991">
        <v>0.1</v>
      </c>
      <c r="DW122" s="991"/>
      <c r="DX122" s="991"/>
      <c r="DY122" s="991"/>
      <c r="DZ122" s="992"/>
    </row>
    <row r="123" spans="1:130" s="226" customFormat="1" ht="26.25" customHeight="1" x14ac:dyDescent="0.15">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434</v>
      </c>
      <c r="AB123" s="1029"/>
      <c r="AC123" s="1029"/>
      <c r="AD123" s="1029"/>
      <c r="AE123" s="1030"/>
      <c r="AF123" s="1031" t="s">
        <v>437</v>
      </c>
      <c r="AG123" s="1029"/>
      <c r="AH123" s="1029"/>
      <c r="AI123" s="1029"/>
      <c r="AJ123" s="1030"/>
      <c r="AK123" s="1031" t="s">
        <v>461</v>
      </c>
      <c r="AL123" s="1029"/>
      <c r="AM123" s="1029"/>
      <c r="AN123" s="1029"/>
      <c r="AO123" s="1030"/>
      <c r="AP123" s="1032" t="s">
        <v>437</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476</v>
      </c>
      <c r="BP123" s="1076"/>
      <c r="BQ123" s="1135">
        <v>16213663</v>
      </c>
      <c r="BR123" s="1136"/>
      <c r="BS123" s="1136"/>
      <c r="BT123" s="1136"/>
      <c r="BU123" s="1136"/>
      <c r="BV123" s="1136">
        <v>16459009</v>
      </c>
      <c r="BW123" s="1136"/>
      <c r="BX123" s="1136"/>
      <c r="BY123" s="1136"/>
      <c r="BZ123" s="1136"/>
      <c r="CA123" s="1136">
        <v>16288992</v>
      </c>
      <c r="CB123" s="1136"/>
      <c r="CC123" s="1136"/>
      <c r="CD123" s="1136"/>
      <c r="CE123" s="1136"/>
      <c r="CF123" s="1069"/>
      <c r="CG123" s="1070"/>
      <c r="CH123" s="1070"/>
      <c r="CI123" s="1070"/>
      <c r="CJ123" s="1071"/>
      <c r="CK123" s="1080"/>
      <c r="CL123" s="1081"/>
      <c r="CM123" s="1081"/>
      <c r="CN123" s="1081"/>
      <c r="CO123" s="1082"/>
      <c r="CP123" s="1090" t="s">
        <v>477</v>
      </c>
      <c r="CQ123" s="1091"/>
      <c r="CR123" s="1091"/>
      <c r="CS123" s="1091"/>
      <c r="CT123" s="1091"/>
      <c r="CU123" s="1091"/>
      <c r="CV123" s="1091"/>
      <c r="CW123" s="1091"/>
      <c r="CX123" s="1091"/>
      <c r="CY123" s="1091"/>
      <c r="CZ123" s="1091"/>
      <c r="DA123" s="1091"/>
      <c r="DB123" s="1091"/>
      <c r="DC123" s="1091"/>
      <c r="DD123" s="1091"/>
      <c r="DE123" s="1091"/>
      <c r="DF123" s="1092"/>
      <c r="DG123" s="1028" t="s">
        <v>407</v>
      </c>
      <c r="DH123" s="1029"/>
      <c r="DI123" s="1029"/>
      <c r="DJ123" s="1029"/>
      <c r="DK123" s="1030"/>
      <c r="DL123" s="1031" t="s">
        <v>407</v>
      </c>
      <c r="DM123" s="1029"/>
      <c r="DN123" s="1029"/>
      <c r="DO123" s="1029"/>
      <c r="DP123" s="1030"/>
      <c r="DQ123" s="1031" t="s">
        <v>454</v>
      </c>
      <c r="DR123" s="1029"/>
      <c r="DS123" s="1029"/>
      <c r="DT123" s="1029"/>
      <c r="DU123" s="1030"/>
      <c r="DV123" s="1032" t="s">
        <v>436</v>
      </c>
      <c r="DW123" s="1033"/>
      <c r="DX123" s="1033"/>
      <c r="DY123" s="1033"/>
      <c r="DZ123" s="1034"/>
    </row>
    <row r="124" spans="1:130" s="226" customFormat="1" ht="26.25" customHeight="1" thickBot="1" x14ac:dyDescent="0.2">
      <c r="A124" s="1129"/>
      <c r="B124" s="1016"/>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436</v>
      </c>
      <c r="AB124" s="1029"/>
      <c r="AC124" s="1029"/>
      <c r="AD124" s="1029"/>
      <c r="AE124" s="1030"/>
      <c r="AF124" s="1031" t="s">
        <v>436</v>
      </c>
      <c r="AG124" s="1029"/>
      <c r="AH124" s="1029"/>
      <c r="AI124" s="1029"/>
      <c r="AJ124" s="1030"/>
      <c r="AK124" s="1031" t="s">
        <v>454</v>
      </c>
      <c r="AL124" s="1029"/>
      <c r="AM124" s="1029"/>
      <c r="AN124" s="1029"/>
      <c r="AO124" s="1030"/>
      <c r="AP124" s="1032" t="s">
        <v>437</v>
      </c>
      <c r="AQ124" s="1033"/>
      <c r="AR124" s="1033"/>
      <c r="AS124" s="1033"/>
      <c r="AT124" s="1034"/>
      <c r="AU124" s="1131" t="s">
        <v>478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112.8</v>
      </c>
      <c r="BR124" s="1098"/>
      <c r="BS124" s="1098"/>
      <c r="BT124" s="1098"/>
      <c r="BU124" s="1098"/>
      <c r="BV124" s="1098">
        <v>107.3</v>
      </c>
      <c r="BW124" s="1098"/>
      <c r="BX124" s="1098"/>
      <c r="BY124" s="1098"/>
      <c r="BZ124" s="1098"/>
      <c r="CA124" s="1098">
        <v>113.1</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t="s">
        <v>480</v>
      </c>
      <c r="DH124" s="1054"/>
      <c r="DI124" s="1054"/>
      <c r="DJ124" s="1054"/>
      <c r="DK124" s="1055"/>
      <c r="DL124" s="1053" t="s">
        <v>480</v>
      </c>
      <c r="DM124" s="1054"/>
      <c r="DN124" s="1054"/>
      <c r="DO124" s="1054"/>
      <c r="DP124" s="1055"/>
      <c r="DQ124" s="1053" t="s">
        <v>481</v>
      </c>
      <c r="DR124" s="1054"/>
      <c r="DS124" s="1054"/>
      <c r="DT124" s="1054"/>
      <c r="DU124" s="1055"/>
      <c r="DV124" s="1056" t="s">
        <v>480</v>
      </c>
      <c r="DW124" s="1057"/>
      <c r="DX124" s="1057"/>
      <c r="DY124" s="1057"/>
      <c r="DZ124" s="1058"/>
    </row>
    <row r="125" spans="1:130" s="226" customFormat="1" ht="26.25" customHeight="1" x14ac:dyDescent="0.15">
      <c r="A125" s="1129"/>
      <c r="B125" s="1016"/>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482</v>
      </c>
      <c r="AB125" s="1029"/>
      <c r="AC125" s="1029"/>
      <c r="AD125" s="1029"/>
      <c r="AE125" s="1030"/>
      <c r="AF125" s="1031" t="s">
        <v>480</v>
      </c>
      <c r="AG125" s="1029"/>
      <c r="AH125" s="1029"/>
      <c r="AI125" s="1029"/>
      <c r="AJ125" s="1030"/>
      <c r="AK125" s="1031" t="s">
        <v>480</v>
      </c>
      <c r="AL125" s="1029"/>
      <c r="AM125" s="1029"/>
      <c r="AN125" s="1029"/>
      <c r="AO125" s="1030"/>
      <c r="AP125" s="1032" t="s">
        <v>481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483</v>
      </c>
      <c r="CL125" s="1078"/>
      <c r="CM125" s="1078"/>
      <c r="CN125" s="1078"/>
      <c r="CO125" s="1079"/>
      <c r="CP125" s="1010" t="s">
        <v>484</v>
      </c>
      <c r="CQ125" s="959"/>
      <c r="CR125" s="959"/>
      <c r="CS125" s="959"/>
      <c r="CT125" s="959"/>
      <c r="CU125" s="959"/>
      <c r="CV125" s="959"/>
      <c r="CW125" s="959"/>
      <c r="CX125" s="959"/>
      <c r="CY125" s="959"/>
      <c r="CZ125" s="959"/>
      <c r="DA125" s="959"/>
      <c r="DB125" s="959"/>
      <c r="DC125" s="959"/>
      <c r="DD125" s="959"/>
      <c r="DE125" s="959"/>
      <c r="DF125" s="960"/>
      <c r="DG125" s="996" t="s">
        <v>481</v>
      </c>
      <c r="DH125" s="997"/>
      <c r="DI125" s="997"/>
      <c r="DJ125" s="997"/>
      <c r="DK125" s="997"/>
      <c r="DL125" s="997" t="s">
        <v>481</v>
      </c>
      <c r="DM125" s="997"/>
      <c r="DN125" s="997"/>
      <c r="DO125" s="997"/>
      <c r="DP125" s="997"/>
      <c r="DQ125" s="997" t="s">
        <v>481</v>
      </c>
      <c r="DR125" s="997"/>
      <c r="DS125" s="997"/>
      <c r="DT125" s="997"/>
      <c r="DU125" s="997"/>
      <c r="DV125" s="998" t="s">
        <v>481</v>
      </c>
      <c r="DW125" s="998"/>
      <c r="DX125" s="998"/>
      <c r="DY125" s="998"/>
      <c r="DZ125" s="999"/>
    </row>
    <row r="126" spans="1:130" s="226" customFormat="1" ht="26.25" customHeight="1" thickBot="1" x14ac:dyDescent="0.2">
      <c r="A126" s="1129"/>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485</v>
      </c>
      <c r="AB126" s="1029"/>
      <c r="AC126" s="1029"/>
      <c r="AD126" s="1029"/>
      <c r="AE126" s="1030"/>
      <c r="AF126" s="1031" t="s">
        <v>481</v>
      </c>
      <c r="AG126" s="1029"/>
      <c r="AH126" s="1029"/>
      <c r="AI126" s="1029"/>
      <c r="AJ126" s="1030"/>
      <c r="AK126" s="1031" t="s">
        <v>481</v>
      </c>
      <c r="AL126" s="1029"/>
      <c r="AM126" s="1029"/>
      <c r="AN126" s="1029"/>
      <c r="AO126" s="1030"/>
      <c r="AP126" s="1032" t="s">
        <v>481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486</v>
      </c>
      <c r="CQ126" s="1020"/>
      <c r="CR126" s="1020"/>
      <c r="CS126" s="1020"/>
      <c r="CT126" s="1020"/>
      <c r="CU126" s="1020"/>
      <c r="CV126" s="1020"/>
      <c r="CW126" s="1020"/>
      <c r="CX126" s="1020"/>
      <c r="CY126" s="1020"/>
      <c r="CZ126" s="1020"/>
      <c r="DA126" s="1020"/>
      <c r="DB126" s="1020"/>
      <c r="DC126" s="1020"/>
      <c r="DD126" s="1020"/>
      <c r="DE126" s="1020"/>
      <c r="DF126" s="1021"/>
      <c r="DG126" s="989" t="s">
        <v>481</v>
      </c>
      <c r="DH126" s="990"/>
      <c r="DI126" s="990"/>
      <c r="DJ126" s="990"/>
      <c r="DK126" s="990"/>
      <c r="DL126" s="990" t="s">
        <v>481</v>
      </c>
      <c r="DM126" s="990"/>
      <c r="DN126" s="990"/>
      <c r="DO126" s="990"/>
      <c r="DP126" s="990"/>
      <c r="DQ126" s="990" t="s">
        <v>481</v>
      </c>
      <c r="DR126" s="990"/>
      <c r="DS126" s="990"/>
      <c r="DT126" s="990"/>
      <c r="DU126" s="990"/>
      <c r="DV126" s="991" t="s">
        <v>481</v>
      </c>
      <c r="DW126" s="991"/>
      <c r="DX126" s="991"/>
      <c r="DY126" s="991"/>
      <c r="DZ126" s="992"/>
    </row>
    <row r="127" spans="1:130" s="226" customFormat="1" ht="26.25" customHeight="1" x14ac:dyDescent="0.15">
      <c r="A127" s="1130"/>
      <c r="B127" s="1018"/>
      <c r="C127" s="1072" t="s">
        <v>487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59</v>
      </c>
      <c r="AB127" s="1029"/>
      <c r="AC127" s="1029"/>
      <c r="AD127" s="1029"/>
      <c r="AE127" s="1030"/>
      <c r="AF127" s="1031">
        <v>4</v>
      </c>
      <c r="AG127" s="1029"/>
      <c r="AH127" s="1029"/>
      <c r="AI127" s="1029"/>
      <c r="AJ127" s="1030"/>
      <c r="AK127" s="1031" t="s">
        <v>485</v>
      </c>
      <c r="AL127" s="1029"/>
      <c r="AM127" s="1029"/>
      <c r="AN127" s="1029"/>
      <c r="AO127" s="1030"/>
      <c r="AP127" s="1032" t="s">
        <v>485</v>
      </c>
      <c r="AQ127" s="1033"/>
      <c r="AR127" s="1033"/>
      <c r="AS127" s="1033"/>
      <c r="AT127" s="1034"/>
      <c r="AU127" s="262"/>
      <c r="AV127" s="262"/>
      <c r="AW127" s="262"/>
      <c r="AX127" s="1102" t="s">
        <v>488</v>
      </c>
      <c r="AY127" s="1103"/>
      <c r="AZ127" s="1103"/>
      <c r="BA127" s="1103"/>
      <c r="BB127" s="1103"/>
      <c r="BC127" s="1103"/>
      <c r="BD127" s="1103"/>
      <c r="BE127" s="1104"/>
      <c r="BF127" s="1105" t="s">
        <v>489</v>
      </c>
      <c r="BG127" s="1103"/>
      <c r="BH127" s="1103"/>
      <c r="BI127" s="1103"/>
      <c r="BJ127" s="1103"/>
      <c r="BK127" s="1103"/>
      <c r="BL127" s="1104"/>
      <c r="BM127" s="1105" t="s">
        <v>490</v>
      </c>
      <c r="BN127" s="1103"/>
      <c r="BO127" s="1103"/>
      <c r="BP127" s="1103"/>
      <c r="BQ127" s="1103"/>
      <c r="BR127" s="1103"/>
      <c r="BS127" s="1104"/>
      <c r="BT127" s="1105" t="s">
        <v>491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492</v>
      </c>
      <c r="CQ127" s="1020"/>
      <c r="CR127" s="1020"/>
      <c r="CS127" s="1020"/>
      <c r="CT127" s="1020"/>
      <c r="CU127" s="1020"/>
      <c r="CV127" s="1020"/>
      <c r="CW127" s="1020"/>
      <c r="CX127" s="1020"/>
      <c r="CY127" s="1020"/>
      <c r="CZ127" s="1020"/>
      <c r="DA127" s="1020"/>
      <c r="DB127" s="1020"/>
      <c r="DC127" s="1020"/>
      <c r="DD127" s="1020"/>
      <c r="DE127" s="1020"/>
      <c r="DF127" s="1021"/>
      <c r="DG127" s="989" t="s">
        <v>480</v>
      </c>
      <c r="DH127" s="990"/>
      <c r="DI127" s="990"/>
      <c r="DJ127" s="990"/>
      <c r="DK127" s="990"/>
      <c r="DL127" s="990" t="s">
        <v>493</v>
      </c>
      <c r="DM127" s="990"/>
      <c r="DN127" s="990"/>
      <c r="DO127" s="990"/>
      <c r="DP127" s="990"/>
      <c r="DQ127" s="990" t="s">
        <v>493</v>
      </c>
      <c r="DR127" s="990"/>
      <c r="DS127" s="990"/>
      <c r="DT127" s="990"/>
      <c r="DU127" s="990"/>
      <c r="DV127" s="991" t="s">
        <v>481</v>
      </c>
      <c r="DW127" s="991"/>
      <c r="DX127" s="991"/>
      <c r="DY127" s="991"/>
      <c r="DZ127" s="992"/>
    </row>
    <row r="128" spans="1:130" s="226" customFormat="1" ht="26.25" customHeight="1" thickBot="1" x14ac:dyDescent="0.2">
      <c r="A128" s="1113" t="s">
        <v>494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495</v>
      </c>
      <c r="X128" s="1115"/>
      <c r="Y128" s="1115"/>
      <c r="Z128" s="1116"/>
      <c r="AA128" s="1117">
        <v>95783</v>
      </c>
      <c r="AB128" s="1118"/>
      <c r="AC128" s="1118"/>
      <c r="AD128" s="1118"/>
      <c r="AE128" s="1119"/>
      <c r="AF128" s="1120">
        <v>89710</v>
      </c>
      <c r="AG128" s="1118"/>
      <c r="AH128" s="1118"/>
      <c r="AI128" s="1118"/>
      <c r="AJ128" s="1119"/>
      <c r="AK128" s="1120">
        <v>123311</v>
      </c>
      <c r="AL128" s="1118"/>
      <c r="AM128" s="1118"/>
      <c r="AN128" s="1118"/>
      <c r="AO128" s="1119"/>
      <c r="AP128" s="1121"/>
      <c r="AQ128" s="1122"/>
      <c r="AR128" s="1122"/>
      <c r="AS128" s="1122"/>
      <c r="AT128" s="1123"/>
      <c r="AU128" s="262"/>
      <c r="AV128" s="262"/>
      <c r="AW128" s="262"/>
      <c r="AX128" s="958" t="s">
        <v>496</v>
      </c>
      <c r="AY128" s="959"/>
      <c r="AZ128" s="959"/>
      <c r="BA128" s="959"/>
      <c r="BB128" s="959"/>
      <c r="BC128" s="959"/>
      <c r="BD128" s="959"/>
      <c r="BE128" s="960"/>
      <c r="BF128" s="1124" t="s">
        <v>481</v>
      </c>
      <c r="BG128" s="1125"/>
      <c r="BH128" s="1125"/>
      <c r="BI128" s="1125"/>
      <c r="BJ128" s="1125"/>
      <c r="BK128" s="1125"/>
      <c r="BL128" s="1126"/>
      <c r="BM128" s="1124">
        <v>14.55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497</v>
      </c>
      <c r="CQ128" s="1107"/>
      <c r="CR128" s="1107"/>
      <c r="CS128" s="1107"/>
      <c r="CT128" s="1107"/>
      <c r="CU128" s="1107"/>
      <c r="CV128" s="1107"/>
      <c r="CW128" s="1107"/>
      <c r="CX128" s="1107"/>
      <c r="CY128" s="1107"/>
      <c r="CZ128" s="1107"/>
      <c r="DA128" s="1107"/>
      <c r="DB128" s="1107"/>
      <c r="DC128" s="1107"/>
      <c r="DD128" s="1107"/>
      <c r="DE128" s="1107"/>
      <c r="DF128" s="1108"/>
      <c r="DG128" s="1109" t="s">
        <v>481</v>
      </c>
      <c r="DH128" s="1110"/>
      <c r="DI128" s="1110"/>
      <c r="DJ128" s="1110"/>
      <c r="DK128" s="1110"/>
      <c r="DL128" s="1110" t="s">
        <v>480</v>
      </c>
      <c r="DM128" s="1110"/>
      <c r="DN128" s="1110"/>
      <c r="DO128" s="1110"/>
      <c r="DP128" s="1110"/>
      <c r="DQ128" s="1110" t="s">
        <v>480</v>
      </c>
      <c r="DR128" s="1110"/>
      <c r="DS128" s="1110"/>
      <c r="DT128" s="1110"/>
      <c r="DU128" s="1110"/>
      <c r="DV128" s="1111" t="s">
        <v>480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498</v>
      </c>
      <c r="X129" s="1144"/>
      <c r="Y129" s="1144"/>
      <c r="Z129" s="1145"/>
      <c r="AA129" s="1028">
        <v>6138211</v>
      </c>
      <c r="AB129" s="1029"/>
      <c r="AC129" s="1029"/>
      <c r="AD129" s="1029"/>
      <c r="AE129" s="1030"/>
      <c r="AF129" s="1031">
        <v>5886336</v>
      </c>
      <c r="AG129" s="1029"/>
      <c r="AH129" s="1029"/>
      <c r="AI129" s="1029"/>
      <c r="AJ129" s="1030"/>
      <c r="AK129" s="1031">
        <v>5780140</v>
      </c>
      <c r="AL129" s="1029"/>
      <c r="AM129" s="1029"/>
      <c r="AN129" s="1029"/>
      <c r="AO129" s="1030"/>
      <c r="AP129" s="1146"/>
      <c r="AQ129" s="1147"/>
      <c r="AR129" s="1147"/>
      <c r="AS129" s="1147"/>
      <c r="AT129" s="1148"/>
      <c r="AU129" s="264"/>
      <c r="AV129" s="264"/>
      <c r="AW129" s="264"/>
      <c r="AX129" s="1137" t="s">
        <v>499</v>
      </c>
      <c r="AY129" s="1020"/>
      <c r="AZ129" s="1020"/>
      <c r="BA129" s="1020"/>
      <c r="BB129" s="1020"/>
      <c r="BC129" s="1020"/>
      <c r="BD129" s="1020"/>
      <c r="BE129" s="1021"/>
      <c r="BF129" s="1138" t="s">
        <v>481</v>
      </c>
      <c r="BG129" s="1139"/>
      <c r="BH129" s="1139"/>
      <c r="BI129" s="1139"/>
      <c r="BJ129" s="1139"/>
      <c r="BK129" s="1139"/>
      <c r="BL129" s="1140"/>
      <c r="BM129" s="1138">
        <v>19.55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500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501</v>
      </c>
      <c r="X130" s="1144"/>
      <c r="Y130" s="1144"/>
      <c r="Z130" s="1145"/>
      <c r="AA130" s="1028">
        <v>1106648</v>
      </c>
      <c r="AB130" s="1029"/>
      <c r="AC130" s="1029"/>
      <c r="AD130" s="1029"/>
      <c r="AE130" s="1030"/>
      <c r="AF130" s="1031">
        <v>1098486</v>
      </c>
      <c r="AG130" s="1029"/>
      <c r="AH130" s="1029"/>
      <c r="AI130" s="1029"/>
      <c r="AJ130" s="1030"/>
      <c r="AK130" s="1031">
        <v>1104166</v>
      </c>
      <c r="AL130" s="1029"/>
      <c r="AM130" s="1029"/>
      <c r="AN130" s="1029"/>
      <c r="AO130" s="1030"/>
      <c r="AP130" s="1146"/>
      <c r="AQ130" s="1147"/>
      <c r="AR130" s="1147"/>
      <c r="AS130" s="1147"/>
      <c r="AT130" s="1148"/>
      <c r="AU130" s="264"/>
      <c r="AV130" s="264"/>
      <c r="AW130" s="264"/>
      <c r="AX130" s="1137" t="s">
        <v>502</v>
      </c>
      <c r="AY130" s="1020"/>
      <c r="AZ130" s="1020"/>
      <c r="BA130" s="1020"/>
      <c r="BB130" s="1020"/>
      <c r="BC130" s="1020"/>
      <c r="BD130" s="1020"/>
      <c r="BE130" s="1021"/>
      <c r="BF130" s="1174">
        <v>11.6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503</v>
      </c>
      <c r="X131" s="1182"/>
      <c r="Y131" s="1182"/>
      <c r="Z131" s="1183"/>
      <c r="AA131" s="1075">
        <v>5031563</v>
      </c>
      <c r="AB131" s="1054"/>
      <c r="AC131" s="1054"/>
      <c r="AD131" s="1054"/>
      <c r="AE131" s="1055"/>
      <c r="AF131" s="1053">
        <v>4787850</v>
      </c>
      <c r="AG131" s="1054"/>
      <c r="AH131" s="1054"/>
      <c r="AI131" s="1054"/>
      <c r="AJ131" s="1055"/>
      <c r="AK131" s="1053">
        <v>4675974</v>
      </c>
      <c r="AL131" s="1054"/>
      <c r="AM131" s="1054"/>
      <c r="AN131" s="1054"/>
      <c r="AO131" s="1055"/>
      <c r="AP131" s="1184"/>
      <c r="AQ131" s="1185"/>
      <c r="AR131" s="1185"/>
      <c r="AS131" s="1185"/>
      <c r="AT131" s="1186"/>
      <c r="AU131" s="264"/>
      <c r="AV131" s="264"/>
      <c r="AW131" s="264"/>
      <c r="AX131" s="1156" t="s">
        <v>504</v>
      </c>
      <c r="AY131" s="1107"/>
      <c r="AZ131" s="1107"/>
      <c r="BA131" s="1107"/>
      <c r="BB131" s="1107"/>
      <c r="BC131" s="1107"/>
      <c r="BD131" s="1107"/>
      <c r="BE131" s="1108"/>
      <c r="BF131" s="1157">
        <v>113.1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506</v>
      </c>
      <c r="W132" s="1167"/>
      <c r="X132" s="1167"/>
      <c r="Y132" s="1167"/>
      <c r="Z132" s="1168"/>
      <c r="AA132" s="1169">
        <v>9.6599406590000001</v>
      </c>
      <c r="AB132" s="1170"/>
      <c r="AC132" s="1170"/>
      <c r="AD132" s="1170"/>
      <c r="AE132" s="1171"/>
      <c r="AF132" s="1172">
        <v>12.17667638</v>
      </c>
      <c r="AG132" s="1170"/>
      <c r="AH132" s="1170"/>
      <c r="AI132" s="1170"/>
      <c r="AJ132" s="1171"/>
      <c r="AK132" s="1172">
        <v>13.092399240000001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507</v>
      </c>
      <c r="W133" s="1150"/>
      <c r="X133" s="1150"/>
      <c r="Y133" s="1150"/>
      <c r="Z133" s="1151"/>
      <c r="AA133" s="1152">
        <v>10.6</v>
      </c>
      <c r="AB133" s="1153"/>
      <c r="AC133" s="1153"/>
      <c r="AD133" s="1153"/>
      <c r="AE133" s="1154"/>
      <c r="AF133" s="1152">
        <v>10.8</v>
      </c>
      <c r="AG133" s="1153"/>
      <c r="AH133" s="1153"/>
      <c r="AI133" s="1153"/>
      <c r="AJ133" s="1154"/>
      <c r="AK133" s="1152">
        <v>11.6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uvQM/awjesBWUPgiuX4iB6GTXWjDnkXkcUU+a7MYI2Qxc0Q+qxS4oz7OMChBYV+WXvdRt8G27pkK7sXjxdEsQ==" saltValue="4PFGAz0ATp/40vDFCUjo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6:P76"/>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K77:AO77"/>
    <mergeCell ref="AP77:AT77"/>
    <mergeCell ref="AZ77:BD77"/>
    <mergeCell ref="CR76:CV76"/>
    <mergeCell ref="CW76:DA76"/>
    <mergeCell ref="DB76:DF76"/>
    <mergeCell ref="DG76:DK76"/>
    <mergeCell ref="DL76:DP76"/>
    <mergeCell ref="DQ76:DU76"/>
    <mergeCell ref="DV78:DZ78"/>
    <mergeCell ref="CM76:CQ76"/>
    <mergeCell ref="DG75:DK75"/>
    <mergeCell ref="DL75:DP75"/>
    <mergeCell ref="DQ75:DU75"/>
    <mergeCell ref="DV75:DZ75"/>
    <mergeCell ref="AU77:AY77"/>
    <mergeCell ref="CR78:CV78"/>
    <mergeCell ref="CW78:DA78"/>
    <mergeCell ref="DB78:DF78"/>
    <mergeCell ref="DG78:DK78"/>
    <mergeCell ref="DL78:DP78"/>
    <mergeCell ref="DQ78:DU78"/>
    <mergeCell ref="AP78:AT78"/>
    <mergeCell ref="AU78:AY78"/>
    <mergeCell ref="AZ78:BD78"/>
    <mergeCell ref="BS78:CG78"/>
    <mergeCell ref="CH78:CL78"/>
    <mergeCell ref="CM78:CQ78"/>
    <mergeCell ref="AK76:AO76"/>
    <mergeCell ref="BS75:CG75"/>
    <mergeCell ref="CH75:CL75"/>
    <mergeCell ref="CM75:CQ75"/>
    <mergeCell ref="CR75:CV75"/>
    <mergeCell ref="CW75:DA75"/>
    <mergeCell ref="DB75:DF75"/>
    <mergeCell ref="DV74:DZ74"/>
    <mergeCell ref="Q75:U75"/>
    <mergeCell ref="V75:Z75"/>
    <mergeCell ref="AA75:AE75"/>
    <mergeCell ref="AK75:AO75"/>
    <mergeCell ref="AP75:AT75"/>
    <mergeCell ref="AZ75:BD75"/>
    <mergeCell ref="CR74:CV74"/>
    <mergeCell ref="CW74:DA74"/>
    <mergeCell ref="DB74:DF74"/>
    <mergeCell ref="DG74:DK74"/>
    <mergeCell ref="DL74:DP74"/>
    <mergeCell ref="DQ74:DU74"/>
    <mergeCell ref="AP74:AT74"/>
    <mergeCell ref="AZ74:BD74"/>
    <mergeCell ref="BS74:CG74"/>
    <mergeCell ref="CH74:CL74"/>
    <mergeCell ref="CM74:CQ74"/>
    <mergeCell ref="AU76:AY76"/>
    <mergeCell ref="AU74:AY74"/>
    <mergeCell ref="AU75:AY75"/>
    <mergeCell ref="AP76:AT76"/>
    <mergeCell ref="AZ76:BD76"/>
    <mergeCell ref="BS76:CG76"/>
    <mergeCell ref="CH76:CL76"/>
    <mergeCell ref="DV71:DZ71"/>
    <mergeCell ref="Q72:U72"/>
    <mergeCell ref="V72:Z72"/>
    <mergeCell ref="AA72:AE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K74:AO74"/>
    <mergeCell ref="BS73:CG73"/>
    <mergeCell ref="CH73:CL73"/>
    <mergeCell ref="CM73:CQ73"/>
    <mergeCell ref="CR73:CV73"/>
    <mergeCell ref="CW73:DA73"/>
    <mergeCell ref="DB73:DF73"/>
    <mergeCell ref="DV72:DZ72"/>
    <mergeCell ref="Q73:U73"/>
    <mergeCell ref="V73:Z73"/>
    <mergeCell ref="AA73:AE73"/>
    <mergeCell ref="AK73:AO73"/>
    <mergeCell ref="AP73:AT73"/>
    <mergeCell ref="AZ73:BD73"/>
    <mergeCell ref="AZ71:BD71"/>
    <mergeCell ref="CR70:CV70"/>
    <mergeCell ref="CW70:DA70"/>
    <mergeCell ref="DB70:DF70"/>
    <mergeCell ref="DG70:DK70"/>
    <mergeCell ref="DL70:DP70"/>
    <mergeCell ref="DQ70:DU70"/>
    <mergeCell ref="AP70:AT70"/>
    <mergeCell ref="AZ70:BD70"/>
    <mergeCell ref="BS70:CG70"/>
    <mergeCell ref="CH70:CL70"/>
    <mergeCell ref="CM70:CQ70"/>
    <mergeCell ref="AP72:AT72"/>
    <mergeCell ref="AZ72:BD72"/>
    <mergeCell ref="BS72:CG72"/>
    <mergeCell ref="CH72:CL72"/>
    <mergeCell ref="CM72:CQ72"/>
    <mergeCell ref="DG71:DK71"/>
    <mergeCell ref="DL71:DP71"/>
    <mergeCell ref="DQ71:DU71"/>
    <mergeCell ref="CR72:CV72"/>
    <mergeCell ref="CW72:DA72"/>
    <mergeCell ref="DB72:DF72"/>
    <mergeCell ref="DG72:DK72"/>
    <mergeCell ref="DL72:DP72"/>
    <mergeCell ref="DQ72:DU72"/>
    <mergeCell ref="AU72:AY72"/>
    <mergeCell ref="DL67:DP67"/>
    <mergeCell ref="DQ67:DU67"/>
    <mergeCell ref="DG69:DK69"/>
    <mergeCell ref="DL69:DP69"/>
    <mergeCell ref="DQ69:DU69"/>
    <mergeCell ref="DV69:DZ69"/>
    <mergeCell ref="Q70:U70"/>
    <mergeCell ref="V70:Z70"/>
    <mergeCell ref="AA70:AE70"/>
    <mergeCell ref="AK70:AO70"/>
    <mergeCell ref="BS69:CG69"/>
    <mergeCell ref="CH69:CL69"/>
    <mergeCell ref="CM69:CQ69"/>
    <mergeCell ref="CR69:CV69"/>
    <mergeCell ref="CW69:DA69"/>
    <mergeCell ref="DB69:DF69"/>
    <mergeCell ref="DV68:DZ68"/>
    <mergeCell ref="Q69:U69"/>
    <mergeCell ref="V69:Z69"/>
    <mergeCell ref="AA69:AE69"/>
    <mergeCell ref="AK69:AO69"/>
    <mergeCell ref="AP69:AT69"/>
    <mergeCell ref="AZ69:BD69"/>
    <mergeCell ref="CR68:CV68"/>
    <mergeCell ref="CW68:DA68"/>
    <mergeCell ref="DB68:DF68"/>
    <mergeCell ref="DG68:DK68"/>
    <mergeCell ref="DL68:DP68"/>
    <mergeCell ref="DQ68:DU68"/>
    <mergeCell ref="DV70:DZ70"/>
    <mergeCell ref="CR66:CV66"/>
    <mergeCell ref="BS67:CG67"/>
    <mergeCell ref="CH67:CL67"/>
    <mergeCell ref="CM67:CQ67"/>
    <mergeCell ref="CR67:CV67"/>
    <mergeCell ref="AP68:AT68"/>
    <mergeCell ref="AZ68:BD68"/>
    <mergeCell ref="BS68:CG68"/>
    <mergeCell ref="CH68:CL68"/>
    <mergeCell ref="CM68:CQ68"/>
    <mergeCell ref="Q68:U68"/>
    <mergeCell ref="V68:Z68"/>
    <mergeCell ref="AA68:AE68"/>
    <mergeCell ref="AK68:AO68"/>
    <mergeCell ref="CW67:DA67"/>
    <mergeCell ref="DB67:DF67"/>
    <mergeCell ref="DG67:DK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CH30:CL30"/>
    <mergeCell ref="CM30:CQ30"/>
    <mergeCell ref="CR30:CV30"/>
    <mergeCell ref="CW30:DA30"/>
    <mergeCell ref="DB30:DF30"/>
    <mergeCell ref="DG30:DK30"/>
    <mergeCell ref="AK30:AO30"/>
    <mergeCell ref="BE30:BI30"/>
    <mergeCell ref="BS30:CG30"/>
    <mergeCell ref="AP31:AT31"/>
    <mergeCell ref="AU31:AY31"/>
    <mergeCell ref="AZ31:BD31"/>
    <mergeCell ref="AP30:AT30"/>
    <mergeCell ref="AU30:AY30"/>
    <mergeCell ref="AZ30:BD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B16:P16"/>
    <mergeCell ref="Q16:U16"/>
    <mergeCell ref="V16:Z16"/>
    <mergeCell ref="AA16:AE16"/>
    <mergeCell ref="AF16:AJ16"/>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B13:P13"/>
    <mergeCell ref="Q13:U13"/>
    <mergeCell ref="V13:Z13"/>
    <mergeCell ref="AA13:AE13"/>
    <mergeCell ref="AF13:AJ13"/>
    <mergeCell ref="DV13:DZ13"/>
    <mergeCell ref="AU15:AY15"/>
    <mergeCell ref="BS15:CG15"/>
    <mergeCell ref="CH15:CL15"/>
    <mergeCell ref="CM15:CQ15"/>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CM7:CQ7"/>
    <mergeCell ref="B7:P7"/>
    <mergeCell ref="Q7:U7"/>
    <mergeCell ref="V7:Z7"/>
    <mergeCell ref="AA7:AE7"/>
    <mergeCell ref="AF7:AJ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DV10:DZ10"/>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Z29:BD29"/>
    <mergeCell ref="AP29:AT29"/>
    <mergeCell ref="AU29:AY29"/>
    <mergeCell ref="AP28:AT28"/>
    <mergeCell ref="AU28:AY28"/>
    <mergeCell ref="AZ28:BD28"/>
    <mergeCell ref="DB5:DF6"/>
    <mergeCell ref="DG5:DK6"/>
    <mergeCell ref="DL5:DP6"/>
    <mergeCell ref="DQ5:DU6"/>
    <mergeCell ref="DV5:DZ6"/>
    <mergeCell ref="DB9:DF9"/>
    <mergeCell ref="DG9:DK9"/>
    <mergeCell ref="DL9:DP9"/>
    <mergeCell ref="DQ9:DU9"/>
    <mergeCell ref="DV9:DZ9"/>
    <mergeCell ref="DB12:DF12"/>
    <mergeCell ref="DG12:DK12"/>
    <mergeCell ref="DL12:DP12"/>
    <mergeCell ref="DQ12:DU12"/>
    <mergeCell ref="DV12:DZ12"/>
    <mergeCell ref="DB15:DF15"/>
    <mergeCell ref="DG15:DK15"/>
    <mergeCell ref="DL15:DP15"/>
    <mergeCell ref="DQ15:DU15"/>
    <mergeCell ref="DV15:DZ15"/>
    <mergeCell ref="AU5:AY6"/>
    <mergeCell ref="BQ5:CG6"/>
    <mergeCell ref="CH5:CL6"/>
    <mergeCell ref="CM5:CQ6"/>
    <mergeCell ref="CR5:CV6"/>
    <mergeCell ref="CW5:DA6"/>
    <mergeCell ref="AU73:AY73"/>
    <mergeCell ref="AU70:AY70"/>
    <mergeCell ref="AU68:AY68"/>
    <mergeCell ref="AU69:AY69"/>
    <mergeCell ref="AU71:AY71"/>
    <mergeCell ref="B77:P77"/>
    <mergeCell ref="B75:P75"/>
    <mergeCell ref="B74:P74"/>
    <mergeCell ref="B73:P73"/>
    <mergeCell ref="B71:P71"/>
    <mergeCell ref="B72:P72"/>
    <mergeCell ref="B70:P70"/>
    <mergeCell ref="B68:P68"/>
    <mergeCell ref="B69:P69"/>
    <mergeCell ref="AF76:AJ76"/>
    <mergeCell ref="AF77:AJ77"/>
    <mergeCell ref="AF75:AJ75"/>
    <mergeCell ref="AF74:AJ74"/>
    <mergeCell ref="AF73:AJ73"/>
    <mergeCell ref="AF71:AJ71"/>
    <mergeCell ref="AF72:AJ72"/>
    <mergeCell ref="AF70:AJ70"/>
    <mergeCell ref="AF68:AJ68"/>
    <mergeCell ref="AF69:AJ69"/>
    <mergeCell ref="Q71:U71"/>
    <mergeCell ref="V71:Z71"/>
    <mergeCell ref="AA71:AE71"/>
    <mergeCell ref="AK71:AO71"/>
    <mergeCell ref="AP71:AT71"/>
    <mergeCell ref="Q76:U76"/>
    <mergeCell ref="V76:Z76"/>
    <mergeCell ref="AA76:AE7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dwD1xZvyQPAX+lNdT2ggFEWlc+c6vwvtP343g3Opmg7kw8Hf8vI6ioiLiQikfR2K+8Vu4UlK6WvjWbyN/2Ddg==" saltValue="REPqm3lf4qRHaY6yTvlN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iN3gANXfUJzafcZ4idEamCmqg5X11XQqW6RxI3oK5BJkeSfIW1QtP1DaMluD8ZCjP8kjWTj+9/Opo0ABmVgmw==" saltValue="9vgPohBpuBemyAScdbVJG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sqref="A1:XFD1"/>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516</v>
      </c>
      <c r="AL9" s="1193"/>
      <c r="AM9" s="1193"/>
      <c r="AN9" s="1194"/>
      <c r="AO9" s="292">
        <v>1455920</v>
      </c>
      <c r="AP9" s="292">
        <v>84755</v>
      </c>
      <c r="AQ9" s="293">
        <v>90243</v>
      </c>
      <c r="AR9" s="294">
        <v>-6.1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517</v>
      </c>
      <c r="AL10" s="1193"/>
      <c r="AM10" s="1193"/>
      <c r="AN10" s="1194"/>
      <c r="AO10" s="295">
        <v>109625</v>
      </c>
      <c r="AP10" s="295">
        <v>6382</v>
      </c>
      <c r="AQ10" s="296">
        <v>8421</v>
      </c>
      <c r="AR10" s="297">
        <v>-24.2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518</v>
      </c>
      <c r="AL11" s="1193"/>
      <c r="AM11" s="1193"/>
      <c r="AN11" s="1194"/>
      <c r="AO11" s="295">
        <v>257136</v>
      </c>
      <c r="AP11" s="295">
        <v>14969</v>
      </c>
      <c r="AQ11" s="296">
        <v>13771</v>
      </c>
      <c r="AR11" s="297">
        <v>8.6999999999999993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519</v>
      </c>
      <c r="AL12" s="1193"/>
      <c r="AM12" s="1193"/>
      <c r="AN12" s="1194"/>
      <c r="AO12" s="295" t="s">
        <v>520</v>
      </c>
      <c r="AP12" s="295" t="s">
        <v>520</v>
      </c>
      <c r="AQ12" s="296">
        <v>2513</v>
      </c>
      <c r="AR12" s="297" t="s">
        <v>520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521</v>
      </c>
      <c r="AL13" s="1193"/>
      <c r="AM13" s="1193"/>
      <c r="AN13" s="1194"/>
      <c r="AO13" s="295" t="s">
        <v>520</v>
      </c>
      <c r="AP13" s="295" t="s">
        <v>520</v>
      </c>
      <c r="AQ13" s="296" t="s">
        <v>520</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522</v>
      </c>
      <c r="AL14" s="1193"/>
      <c r="AM14" s="1193"/>
      <c r="AN14" s="1194"/>
      <c r="AO14" s="295">
        <v>77750</v>
      </c>
      <c r="AP14" s="295">
        <v>4526</v>
      </c>
      <c r="AQ14" s="296">
        <v>5857</v>
      </c>
      <c r="AR14" s="297">
        <v>-22.7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523</v>
      </c>
      <c r="AL15" s="1193"/>
      <c r="AM15" s="1193"/>
      <c r="AN15" s="1194"/>
      <c r="AO15" s="295">
        <v>88016</v>
      </c>
      <c r="AP15" s="295">
        <v>5124</v>
      </c>
      <c r="AQ15" s="296">
        <v>2231</v>
      </c>
      <c r="AR15" s="297">
        <v>129.69999999999999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524</v>
      </c>
      <c r="AL16" s="1196"/>
      <c r="AM16" s="1196"/>
      <c r="AN16" s="1197"/>
      <c r="AO16" s="295">
        <v>-213986</v>
      </c>
      <c r="AP16" s="295">
        <v>-12457</v>
      </c>
      <c r="AQ16" s="296">
        <v>-9195</v>
      </c>
      <c r="AR16" s="297">
        <v>35.5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1774461</v>
      </c>
      <c r="AP17" s="295">
        <v>103298</v>
      </c>
      <c r="AQ17" s="296">
        <v>113840</v>
      </c>
      <c r="AR17" s="297">
        <v>-9.3000000000000007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529</v>
      </c>
      <c r="AL21" s="1188"/>
      <c r="AM21" s="1188"/>
      <c r="AN21" s="1189"/>
      <c r="AO21" s="307">
        <v>10.25</v>
      </c>
      <c r="AP21" s="308">
        <v>10.62</v>
      </c>
      <c r="AQ21" s="309">
        <v>-0.37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530</v>
      </c>
      <c r="AL22" s="1188"/>
      <c r="AM22" s="1188"/>
      <c r="AN22" s="1189"/>
      <c r="AO22" s="312">
        <v>97.4</v>
      </c>
      <c r="AP22" s="313">
        <v>95.8</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535</v>
      </c>
      <c r="AL32" s="1204"/>
      <c r="AM32" s="1204"/>
      <c r="AN32" s="1205"/>
      <c r="AO32" s="322">
        <v>1511205</v>
      </c>
      <c r="AP32" s="322">
        <v>87973</v>
      </c>
      <c r="AQ32" s="323">
        <v>74521</v>
      </c>
      <c r="AR32" s="324">
        <v>18.100000000000001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536</v>
      </c>
      <c r="AL33" s="1204"/>
      <c r="AM33" s="1204"/>
      <c r="AN33" s="1205"/>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537</v>
      </c>
      <c r="AL34" s="1204"/>
      <c r="AM34" s="1204"/>
      <c r="AN34" s="1205"/>
      <c r="AO34" s="322" t="s">
        <v>520</v>
      </c>
      <c r="AP34" s="322" t="s">
        <v>520</v>
      </c>
      <c r="AQ34" s="323" t="s">
        <v>520</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538</v>
      </c>
      <c r="AL35" s="1204"/>
      <c r="AM35" s="1204"/>
      <c r="AN35" s="1205"/>
      <c r="AO35" s="322">
        <v>257935</v>
      </c>
      <c r="AP35" s="322">
        <v>15015</v>
      </c>
      <c r="AQ35" s="323">
        <v>19378</v>
      </c>
      <c r="AR35" s="324">
        <v>-22.5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539</v>
      </c>
      <c r="AL36" s="1204"/>
      <c r="AM36" s="1204"/>
      <c r="AN36" s="1205"/>
      <c r="AO36" s="322">
        <v>70534</v>
      </c>
      <c r="AP36" s="322">
        <v>4106</v>
      </c>
      <c r="AQ36" s="323">
        <v>3039</v>
      </c>
      <c r="AR36" s="324">
        <v>35.1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540</v>
      </c>
      <c r="AL37" s="1204"/>
      <c r="AM37" s="1204"/>
      <c r="AN37" s="1205"/>
      <c r="AO37" s="322" t="s">
        <v>520</v>
      </c>
      <c r="AP37" s="322" t="s">
        <v>520</v>
      </c>
      <c r="AQ37" s="323">
        <v>1253</v>
      </c>
      <c r="AR37" s="324" t="s">
        <v>520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541</v>
      </c>
      <c r="AL38" s="1207"/>
      <c r="AM38" s="1207"/>
      <c r="AN38" s="1208"/>
      <c r="AO38" s="325" t="s">
        <v>520</v>
      </c>
      <c r="AP38" s="325" t="s">
        <v>520</v>
      </c>
      <c r="AQ38" s="326">
        <v>3</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542</v>
      </c>
      <c r="AL39" s="1207"/>
      <c r="AM39" s="1207"/>
      <c r="AN39" s="1208"/>
      <c r="AO39" s="322">
        <v>-123311</v>
      </c>
      <c r="AP39" s="322">
        <v>-7178</v>
      </c>
      <c r="AQ39" s="323">
        <v>-3246</v>
      </c>
      <c r="AR39" s="324">
        <v>121.1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543</v>
      </c>
      <c r="AL40" s="1204"/>
      <c r="AM40" s="1204"/>
      <c r="AN40" s="1205"/>
      <c r="AO40" s="322">
        <v>-1104166</v>
      </c>
      <c r="AP40" s="322">
        <v>-64278</v>
      </c>
      <c r="AQ40" s="323">
        <v>-65677</v>
      </c>
      <c r="AR40" s="324">
        <v>-2.1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612197</v>
      </c>
      <c r="AP41" s="322">
        <v>35638</v>
      </c>
      <c r="AQ41" s="323">
        <v>29272</v>
      </c>
      <c r="AR41" s="324">
        <v>21.7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511</v>
      </c>
      <c r="AN49" s="1200" t="s">
        <v>547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1854466</v>
      </c>
      <c r="AN51" s="344">
        <v>101776</v>
      </c>
      <c r="AO51" s="345">
        <v>-16.2</v>
      </c>
      <c r="AP51" s="346">
        <v>118124</v>
      </c>
      <c r="AQ51" s="347">
        <v>49.2</v>
      </c>
      <c r="AR51" s="348">
        <v>-65.400000000000006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1084999</v>
      </c>
      <c r="AN52" s="352">
        <v>59547</v>
      </c>
      <c r="AO52" s="353">
        <v>7.9</v>
      </c>
      <c r="AP52" s="354">
        <v>54614</v>
      </c>
      <c r="AQ52" s="355">
        <v>35</v>
      </c>
      <c r="AR52" s="356">
        <v>-27.1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1723489</v>
      </c>
      <c r="AN53" s="344">
        <v>95728</v>
      </c>
      <c r="AO53" s="345">
        <v>-5.9</v>
      </c>
      <c r="AP53" s="346">
        <v>101693</v>
      </c>
      <c r="AQ53" s="347">
        <v>-13.9</v>
      </c>
      <c r="AR53" s="348">
        <v>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1048302</v>
      </c>
      <c r="AN54" s="352">
        <v>58226</v>
      </c>
      <c r="AO54" s="353">
        <v>-2.2000000000000002</v>
      </c>
      <c r="AP54" s="354">
        <v>51066</v>
      </c>
      <c r="AQ54" s="355">
        <v>-6.5</v>
      </c>
      <c r="AR54" s="356">
        <v>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3095076</v>
      </c>
      <c r="AN55" s="344">
        <v>174538</v>
      </c>
      <c r="AO55" s="345">
        <v>82.3</v>
      </c>
      <c r="AP55" s="346">
        <v>96635</v>
      </c>
      <c r="AQ55" s="347">
        <v>-5</v>
      </c>
      <c r="AR55" s="348">
        <v>87.3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2263194</v>
      </c>
      <c r="AN56" s="352">
        <v>127626</v>
      </c>
      <c r="AO56" s="353">
        <v>119.2</v>
      </c>
      <c r="AP56" s="354">
        <v>44408</v>
      </c>
      <c r="AQ56" s="355">
        <v>-13</v>
      </c>
      <c r="AR56" s="356">
        <v>132.19999999999999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2025385</v>
      </c>
      <c r="AN57" s="344">
        <v>116268</v>
      </c>
      <c r="AO57" s="345">
        <v>-33.4</v>
      </c>
      <c r="AP57" s="346">
        <v>97062</v>
      </c>
      <c r="AQ57" s="347">
        <v>0.4</v>
      </c>
      <c r="AR57" s="348">
        <v>-33.799999999999997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1026053</v>
      </c>
      <c r="AN58" s="352">
        <v>58901</v>
      </c>
      <c r="AO58" s="353">
        <v>-53.8</v>
      </c>
      <c r="AP58" s="354">
        <v>50112</v>
      </c>
      <c r="AQ58" s="355">
        <v>12.8</v>
      </c>
      <c r="AR58" s="356">
        <v>-66.599999999999994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1788193</v>
      </c>
      <c r="AN59" s="344">
        <v>104098</v>
      </c>
      <c r="AO59" s="345">
        <v>-10.5</v>
      </c>
      <c r="AP59" s="346">
        <v>106005</v>
      </c>
      <c r="AQ59" s="347">
        <v>9.1999999999999993</v>
      </c>
      <c r="AR59" s="348">
        <v>-19.7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485495</v>
      </c>
      <c r="AN60" s="352">
        <v>28263</v>
      </c>
      <c r="AO60" s="353">
        <v>-52</v>
      </c>
      <c r="AP60" s="354">
        <v>58359</v>
      </c>
      <c r="AQ60" s="355">
        <v>16.5</v>
      </c>
      <c r="AR60" s="356">
        <v>-68.5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2097322</v>
      </c>
      <c r="AN61" s="359">
        <v>118482</v>
      </c>
      <c r="AO61" s="360">
        <v>3.3</v>
      </c>
      <c r="AP61" s="361">
        <v>103904</v>
      </c>
      <c r="AQ61" s="362">
        <v>8</v>
      </c>
      <c r="AR61" s="348">
        <v>-4.7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1181609</v>
      </c>
      <c r="AN62" s="352">
        <v>66513</v>
      </c>
      <c r="AO62" s="353">
        <v>3.8</v>
      </c>
      <c r="AP62" s="354">
        <v>51712</v>
      </c>
      <c r="AQ62" s="355">
        <v>9</v>
      </c>
      <c r="AR62" s="356">
        <v>-5.2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VS7z6GvfglS8DJMTeSvp55CUkLYj/YeOWnl7yGA+gloO7exJrvP9EI/PVBup+fpEEERusIrvK6NHQQ/3QZrIQ==" saltValue="GMihmpGpqAyo+XWCbYvG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5"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4hM67+zufXqYhro5B2doGh0qe17uEwq1GfeaX+0SzZZ3zbjbSoyC1ZTzN4Jvg1UnYMFwIkbPOevUJeeA0G0xA==" saltValue="sGf7WeFwD4j5yJllD0dnx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5" zoomScaleNormal="100" zoomScaleSheetLayoutView="70"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G5kU4HYvWDaX4MMIieRf4WyTAUfcB2OHO8WkXkqD/Z7XJgK4IjSBVwJm/u2yZVdxIg/psRqDKvTnzkKtYChow==" saltValue="8Ah0G53r+3E0mMoGOIlcZ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12" t="s">
        <v>3</v>
      </c>
      <c r="D47" s="1212"/>
      <c r="E47" s="1213"/>
      <c r="F47" s="11">
        <v>22.74</v>
      </c>
      <c r="G47" s="12">
        <v>21.86</v>
      </c>
      <c r="H47" s="12">
        <v>21.44</v>
      </c>
      <c r="I47" s="12">
        <v>18.63</v>
      </c>
      <c r="J47" s="13">
        <v>14.7</v>
      </c>
    </row>
    <row r="48" spans="2:10" ht="57.75" customHeight="1" x14ac:dyDescent="0.15">
      <c r="B48" s="14"/>
      <c r="C48" s="1214" t="s">
        <v>4</v>
      </c>
      <c r="D48" s="1214"/>
      <c r="E48" s="1215"/>
      <c r="F48" s="15">
        <v>4.28</v>
      </c>
      <c r="G48" s="16">
        <v>5.23</v>
      </c>
      <c r="H48" s="16">
        <v>6.25</v>
      </c>
      <c r="I48" s="16">
        <v>4.3499999999999996</v>
      </c>
      <c r="J48" s="17">
        <v>4.33</v>
      </c>
    </row>
    <row r="49" spans="2:10" ht="57.75" customHeight="1" thickBot="1" x14ac:dyDescent="0.2">
      <c r="B49" s="18"/>
      <c r="C49" s="1216" t="s">
        <v>5</v>
      </c>
      <c r="D49" s="1216"/>
      <c r="E49" s="1217"/>
      <c r="F49" s="19">
        <v>2.16</v>
      </c>
      <c r="G49" s="20" t="s">
        <v>568</v>
      </c>
      <c r="H49" s="20">
        <v>1.46</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xY5cLlCExmIQYjv1IhPc2hU9SXEsIHJp8/zS/EjQXayNT54IO5YWGSQp2e2wIbW+4DUFzYAiyov0MxpGBWnuw==" saltValue="X0Yu0nH9/Six31JxpGC3I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薄井 裕美子</cp:lastModifiedBy>
  <cp:lastPrinted>2019-10-23T09:15:49Z</cp:lastPrinted>
  <dcterms:created xsi:type="dcterms:W3CDTF">2019-02-14T04:02:43Z</dcterms:created>
  <dcterms:modified xsi:type="dcterms:W3CDTF">2019-10-23T09:18:38Z</dcterms:modified>
</cp:coreProperties>
</file>