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11\APPDATA\LOCAL\TEMP\SOWDIR0\"/>
    </mc:Choice>
  </mc:AlternateContent>
  <bookViews>
    <workbookView xWindow="-15" yWindow="-15" windowWidth="19230" windowHeight="5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<sst xmlns="http://schemas.openxmlformats.org/spreadsheetml/2006/main" count="1131" uniqueCount="601">
  <si>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</si>
  <si>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</si>
  <si>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</si>
  <si>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</si>
  <si>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</si>
  <si>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</si>
  <si>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</si>
  <si>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</si>
  <si>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</si>
  <si>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</si>
  <si>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</si>
  <si>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</si>
  <si>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</si>
  <si>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</si>
  <si>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</si>
  <si>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</si>
  <si>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</si>
  <si>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</si>
  <si>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</si>
  <si>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</si>
  <si>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</si>
  <si>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</si>
  <si>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</si>
  <si>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</si>
  <si>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</si>
  <si>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</si>
  <si>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</si>
  <si>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</si>
  <si>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</si>
  <si>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</si>
  <si>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</si>
  <si>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</si>
  <si>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</si>
  <si>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</si>
  <si>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</si>
  <si>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</si>
  <si>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</si>
  <si>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</si>
  <si>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</si>
  <si>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</si>
  <si>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</si>
  <si>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</si>
  <si>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</si>
  <si>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</si>
  <si>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</si>
  <si>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</si>
  <si>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</si>
  <si>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</si>
  <si>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</si>
  <si>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</si>
  <si>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</si>
  <si>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</si>
  <si>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</si>
  <si>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</si>
  <si>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</si>
  <si>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</si>
  <si>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</si>
  <si>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</si>
  <si>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</si>
  <si>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</si>
  <si>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</si>
  <si>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</si>
  <si>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</si>
  <si>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</si>
  <si>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</si>
  <si>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</si>
  <si>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</si>
  <si>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</si>
  <si>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</si>
  <si>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</si>
  <si>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</si>
  <si>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</si>
  <si>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</si>
  <si>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</si>
  <si>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</si>
  <si>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</si>
  <si>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</si>
  <si>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</si>
  <si>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</si>
  <si>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</si>
  <si>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</si>
  <si>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</si>
  <si>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</si>
  <si>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</si>
  <si>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</si>
  <si>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</si>
  <si>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</si>
  <si>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</si>
  <si>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</si>
  <si>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</si>
  <si>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</si>
  <si>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</si>
  <si>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</si>
  <si>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</si>
  <si>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</si>
  <si>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</si>
  <si>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</si>
  <si>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</si>
  <si>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</si>
  <si>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</si>
  <si>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</si>
  <si>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</si>
  <si>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</si>
  <si>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</si>
  <si>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</si>
  <si>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</si>
  <si>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</si>
  <si>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</si>
  <si>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</si>
  <si>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</si>
  <si>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</si>
  <si>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</si>
  <si>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</si>
  <si>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</si>
  <si>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</si>
  <si>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</si>
  <si>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</si>
  <si>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</si>
  <si>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</si>
  <si>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</si>
  <si>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</si>
  <si>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</si>
  <si>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</si>
  <si>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</si>
  <si>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</si>
  <si>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</si>
  <si>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</si>
  <si>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</si>
  <si>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</si>
  <si>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</si>
  <si>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</si>
  <si>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</si>
  <si>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</si>
  <si>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</si>
  <si>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</si>
  <si>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</si>
  <si>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</si>
  <si>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</si>
  <si>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</si>
  <si>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</si>
  <si>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</si>
  <si>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</si>
  <si>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</si>
  <si>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</si>
  <si>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</si>
  <si>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</si>
  <si>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</si>
  <si>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</si>
  <si>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</si>
  <si>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</si>
  <si>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</si>
  <si>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</si>
  <si>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</si>
  <si>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</si>
  <si>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</si>
  <si>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</si>
  <si>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</si>
  <si>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</si>
  <si>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</si>
  <si>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</si>
  <si>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</si>
  <si>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</si>
  <si>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</si>
  <si>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</si>
  <si>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</si>
  <si>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</si>
  <si>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</si>
  <si>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</si>
  <si>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</si>
  <si>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</si>
  <si>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</si>
  <si>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</si>
  <si>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</si>
  <si>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</si>
  <si>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</si>
  <si>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</si>
  <si>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</si>
  <si>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</si>
  <si>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</si>
  <si>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</si>
  <si>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</si>
  <si>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</si>
  <si>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</si>
  <si>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</si>
  <si>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</si>
  <si>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</si>
  <si>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</si>
  <si>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</si>
  <si>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</si>
  <si>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</si>
  <si>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</si>
  <si>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</si>
  <si>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</si>
  <si>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</si>
  <si>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</si>
  <si>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</si>
  <si>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</si>
  <si>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</si>
  <si>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</si>
  <si>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</si>
  <si>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</si>
  <si>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</si>
  <si>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</si>
  <si>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</si>
  <si>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</si>
  <si>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</si>
  <si>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和歌山県御坊市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</si>
  <si>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</si>
  <si>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</si>
  <si>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</si>
  <si>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</si>
  <si>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</si>
  <si>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</si>
  <si>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</si>
  <si>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</si>
  <si>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</si>
  <si>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</si>
  <si>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</si>
  <si>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</si>
  <si>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</si>
  <si>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</si>
  <si>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</si>
  <si>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</si>
  <si>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</si>
  <si>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</si>
  <si>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</si>
  <si>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</si>
  <si>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</si>
  <si>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</si>
  <si>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</si>
  <si>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</si>
  <si>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</si>
  <si>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</si>
  <si>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</si>
  <si>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</si>
  <si>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</si>
  <si>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</si>
  <si>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</si>
  <si>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</si>
  <si>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</si>
  <si>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</si>
  <si>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</si>
  <si>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</si>
  <si>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</si>
  <si>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</si>
  <si>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</si>
  <si>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</si>
  <si>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</si>
  <si>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</si>
  <si>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</si>
  <si>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</si>
  <si>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</si>
  <si>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</si>
  <si>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</si>
  <si>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</si>
  <si>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</si>
  <si>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</si>
  <si>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</si>
  <si>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</si>
  <si>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</si>
  <si>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</si>
  <si>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</si>
  <si>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</si>
  <si>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</si>
  <si>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</si>
  <si>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</si>
  <si>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</si>
  <si>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</si>
  <si>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</si>
  <si>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</si>
  <si>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</si>
  <si>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</si>
  <si>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</si>
  <si>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</si>
  <si>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</si>
  <si>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</si>
  <si>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</si>
  <si>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</si>
  <si>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</si>
  <si>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</si>
  <si>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</si>
  <si>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</si>
  <si>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</si>
  <si>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</si>
  <si>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</si>
  <si>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</si>
  <si>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</si>
  <si>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</si>
  <si>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</si>
  <si>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</si>
  <si>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</si>
  <si>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</si>
  <si>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</si>
  <si>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</si>
  <si>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</si>
  <si>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</si>
  <si>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</si>
  <si>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</si>
  <si>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</si>
  <si>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</si>
  <si>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</si>
  <si>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</si>
  <si>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</si>
  <si>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</si>
  <si>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</si>
  <si>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</si>
  <si>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</si>
  <si>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</si>
  <si>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</si>
  <si>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</si>
  <si>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</si>
  <si>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</si>
  <si>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</si>
  <si>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</si>
  <si>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</si>
  <si>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</si>
  <si>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</si>
  <si>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</si>
  <si>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</si>
  <si>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</si>
  <si>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</si>
  <si>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</si>
  <si>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</si>
  <si>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</si>
  <si>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</si>
  <si>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</si>
  <si>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</si>
  <si>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</si>
  <si>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</si>
  <si>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</si>
  <si>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</si>
  <si>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</si>
  <si>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</si>
  <si>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</si>
  <si>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</si>
  <si>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</si>
  <si>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</si>
  <si>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</si>
  <si>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</si>
  <si>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</si>
  <si>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</si>
  <si>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</si>
  <si>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</si>
  <si>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</si>
  <si>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</si>
  <si>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</si>
  <si>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</si>
  <si>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</si>
  <si>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</si>
  <si>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</si>
  <si>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</si>
  <si>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</si>
  <si>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</si>
  <si>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</si>
  <si>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和歌山県御坊市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</si>
  <si>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</si>
  <si>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</si>
  <si>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</si>
  <si>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</si>
  <si>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</si>
  <si>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</si>
  <si>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</si>
  <si>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</si>
  <si>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</si>
  <si>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</si>
  <si>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</si>
  <si>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</si>
  <si>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</si>
  <si>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</si>
  <si>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</si>
  <si>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</si>
  <si>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</si>
  <si>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</si>
  <si>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</si>
  <si>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</si>
  <si>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</si>
  <si>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</si>
  <si>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</si>
  <si>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</si>
  <si>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</si>
  <si>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</si>
  <si>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</si>
  <si>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</si>
  <si>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</si>
  <si>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</si>
  <si>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</si>
  <si>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</si>
  <si>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</si>
  <si>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</si>
  <si>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</si>
  <si>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</si>
  <si>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</si>
  <si>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</si>
  <si>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</si>
  <si>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</si>
  <si>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</si>
  <si>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</si>
  <si>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</si>
  <si>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</si>
  <si>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</si>
  <si>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</si>
  <si>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</si>
  <si>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</si>
  <si>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</si>
  <si>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</si>
  <si>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</si>
  <si>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</si>
  <si>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</si>
  <si>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</si>
  <si>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</si>
  <si>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</si>
  <si>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</si>
  <si>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</si>
  <si>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</si>
  <si>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</si>
  <si>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</si>
  <si>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</si>
  <si>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</si>
  <si>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</si>
  <si>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</si>
  <si>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</si>
  <si>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</si>
  <si>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</si>
  <si>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</si>
  <si>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</si>
  <si>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</si>
  <si>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</si>
  <si>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</si>
  <si>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</si>
  <si>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</si>
  <si>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</si>
  <si>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</si>
  <si>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</si>
  <si>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</si>
  <si>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</si>
  <si>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</si>
  <si>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</si>
  <si>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</si>
  <si>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</si>
  <si>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</si>
  <si>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</si>
  <si>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</si>
  <si>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</si>
  <si>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</si>
  <si>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</si>
  <si>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</si>
  <si>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</si>
  <si>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</si>
  <si>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</si>
  <si>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</si>
  <si>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</si>
  <si>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</si>
  <si>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</si>
  <si>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</si>
  <si>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</si>
  <si>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</si>
  <si>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</si>
  <si>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</si>
  <si>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</si>
  <si>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</si>
  <si>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</si>
  <si>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</si>
  <si>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</si>
  <si>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</si>
  <si>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</si>
  <si>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</si>
  <si>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</si>
  <si>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</si>
  <si>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</si>
  <si>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</si>
  <si>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</si>
  <si>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</si>
  <si>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</si>
  <si>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</si>
  <si>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</si>
  <si>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</si>
  <si>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</si>
  <si>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</si>
  <si>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</si>
  <si>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</si>
  <si>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</si>
  <si>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</si>
  <si>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</si>
  <si>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</si>
  <si>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</si>
  <si>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</si>
  <si>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</si>
  <si>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</si>
  <si>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</si>
  <si>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</si>
  <si>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</si>
  <si>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</si>
  <si>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</si>
  <si>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</si>
  <si>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</si>
  <si>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</si>
  <si>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</si>
  <si>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</si>
  <si>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</si>
  <si>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</si>
  <si>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</si>
  <si>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</si>
  <si>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</si>
  <si>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</si>
  <si>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</si>
  <si>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</si>
  <si>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</si>
  <si>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</si>
  <si>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</si>
  <si>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</si>
  <si>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</si>
  <si>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</si>
  <si>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</si>
  <si>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</si>
  <si>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</si>
  <si>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</si>
  <si>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</si>
  <si>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</si>
  <si>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</si>
  <si>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</si>
  <si>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</si>
  <si>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</si>
  <si>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</si>
  <si>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</si>
  <si>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</si>
  <si>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</si>
  <si>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</si>
  <si>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</si>
  <si>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</si>
  <si>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</si>
  <si>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</si>
  <si>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</si>
  <si>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</si>
  <si>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</si>
  <si>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</si>
  <si>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</si>
  <si>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</si>
  <si>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</si>
  <si>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</si>
  <si>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</si>
  <si>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</si>
  <si>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</si>
  <si>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</si>
  <si>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</si>
  <si>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</si>
  <si>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</si>
  <si>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</si>
  <si>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</si>
  <si>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</si>
  <si>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</si>
  <si>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</si>
  <si>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</si>
  <si>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</si>
  <si>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5.58</t>
  </si>
  <si>
    <t>▲ 0.27</t>
  </si>
  <si>
    <t>▲ 5.18</t>
  </si>
  <si>
    <t>▲ 4.20</t>
  </si>
  <si>
    <t>水道事業会計</t>
  </si>
  <si>
    <t>国民健康保険特別会計</t>
  </si>
  <si>
    <t>公共下水道事業特別会計</t>
  </si>
  <si>
    <t>同和対策住宅新築資金等貸付事業特別会計</t>
  </si>
  <si>
    <t>一般会計</t>
  </si>
  <si>
    <t>介護保険特別会計</t>
  </si>
  <si>
    <t>後期高齢者医療特別会計</t>
  </si>
  <si>
    <t>公共用地先行取得事業特別会計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</si>
  <si>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</si>
  <si>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</si>
  <si>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</si>
  <si>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</si>
  <si>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</si>
  <si>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11"/>
  </si>
  <si>
    <t>-</t>
    <phoneticPr fontId="11"/>
  </si>
  <si>
    <t>御坊市日高川町中学校組合</t>
    <rPh sb="0" eb="3">
      <t>ゴボウシ</t>
    </rPh>
    <rPh sb="3" eb="7">
      <t>ヒダカガワチョウ</t>
    </rPh>
    <rPh sb="7" eb="8">
      <t>チュウ</t>
    </rPh>
    <rPh sb="8" eb="10">
      <t>ガッコウ</t>
    </rPh>
    <rPh sb="10" eb="12">
      <t>クミアイ</t>
    </rPh>
    <phoneticPr fontId="11"/>
  </si>
  <si>
    <t>御坊日高老人福祉施設事務組合</t>
    <rPh sb="0" eb="2">
      <t>ゴボウ</t>
    </rPh>
    <rPh sb="2" eb="4">
      <t>ヒダカ</t>
    </rPh>
    <rPh sb="4" eb="6">
      <t>ロウジン</t>
    </rPh>
    <rPh sb="6" eb="8">
      <t>フクシ</t>
    </rPh>
    <rPh sb="8" eb="10">
      <t>シセツ</t>
    </rPh>
    <rPh sb="10" eb="12">
      <t>ジム</t>
    </rPh>
    <rPh sb="12" eb="14">
      <t>クミアイ</t>
    </rPh>
    <phoneticPr fontId="11"/>
  </si>
  <si>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1"/>
  </si>
  <si>
    <t>御坊広域行政事務組合</t>
    <rPh sb="0" eb="2">
      <t>ゴボウ</t>
    </rPh>
    <rPh sb="2" eb="4">
      <t>コウイキ</t>
    </rPh>
    <rPh sb="4" eb="6">
      <t>ギョウセイ</t>
    </rPh>
    <rPh sb="6" eb="8">
      <t>ジム</t>
    </rPh>
    <rPh sb="8" eb="10">
      <t>クミアイ</t>
    </rPh>
    <phoneticPr fontId="11"/>
  </si>
  <si>
    <t>和歌山地方税回収機構</t>
    <rPh sb="0" eb="3">
      <t>ワカヤマ</t>
    </rPh>
    <rPh sb="3" eb="6">
      <t>チホウゼイ</t>
    </rPh>
    <rPh sb="6" eb="8">
      <t>カイシュウ</t>
    </rPh>
    <rPh sb="8" eb="10">
      <t>キコウ</t>
    </rPh>
    <phoneticPr fontId="11"/>
  </si>
  <si>
    <t>和歌山県後期高齢者医療広域連合</t>
    <rPh sb="0" eb="4">
      <t>ワカヤマケン</t>
    </rPh>
    <rPh sb="4" eb="6">
      <t>コウキ</t>
    </rPh>
    <rPh sb="6" eb="9">
      <t>コウレイシャ</t>
    </rPh>
    <rPh sb="9" eb="11">
      <t>イリョウ</t>
    </rPh>
    <rPh sb="11" eb="13">
      <t>コウイキ</t>
    </rPh>
    <rPh sb="13" eb="15">
      <t>レンゴウ</t>
    </rPh>
    <phoneticPr fontId="11"/>
  </si>
  <si>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1"/>
  </si>
  <si>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1"/>
  </si>
  <si>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1"/>
  </si>
  <si>
    <t>御坊市ふれあいセンター</t>
    <rPh sb="0" eb="3">
      <t>ゴボウシ</t>
    </rPh>
    <phoneticPr fontId="11"/>
  </si>
  <si>
    <t>庁舎建設基金</t>
    <phoneticPr fontId="11"/>
  </si>
  <si>
    <t>塩屋･名田町地域振興基金</t>
    <phoneticPr fontId="11"/>
  </si>
  <si>
    <t>公共施設等維持補修基金</t>
    <phoneticPr fontId="11"/>
  </si>
  <si>
    <t>水産業振興基金</t>
    <phoneticPr fontId="11"/>
  </si>
  <si>
    <t>日高港振興基金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</si>
  <si>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</si>
  <si>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</si>
  <si>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</si>
  <si>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</si>
  <si>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</si>
  <si>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</si>
  <si>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</si>
  <si>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</si>
  <si>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</si>
  <si>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</si>
  <si>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</si>
  <si>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</si>
  <si>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類似団体平均より高い水準になっている。今後も市庁舎建設事業等の大型事業により、地方債現在高が増加する見込みであるが、交付税措置がある有利な地方債の活用や、計画的な繰上償還の実施等により、将来の公債費負担の抑制を図り健全な財政運営に努める。</t>
    <rPh sb="39" eb="40">
      <t>シ</t>
    </rPh>
    <rPh sb="40" eb="42">
      <t>チョウシャ</t>
    </rPh>
    <rPh sb="42" eb="44">
      <t>ケンセツ</t>
    </rPh>
    <rPh sb="44" eb="46">
      <t>ジギョウ</t>
    </rPh>
    <rPh sb="46" eb="47">
      <t>ナド</t>
    </rPh>
    <rPh sb="48" eb="50">
      <t>オオガタ</t>
    </rPh>
    <rPh sb="50" eb="52">
      <t>ジギョウ</t>
    </rPh>
    <phoneticPr fontId="5"/>
  </si>
  <si>
    <t>将来負担比率について、ここ数年、学校環境の改善、防災対策に関連する事業に伴う起債の増や財政調整基金の取り崩しによる充当可能基金の減少などにより、類似団体と比べて高い水準にあり、今後も市庁舎建設事業を控え、増加する見込みである。更に有形固定資産減価償却率についても類似団体よりも高い状況である。今後は、より一層の財政健全化を推進することで将来負担比率の増加抑制を図るとともに、公共施設についても、平成31年度に策定予定の個別施設計画において、各施設の適正な維持管理に努める必要がある。</t>
    <rPh sb="88" eb="90">
      <t>コンゴ</t>
    </rPh>
    <rPh sb="99" eb="100">
      <t>ヒカ</t>
    </rPh>
    <rPh sb="187" eb="189">
      <t>コウキョウ</t>
    </rPh>
    <rPh sb="189" eb="191">
      <t>シセツ</t>
    </rPh>
    <rPh sb="224" eb="226">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</si>
</sst>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66D8-4915-922B-8E3E074E9D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47894</c:v>
                </c:pt>
                <c:pt idx="1">
                  <c:v>60872</c:v>
                </c:pt>
                <c:pt idx="2">
                  <c:v>87408</c:v>
                </c:pt>
                <c:pt idx="3">
                  <c:v>56512</c:v>
                </c:pt>
                <c:pt idx="4">
                  <c:v>54799</c:v>
                </c:pt>
              </c:numCache>
            </c:numRef>
          </c:val>
          <c:smooth val="0"/>
          <c:extLst>
            <c:ext xmlns:c16="http://schemas.microsoft.com/office/drawing/2014/chart" uri="{C3380CC4-5D6E-409C-BE32-E72D297353CC}">
              <c16:uniqueId val="{00000001-66D8-4915-922B-8E3E074E9D2C}"/>
            </c:ext>
          </c:extLst>
        </c:ser>
        <c:dLbls>
          <c:showLegendKey val="0"/>
          <c:showVal val="0"/>
          <c:showCatName val="0"/>
          <c:showSerName val="0"/>
          <c:showPercent val="0"/>
          <c:showBubbleSize val="0"/>
        </c:dLbls>
        <c:marker val="1"/>
        <c:smooth val="0"/>
        <c:axId val="42410368"/>
        <c:axId val="42412288"/>
      </c:lineChart>
      <c:catAx>
        <c:axId val="4241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12288"/>
        <c:crosses val="autoZero"/>
        <c:auto val="1"/>
        <c:lblAlgn val="ctr"/>
        <c:lblOffset val="100"/>
        <c:tickLblSkip val="1"/>
        <c:tickMarkSkip val="1"/>
        <c:noMultiLvlLbl val="0"/>
      </c:catAx>
      <c:valAx>
        <c:axId val="424122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1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4.38</c:v>
                </c:pt>
                <c:pt idx="1">
                  <c:v>0.5</c:v>
                </c:pt>
                <c:pt idx="2">
                  <c:v>0.85</c:v>
                </c:pt>
                <c:pt idx="3">
                  <c:v>0.9</c:v>
                </c:pt>
                <c:pt idx="4">
                  <c:v>1.0900000000000001</c:v>
                </c:pt>
              </c:numCache>
            </c:numRef>
          </c:val>
          <c:extLst>
            <c:ext xmlns:c16="http://schemas.microsoft.com/office/drawing/2014/chart" uri="{C3380CC4-5D6E-409C-BE32-E72D297353CC}">
              <c16:uniqueId val="{00000000-B7A0-4E14-A104-E7B0032E8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45.04</c:v>
                </c:pt>
                <c:pt idx="1">
                  <c:v>43.55</c:v>
                </c:pt>
                <c:pt idx="2">
                  <c:v>42.09</c:v>
                </c:pt>
                <c:pt idx="3">
                  <c:v>37.35</c:v>
                </c:pt>
                <c:pt idx="4">
                  <c:v>33.15</c:v>
                </c:pt>
              </c:numCache>
            </c:numRef>
          </c:val>
          <c:extLst>
            <c:ext xmlns:c16="http://schemas.microsoft.com/office/drawing/2014/chart" uri="{C3380CC4-5D6E-409C-BE32-E72D297353CC}">
              <c16:uniqueId val="{00000001-B7A0-4E14-A104-E7B0032E8A0E}"/>
            </c:ext>
          </c:extLst>
        </c:ser>
        <c:dLbls>
          <c:showLegendKey val="0"/>
          <c:showVal val="0"/>
          <c:showCatName val="0"/>
          <c:showSerName val="0"/>
          <c:showPercent val="0"/>
          <c:showBubbleSize val="0"/>
        </c:dLbls>
        <c:gapWidth val="250"/>
        <c:overlap val="100"/>
        <c:axId val="41609856"/>
        <c:axId val="10531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3.51</c:v>
                </c:pt>
                <c:pt idx="1">
                  <c:v>-5.58</c:v>
                </c:pt>
                <c:pt idx="2">
                  <c:v>-0.27</c:v>
                </c:pt>
                <c:pt idx="3">
                  <c:v>-5.18</c:v>
                </c:pt>
                <c:pt idx="4">
                  <c:v>-4.2</c:v>
                </c:pt>
              </c:numCache>
            </c:numRef>
          </c:val>
          <c:smooth val="0"/>
          <c:extLst>
            <c:ext xmlns:c16="http://schemas.microsoft.com/office/drawing/2014/chart" uri="{C3380CC4-5D6E-409C-BE32-E72D297353CC}">
              <c16:uniqueId val="{00000002-B7A0-4E14-A104-E7B0032E8A0E}"/>
            </c:ext>
          </c:extLst>
        </c:ser>
        <c:dLbls>
          <c:showLegendKey val="0"/>
          <c:showVal val="0"/>
          <c:showCatName val="0"/>
          <c:showSerName val="0"/>
          <c:showPercent val="0"/>
          <c:showBubbleSize val="0"/>
        </c:dLbls>
        <c:marker val="1"/>
        <c:smooth val="0"/>
        <c:axId val="41609856"/>
        <c:axId val="105317120"/>
      </c:lineChart>
      <c:catAx>
        <c:axId val="416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17120"/>
        <c:crosses val="autoZero"/>
        <c:auto val="1"/>
        <c:lblAlgn val="ctr"/>
        <c:lblOffset val="100"/>
        <c:tickLblSkip val="1"/>
        <c:tickMarkSkip val="1"/>
        <c:noMultiLvlLbl val="0"/>
      </c:catAx>
      <c:valAx>
        <c:axId val="1053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766-4177-8B1A-1C3E1C2A7D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66-4177-8B1A-1C3E1C2A7D56}"/>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5766-4177-8B1A-1C3E1C2A7D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0.09</c:v>
                </c:pt>
                <c:pt idx="8">
                  <c:v>#N/A</c:v>
                </c:pt>
                <c:pt idx="9">
                  <c:v>0.1</c:v>
                </c:pt>
              </c:numCache>
            </c:numRef>
          </c:val>
          <c:extLst>
            <c:ext xmlns:c16="http://schemas.microsoft.com/office/drawing/2014/chart" uri="{C3380CC4-5D6E-409C-BE32-E72D297353CC}">
              <c16:uniqueId val="{00000003-5766-4177-8B1A-1C3E1C2A7D5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0.74</c:v>
                </c:pt>
                <c:pt idx="2">
                  <c:v>#N/A</c:v>
                </c:pt>
                <c:pt idx="3">
                  <c:v>0.84</c:v>
                </c:pt>
                <c:pt idx="4">
                  <c:v>#N/A</c:v>
                </c:pt>
                <c:pt idx="5">
                  <c:v>0.37</c:v>
                </c:pt>
                <c:pt idx="6">
                  <c:v>#N/A</c:v>
                </c:pt>
                <c:pt idx="7">
                  <c:v>0.43</c:v>
                </c:pt>
                <c:pt idx="8">
                  <c:v>#N/A</c:v>
                </c:pt>
                <c:pt idx="9">
                  <c:v>0.19</c:v>
                </c:pt>
              </c:numCache>
            </c:numRef>
          </c:val>
          <c:extLst>
            <c:ext xmlns:c16="http://schemas.microsoft.com/office/drawing/2014/chart" uri="{C3380CC4-5D6E-409C-BE32-E72D297353CC}">
              <c16:uniqueId val="{00000004-5766-4177-8B1A-1C3E1C2A7D5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4.17</c:v>
                </c:pt>
                <c:pt idx="2">
                  <c:v>#N/A</c:v>
                </c:pt>
                <c:pt idx="3">
                  <c:v>0.21</c:v>
                </c:pt>
                <c:pt idx="4">
                  <c:v>#N/A</c:v>
                </c:pt>
                <c:pt idx="5">
                  <c:v>0.37</c:v>
                </c:pt>
                <c:pt idx="6">
                  <c:v>#N/A</c:v>
                </c:pt>
                <c:pt idx="7">
                  <c:v>0.28000000000000003</c:v>
                </c:pt>
                <c:pt idx="8">
                  <c:v>#N/A</c:v>
                </c:pt>
                <c:pt idx="9">
                  <c:v>0.42</c:v>
                </c:pt>
              </c:numCache>
            </c:numRef>
          </c:val>
          <c:extLst>
            <c:ext xmlns:c16="http://schemas.microsoft.com/office/drawing/2014/chart" uri="{C3380CC4-5D6E-409C-BE32-E72D297353CC}">
              <c16:uniqueId val="{00000005-5766-4177-8B1A-1C3E1C2A7D56}"/>
            </c:ext>
          </c:extLst>
        </c:ser>
        <c:ser>
          <c:idx val="6"/>
          <c:order val="6"/>
          <c:tx>
            <c:strRef>
              <c:f>データシート!$A$33</c:f>
              <c:strCache>
                <c:ptCount val="1"/>
                <c:pt idx="0">
                  <c:v>同和対策住宅新築資金等貸付事業特別会計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0.27</c:v>
                </c:pt>
                <c:pt idx="4">
                  <c:v>#N/A</c:v>
                </c:pt>
                <c:pt idx="5">
                  <c:v>0.47</c:v>
                </c:pt>
                <c:pt idx="6">
                  <c:v>#N/A</c:v>
                </c:pt>
                <c:pt idx="7">
                  <c:v>0.61</c:v>
                </c:pt>
                <c:pt idx="8">
                  <c:v>#N/A</c:v>
                </c:pt>
                <c:pt idx="9">
                  <c:v>0.66</c:v>
                </c:pt>
              </c:numCache>
            </c:numRef>
          </c:val>
          <c:extLst>
            <c:ext xmlns:c16="http://schemas.microsoft.com/office/drawing/2014/chart" uri="{C3380CC4-5D6E-409C-BE32-E72D297353CC}">
              <c16:uniqueId val="{00000006-5766-4177-8B1A-1C3E1C2A7D5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0.68</c:v>
                </c:pt>
                <c:pt idx="4">
                  <c:v>#N/A</c:v>
                </c:pt>
                <c:pt idx="5">
                  <c:v>0.71</c:v>
                </c:pt>
                <c:pt idx="6">
                  <c:v>#N/A</c:v>
                </c:pt>
                <c:pt idx="7">
                  <c:v>0.69</c:v>
                </c:pt>
                <c:pt idx="8">
                  <c:v>#N/A</c:v>
                </c:pt>
                <c:pt idx="9">
                  <c:v>0.72</c:v>
                </c:pt>
              </c:numCache>
            </c:numRef>
          </c:val>
          <c:extLst>
            <c:ext xmlns:c16="http://schemas.microsoft.com/office/drawing/2014/chart" uri="{C3380CC4-5D6E-409C-BE32-E72D297353CC}">
              <c16:uniqueId val="{00000007-5766-4177-8B1A-1C3E1C2A7D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0.27</c:v>
                </c:pt>
                <c:pt idx="2">
                  <c:v>#N/A</c:v>
                </c:pt>
                <c:pt idx="3">
                  <c:v>1</c:v>
                </c:pt>
                <c:pt idx="4">
                  <c:v>#N/A</c:v>
                </c:pt>
                <c:pt idx="5">
                  <c:v>2.15</c:v>
                </c:pt>
                <c:pt idx="6">
                  <c:v>#N/A</c:v>
                </c:pt>
                <c:pt idx="7">
                  <c:v>2.82</c:v>
                </c:pt>
                <c:pt idx="8">
                  <c:v>#N/A</c:v>
                </c:pt>
                <c:pt idx="9">
                  <c:v>5.14</c:v>
                </c:pt>
              </c:numCache>
            </c:numRef>
          </c:val>
          <c:extLst>
            <c:ext xmlns:c16="http://schemas.microsoft.com/office/drawing/2014/chart" uri="{C3380CC4-5D6E-409C-BE32-E72D297353CC}">
              <c16:uniqueId val="{00000008-5766-4177-8B1A-1C3E1C2A7D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9.4499999999999993</c:v>
                </c:pt>
                <c:pt idx="2">
                  <c:v>#N/A</c:v>
                </c:pt>
                <c:pt idx="3">
                  <c:v>7.89</c:v>
                </c:pt>
                <c:pt idx="4">
                  <c:v>#N/A</c:v>
                </c:pt>
                <c:pt idx="5">
                  <c:v>9.08</c:v>
                </c:pt>
                <c:pt idx="6">
                  <c:v>#N/A</c:v>
                </c:pt>
                <c:pt idx="7">
                  <c:v>8.9600000000000009</c:v>
                </c:pt>
                <c:pt idx="8">
                  <c:v>#N/A</c:v>
                </c:pt>
                <c:pt idx="9">
                  <c:v>10.23</c:v>
                </c:pt>
              </c:numCache>
            </c:numRef>
          </c:val>
          <c:extLst>
            <c:ext xmlns:c16="http://schemas.microsoft.com/office/drawing/2014/chart" uri="{C3380CC4-5D6E-409C-BE32-E72D297353CC}">
              <c16:uniqueId val="{00000009-5766-4177-8B1A-1C3E1C2A7D56}"/>
            </c:ext>
          </c:extLst>
        </c:ser>
        <c:dLbls>
          <c:showLegendKey val="0"/>
          <c:showVal val="0"/>
          <c:showCatName val="0"/>
          <c:showSerName val="0"/>
          <c:showPercent val="0"/>
          <c:showBubbleSize val="0"/>
        </c:dLbls>
        <c:gapWidth val="150"/>
        <c:overlap val="100"/>
        <c:axId val="125199488"/>
        <c:axId val="125201024"/>
      </c:barChart>
      <c:catAx>
        <c:axId val="1251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01024"/>
        <c:crosses val="autoZero"/>
        <c:auto val="1"/>
        <c:lblAlgn val="ctr"/>
        <c:lblOffset val="100"/>
        <c:tickLblSkip val="1"/>
        <c:tickMarkSkip val="1"/>
        <c:noMultiLvlLbl val="0"/>
      </c:catAx>
      <c:valAx>
        <c:axId val="12520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9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986</c:v>
                </c:pt>
                <c:pt idx="5">
                  <c:v>1063</c:v>
                </c:pt>
                <c:pt idx="8">
                  <c:v>1042</c:v>
                </c:pt>
                <c:pt idx="11">
                  <c:v>1037</c:v>
                </c:pt>
                <c:pt idx="14">
                  <c:v>1043</c:v>
                </c:pt>
              </c:numCache>
            </c:numRef>
          </c:val>
          <c:extLst>
            <c:ext xmlns:c16="http://schemas.microsoft.com/office/drawing/2014/chart" uri="{C3380CC4-5D6E-409C-BE32-E72D297353CC}">
              <c16:uniqueId val="{00000000-9FC2-4A9C-B347-45A5E99D0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C2-4A9C-B347-45A5E99D0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C2-4A9C-B347-45A5E99D0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165</c:v>
                </c:pt>
                <c:pt idx="3">
                  <c:v>192</c:v>
                </c:pt>
                <c:pt idx="6">
                  <c:v>165</c:v>
                </c:pt>
                <c:pt idx="9">
                  <c:v>145</c:v>
                </c:pt>
                <c:pt idx="12">
                  <c:v>155</c:v>
                </c:pt>
              </c:numCache>
            </c:numRef>
          </c:val>
          <c:extLst>
            <c:ext xmlns:c16="http://schemas.microsoft.com/office/drawing/2014/chart" uri="{C3380CC4-5D6E-409C-BE32-E72D297353CC}">
              <c16:uniqueId val="{00000003-9FC2-4A9C-B347-45A5E99D0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115</c:v>
                </c:pt>
                <c:pt idx="3">
                  <c:v>126</c:v>
                </c:pt>
                <c:pt idx="6">
                  <c:v>131</c:v>
                </c:pt>
                <c:pt idx="9">
                  <c:v>140</c:v>
                </c:pt>
                <c:pt idx="12">
                  <c:v>164</c:v>
                </c:pt>
              </c:numCache>
            </c:numRef>
          </c:val>
          <c:extLst>
            <c:ext xmlns:c16="http://schemas.microsoft.com/office/drawing/2014/chart" uri="{C3380CC4-5D6E-409C-BE32-E72D297353CC}">
              <c16:uniqueId val="{00000004-9FC2-4A9C-B347-45A5E99D0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C2-4A9C-B347-45A5E99D0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C2-4A9C-B347-45A5E99D0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1300</c:v>
                </c:pt>
                <c:pt idx="3">
                  <c:v>1402</c:v>
                </c:pt>
                <c:pt idx="6">
                  <c:v>1394</c:v>
                </c:pt>
                <c:pt idx="9">
                  <c:v>1402</c:v>
                </c:pt>
                <c:pt idx="12">
                  <c:v>1454</c:v>
                </c:pt>
              </c:numCache>
            </c:numRef>
          </c:val>
          <c:extLst>
            <c:ext xmlns:c16="http://schemas.microsoft.com/office/drawing/2014/chart" uri="{C3380CC4-5D6E-409C-BE32-E72D297353CC}">
              <c16:uniqueId val="{00000007-9FC2-4A9C-B347-45A5E99D0F5B}"/>
            </c:ext>
          </c:extLst>
        </c:ser>
        <c:dLbls>
          <c:showLegendKey val="0"/>
          <c:showVal val="0"/>
          <c:showCatName val="0"/>
          <c:showSerName val="0"/>
          <c:showPercent val="0"/>
          <c:showBubbleSize val="0"/>
        </c:dLbls>
        <c:gapWidth val="100"/>
        <c:overlap val="100"/>
        <c:axId val="124383616"/>
        <c:axId val="12438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594</c:v>
                </c:pt>
                <c:pt idx="2">
                  <c:v>#N/A</c:v>
                </c:pt>
                <c:pt idx="3">
                  <c:v>#N/A</c:v>
                </c:pt>
                <c:pt idx="4">
                  <c:v>657</c:v>
                </c:pt>
                <c:pt idx="5">
                  <c:v>#N/A</c:v>
                </c:pt>
                <c:pt idx="6">
                  <c:v>#N/A</c:v>
                </c:pt>
                <c:pt idx="7">
                  <c:v>648</c:v>
                </c:pt>
                <c:pt idx="8">
                  <c:v>#N/A</c:v>
                </c:pt>
                <c:pt idx="9">
                  <c:v>#N/A</c:v>
                </c:pt>
                <c:pt idx="10">
                  <c:v>650</c:v>
                </c:pt>
                <c:pt idx="11">
                  <c:v>#N/A</c:v>
                </c:pt>
                <c:pt idx="12">
                  <c:v>#N/A</c:v>
                </c:pt>
                <c:pt idx="13">
                  <c:v>730</c:v>
                </c:pt>
                <c:pt idx="14">
                  <c:v>#N/A</c:v>
                </c:pt>
              </c:numCache>
            </c:numRef>
          </c:val>
          <c:smooth val="0"/>
          <c:extLst>
            <c:ext xmlns:c16="http://schemas.microsoft.com/office/drawing/2014/chart" uri="{C3380CC4-5D6E-409C-BE32-E72D297353CC}">
              <c16:uniqueId val="{00000008-9FC2-4A9C-B347-45A5E99D0F5B}"/>
            </c:ext>
          </c:extLst>
        </c:ser>
        <c:dLbls>
          <c:showLegendKey val="0"/>
          <c:showVal val="0"/>
          <c:showCatName val="0"/>
          <c:showSerName val="0"/>
          <c:showPercent val="0"/>
          <c:showBubbleSize val="0"/>
        </c:dLbls>
        <c:marker val="1"/>
        <c:smooth val="0"/>
        <c:axId val="124383616"/>
        <c:axId val="124385536"/>
      </c:lineChart>
      <c:catAx>
        <c:axId val="1243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85536"/>
        <c:crosses val="autoZero"/>
        <c:auto val="1"/>
        <c:lblAlgn val="ctr"/>
        <c:lblOffset val="100"/>
        <c:tickLblSkip val="1"/>
        <c:tickMarkSkip val="1"/>
        <c:noMultiLvlLbl val="0"/>
      </c:catAx>
      <c:valAx>
        <c:axId val="1243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9239</c:v>
                </c:pt>
                <c:pt idx="5">
                  <c:v>9259</c:v>
                </c:pt>
                <c:pt idx="8">
                  <c:v>9515</c:v>
                </c:pt>
                <c:pt idx="11">
                  <c:v>9494</c:v>
                </c:pt>
                <c:pt idx="14">
                  <c:v>9343</c:v>
                </c:pt>
              </c:numCache>
            </c:numRef>
          </c:val>
          <c:extLst>
            <c:ext xmlns:c16="http://schemas.microsoft.com/office/drawing/2014/chart" uri="{C3380CC4-5D6E-409C-BE32-E72D297353CC}">
              <c16:uniqueId val="{00000000-AF55-4153-8A5D-772A3FD3B2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2306</c:v>
                </c:pt>
                <c:pt idx="5">
                  <c:v>2173</c:v>
                </c:pt>
                <c:pt idx="8">
                  <c:v>2101</c:v>
                </c:pt>
                <c:pt idx="11">
                  <c:v>2117</c:v>
                </c:pt>
                <c:pt idx="14">
                  <c:v>1995</c:v>
                </c:pt>
              </c:numCache>
            </c:numRef>
          </c:val>
          <c:extLst>
            <c:ext xmlns:c16="http://schemas.microsoft.com/office/drawing/2014/chart" uri="{C3380CC4-5D6E-409C-BE32-E72D297353CC}">
              <c16:uniqueId val="{00000001-AF55-4153-8A5D-772A3FD3B2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4313</c:v>
                </c:pt>
                <c:pt idx="5">
                  <c:v>4280</c:v>
                </c:pt>
                <c:pt idx="8">
                  <c:v>4276</c:v>
                </c:pt>
                <c:pt idx="11">
                  <c:v>3958</c:v>
                </c:pt>
                <c:pt idx="14">
                  <c:v>3776</c:v>
                </c:pt>
              </c:numCache>
            </c:numRef>
          </c:val>
          <c:extLst>
            <c:ext xmlns:c16="http://schemas.microsoft.com/office/drawing/2014/chart" uri="{C3380CC4-5D6E-409C-BE32-E72D297353CC}">
              <c16:uniqueId val="{00000002-AF55-4153-8A5D-772A3FD3B2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122</c:v>
                </c:pt>
              </c:numCache>
            </c:numRef>
          </c:val>
          <c:extLst>
            <c:ext xmlns:c16="http://schemas.microsoft.com/office/drawing/2014/chart" uri="{C3380CC4-5D6E-409C-BE32-E72D297353CC}">
              <c16:uniqueId val="{00000003-AF55-4153-8A5D-772A3FD3B2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5-4153-8A5D-772A3FD3B2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5-4153-8A5D-772A3FD3B2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2725</c:v>
                </c:pt>
                <c:pt idx="3">
                  <c:v>2418</c:v>
                </c:pt>
                <c:pt idx="6">
                  <c:v>2341</c:v>
                </c:pt>
                <c:pt idx="9">
                  <c:v>2239</c:v>
                </c:pt>
                <c:pt idx="12">
                  <c:v>2222</c:v>
                </c:pt>
              </c:numCache>
            </c:numRef>
          </c:val>
          <c:extLst>
            <c:ext xmlns:c16="http://schemas.microsoft.com/office/drawing/2014/chart" uri="{C3380CC4-5D6E-409C-BE32-E72D297353CC}">
              <c16:uniqueId val="{00000006-AF55-4153-8A5D-772A3FD3B2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2183</c:v>
                </c:pt>
                <c:pt idx="3">
                  <c:v>2016</c:v>
                </c:pt>
                <c:pt idx="6">
                  <c:v>1883</c:v>
                </c:pt>
                <c:pt idx="9">
                  <c:v>2082</c:v>
                </c:pt>
                <c:pt idx="12">
                  <c:v>1973</c:v>
                </c:pt>
              </c:numCache>
            </c:numRef>
          </c:val>
          <c:extLst>
            <c:ext xmlns:c16="http://schemas.microsoft.com/office/drawing/2014/chart" uri="{C3380CC4-5D6E-409C-BE32-E72D297353CC}">
              <c16:uniqueId val="{00000007-AF55-4153-8A5D-772A3FD3B2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2450</c:v>
                </c:pt>
                <c:pt idx="3">
                  <c:v>2511</c:v>
                </c:pt>
                <c:pt idx="6">
                  <c:v>2491</c:v>
                </c:pt>
                <c:pt idx="9">
                  <c:v>2517</c:v>
                </c:pt>
                <c:pt idx="12">
                  <c:v>2588</c:v>
                </c:pt>
              </c:numCache>
            </c:numRef>
          </c:val>
          <c:extLst>
            <c:ext xmlns:c16="http://schemas.microsoft.com/office/drawing/2014/chart" uri="{C3380CC4-5D6E-409C-BE32-E72D297353CC}">
              <c16:uniqueId val="{00000008-AF55-4153-8A5D-772A3FD3B2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55-4153-8A5D-772A3FD3B2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13886</c:v>
                </c:pt>
                <c:pt idx="3">
                  <c:v>14311</c:v>
                </c:pt>
                <c:pt idx="6">
                  <c:v>14862</c:v>
                </c:pt>
                <c:pt idx="9">
                  <c:v>14563</c:v>
                </c:pt>
                <c:pt idx="12">
                  <c:v>14289</c:v>
                </c:pt>
              </c:numCache>
            </c:numRef>
          </c:val>
          <c:extLst>
            <c:ext xmlns:c16="http://schemas.microsoft.com/office/drawing/2014/chart" uri="{C3380CC4-5D6E-409C-BE32-E72D297353CC}">
              <c16:uniqueId val="{0000000A-AF55-4153-8A5D-772A3FD3B205}"/>
            </c:ext>
          </c:extLst>
        </c:ser>
        <c:dLbls>
          <c:showLegendKey val="0"/>
          <c:showVal val="0"/>
          <c:showCatName val="0"/>
          <c:showSerName val="0"/>
          <c:showPercent val="0"/>
          <c:showBubbleSize val="0"/>
        </c:dLbls>
        <c:gapWidth val="100"/>
        <c:overlap val="100"/>
        <c:axId val="125036032"/>
        <c:axId val="12503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5386</c:v>
                </c:pt>
                <c:pt idx="2">
                  <c:v>#N/A</c:v>
                </c:pt>
                <c:pt idx="3">
                  <c:v>#N/A</c:v>
                </c:pt>
                <c:pt idx="4">
                  <c:v>5543</c:v>
                </c:pt>
                <c:pt idx="5">
                  <c:v>#N/A</c:v>
                </c:pt>
                <c:pt idx="6">
                  <c:v>#N/A</c:v>
                </c:pt>
                <c:pt idx="7">
                  <c:v>5685</c:v>
                </c:pt>
                <c:pt idx="8">
                  <c:v>#N/A</c:v>
                </c:pt>
                <c:pt idx="9">
                  <c:v>#N/A</c:v>
                </c:pt>
                <c:pt idx="10">
                  <c:v>5833</c:v>
                </c:pt>
                <c:pt idx="11">
                  <c:v>#N/A</c:v>
                </c:pt>
                <c:pt idx="12">
                  <c:v>#N/A</c:v>
                </c:pt>
                <c:pt idx="13">
                  <c:v>6082</c:v>
                </c:pt>
                <c:pt idx="14">
                  <c:v>#N/A</c:v>
                </c:pt>
              </c:numCache>
            </c:numRef>
          </c:val>
          <c:smooth val="0"/>
          <c:extLst>
            <c:ext xmlns:c16="http://schemas.microsoft.com/office/drawing/2014/chart" uri="{C3380CC4-5D6E-409C-BE32-E72D297353CC}">
              <c16:uniqueId val="{0000000B-AF55-4153-8A5D-772A3FD3B205}"/>
            </c:ext>
          </c:extLst>
        </c:ser>
        <c:dLbls>
          <c:showLegendKey val="0"/>
          <c:showVal val="0"/>
          <c:showCatName val="0"/>
          <c:showSerName val="0"/>
          <c:showPercent val="0"/>
          <c:showBubbleSize val="0"/>
        </c:dLbls>
        <c:marker val="1"/>
        <c:smooth val="0"/>
        <c:axId val="125036032"/>
        <c:axId val="125037568"/>
      </c:lineChart>
      <c:catAx>
        <c:axId val="1250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37568"/>
        <c:crosses val="autoZero"/>
        <c:auto val="1"/>
        <c:lblAlgn val="ctr"/>
        <c:lblOffset val="100"/>
        <c:tickLblSkip val="1"/>
        <c:tickMarkSkip val="1"/>
        <c:noMultiLvlLbl val="0"/>
      </c:catAx>
      <c:valAx>
        <c:axId val="12503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2892</c:v>
                </c:pt>
                <c:pt idx="1">
                  <c:v>2537</c:v>
                </c:pt>
                <c:pt idx="2">
                  <c:v>2241</c:v>
                </c:pt>
              </c:numCache>
            </c:numRef>
          </c:val>
          <c:extLst>
            <c:ext xmlns:c16="http://schemas.microsoft.com/office/drawing/2014/chart" uri="{C3380CC4-5D6E-409C-BE32-E72D297353CC}">
              <c16:uniqueId val="{00000000-322A-4D5B-A131-09AE1FD3E2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c:v>
                </c:pt>
                <c:pt idx="1">
                  <c:v>82</c:v>
                </c:pt>
                <c:pt idx="2">
                  <c:v>86</c:v>
                </c:pt>
              </c:numCache>
            </c:numRef>
          </c:val>
          <c:extLst>
            <c:ext xmlns:c16="http://schemas.microsoft.com/office/drawing/2014/chart" uri="{C3380CC4-5D6E-409C-BE32-E72D297353CC}">
              <c16:uniqueId val="{00000001-322A-4D5B-A131-09AE1FD3E2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1205</c:v>
                </c:pt>
                <c:pt idx="1">
                  <c:v>1239</c:v>
                </c:pt>
                <c:pt idx="2">
                  <c:v>1368</c:v>
                </c:pt>
              </c:numCache>
            </c:numRef>
          </c:val>
          <c:extLst>
            <c:ext xmlns:c16="http://schemas.microsoft.com/office/drawing/2014/chart" uri="{C3380CC4-5D6E-409C-BE32-E72D297353CC}">
              <c16:uniqueId val="{00000002-322A-4D5B-A131-09AE1FD3E217}"/>
            </c:ext>
          </c:extLst>
        </c:ser>
        <c:dLbls>
          <c:showLegendKey val="0"/>
          <c:showVal val="0"/>
          <c:showCatName val="0"/>
          <c:showSerName val="0"/>
          <c:showPercent val="0"/>
          <c:showBubbleSize val="0"/>
        </c:dLbls>
        <c:gapWidth val="120"/>
        <c:overlap val="100"/>
        <c:axId val="41693568"/>
        <c:axId val="41695104"/>
      </c:barChart>
      <c:catAx>
        <c:axId val="416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95104"/>
        <c:crosses val="autoZero"/>
        <c:auto val="1"/>
        <c:lblAlgn val="ctr"/>
        <c:lblOffset val="100"/>
        <c:tickLblSkip val="1"/>
        <c:tickMarkSkip val="1"/>
        <c:noMultiLvlLbl val="0"/>
      </c:catAx>
      <c:valAx>
        <c:axId val="41695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{439B3859-9528-4D88-B182-C01D4ED2A691}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14-4761-840C-4A14C5BF9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{85C47EC5-6019-4ACD-B343-FCB758FC466F}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14-4761-840C-4A14C5BF9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{3D7342BA-15E0-41D5-8490-E50869F3F363}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14-4761-840C-4A14C5BF9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{E01382FF-8819-4234-B9F9-1881236BB780}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14-4761-840C-4A14C5BF9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{6FB737F8-4EE0-4EA6-A686-33C2C5DE6CF3}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14-4761-840C-4A14C5BF96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{B5CD8FF5-1791-419E-8AE4-B7833E43148B}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14-4761-840C-4A14C5BF96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{D1BEFAA2-7342-4F5A-B148-340A7C748A82}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14-4761-840C-4A14C5BF96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{777F225B-3D80-4B68-BD00-C52CBE7715ED}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14-4761-840C-4A14C5BF96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{1D5EFCAB-0785-4D47-9D62-4586E9EB2532}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14-4761-840C-4A14C5BF9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60.4</c:v>
                </c:pt>
                <c:pt idx="32">
                  <c:v>61.2</c:v>
                </c:pt>
              </c:numCache>
            </c:numRef>
          </c:xVal>
          <c:yVal>
            <c:numRef>
              <c:f>公会計指標分析・財政指標組合せ分析表!$BP$51:$DC$51</c:f>
              <c:numCache>
                <c:formatCode>#,##0.0;"▲ "#,##0.0</c:formatCode>
                <c:ptCount val="40"/>
                <c:pt idx="16">
                  <c:v>94.7</c:v>
                </c:pt>
                <c:pt idx="24">
                  <c:v>98.5</c:v>
                </c:pt>
                <c:pt idx="32">
                  <c:v>103.3</c:v>
                </c:pt>
              </c:numCache>
            </c:numRef>
          </c:yVal>
          <c:smooth val="0"/>
          <c:extLst>
            <c:ext xmlns:c16="http://schemas.microsoft.com/office/drawing/2014/chart" uri="{C3380CC4-5D6E-409C-BE32-E72D297353CC}">
              <c16:uniqueId val="{00000009-4D14-4761-840C-4A14C5BF96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{FE90769B-A28A-45A2-9BD0-A3742647F908}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14-4761-840C-4A14C5BF96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{462D1174-50B1-4D1A-B025-F27F5BAAFFD1}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14-4761-840C-4A14C5BF9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{D15FE2B3-CAF9-452E-A27F-850192B48010}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14-4761-840C-4A14C5BF9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{1E50AE93-59DF-475B-A61C-13BA4D2B977C}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14-4761-840C-4A14C5BF9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{AFF75A3A-2A7B-45B7-929A-878F831C7CDD}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14-4761-840C-4A14C5BF96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{B31CBBD4-0714-4C42-B85B-3161AFF452A3}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14-4761-840C-4A14C5BF96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{576C16DE-4BD3-4A61-9F54-C97D5F593DD7}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14-4761-840C-4A14C5BF96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{3F895AD4-DD6A-4A6E-8524-031FDF87208F}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14-4761-840C-4A14C5BF96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{395EEC1F-46E7-4ACF-8D39-C513E1ACCABC}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14-4761-840C-4A14C5BF9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4D14-4761-840C-4A14C5BF9630}"/>
            </c:ext>
          </c:extLst>
        </c:ser>
        <c:dLbls>
          <c:showLegendKey val="0"/>
          <c:showVal val="1"/>
          <c:showCatName val="0"/>
          <c:showSerName val="0"/>
          <c:showPercent val="0"/>
          <c:showBubbleSize val="0"/>
        </c:dLbls>
        <c:axId val="46179840"/>
        <c:axId val="46181760"/>
      </c:scatterChart>
      <c:valAx>
        <c:axId val="46179840"/>
        <c:scaling>
          <c:orientation val="minMax"/>
          <c:max val="61.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2"/>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{A3A57687-310A-4E4C-BF9A-47B797148D5C}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6F9-42E0-8C31-F12D39AAB1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{0A5882D0-FC30-4438-B69D-F1CC10C2C7FB}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9-42E0-8C31-F12D39AAB1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{C6CA3CA2-D442-4400-A93C-2AB523CCA03B}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9-42E0-8C31-F12D39AAB1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{D417F2FF-A66D-45B3-BB61-9259FFF60CFC}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9-42E0-8C31-F12D39AAB1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{30BE1F44-8490-4BFB-B602-394B6D6BDA36}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9-42E0-8C31-F12D39AAB108}"/>
                </c:ext>
              </c:extLst>
            </c:dLbl>
            <c:dLbl>
              <c:idx val="8"/>
              <c:layout>
                <c:manualLayout>
                  <c:x val="-4.5160355153971203E-2"/>
                  <c:y val="-4.409527456200976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{7188A7A9-B629-4F2B-A6EB-1D2DFE42931D}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6F9-42E0-8C31-F12D39AAB108}"/>
                </c:ext>
              </c:extLst>
            </c:dLbl>
            <c:dLbl>
              <c:idx val="16"/>
              <c:layout>
                <c:manualLayout>
                  <c:x val="-1.8235628084250059E-2"/>
                  <c:y val="-8.073801961357814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{CCCC9D7D-0F6F-4DB8-AFA2-9ABA19123565}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6F9-42E0-8C31-F12D39AAB10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{E55050D2-4A06-420C-B306-97203A84FEAA}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6F9-42E0-8C31-F12D39AAB10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{889A4F81-C4EE-4068-82C9-773A11CE80C9}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6F9-42E0-8C31-F12D39AAB1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10.6</c:v>
                </c:pt>
                <c:pt idx="16">
                  <c:v>10.6</c:v>
                </c:pt>
                <c:pt idx="24">
                  <c:v>11</c:v>
                </c:pt>
                <c:pt idx="32">
                  <c:v>11.4</c:v>
                </c:pt>
              </c:numCache>
            </c:numRef>
          </c:xVal>
          <c:yVal>
            <c:numRef>
              <c:f>公会計指標分析・財政指標組合せ分析表!$BP$73:$DC$73</c:f>
              <c:numCache>
                <c:formatCode>#,##0.0;"▲ "#,##0.0</c:formatCode>
                <c:ptCount val="40"/>
                <c:pt idx="0">
                  <c:v>90.9</c:v>
                </c:pt>
                <c:pt idx="8">
                  <c:v>94.6</c:v>
                </c:pt>
                <c:pt idx="16">
                  <c:v>94.7</c:v>
                </c:pt>
                <c:pt idx="24">
                  <c:v>98.5</c:v>
                </c:pt>
                <c:pt idx="32">
                  <c:v>103.3</c:v>
                </c:pt>
              </c:numCache>
            </c:numRef>
          </c:yVal>
          <c:smooth val="0"/>
          <c:extLst>
            <c:ext xmlns:c16="http://schemas.microsoft.com/office/drawing/2014/chart" uri="{C3380CC4-5D6E-409C-BE32-E72D297353CC}">
              <c16:uniqueId val="{00000009-C6F9-42E0-8C31-F12D39AAB1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{BB3077DD-B734-4192-9A67-93C06E85BBA6}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6F9-42E0-8C31-F12D39AAB1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{4EC45CF5-7BB6-4A74-A38A-9DEC9F302C07}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9-42E0-8C31-F12D39AAB1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{F21CFBA9-F8CE-4669-BBB4-C5FB4B9AFF94}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9-42E0-8C31-F12D39AAB1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{96FD610A-86E2-4B9B-A96E-50C57E44C666}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9-42E0-8C31-F12D39AAB1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{6E148C6D-5E61-4D6C-AB5E-4A2E287300B5}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9-42E0-8C31-F12D39AAB10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{0E6CC8E9-2C3C-43ED-B09E-F98A8EC64AF2}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6F9-42E0-8C31-F12D39AAB10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{C930FBAC-CF97-4E5D-9FC9-03CA9762FB38}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6F9-42E0-8C31-F12D39AAB10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{C5524BDF-2804-4273-8305-4605813164BB}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6F9-42E0-8C31-F12D39AAB10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{6F302FFB-4A42-4B63-BE3B-7F32DB339208}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6F9-42E0-8C31-F12D39AAB1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C6F9-42E0-8C31-F12D39AAB108}"/>
            </c:ext>
          </c:extLst>
        </c:ser>
        <c:dLbls>
          <c:showLegendKey val="0"/>
          <c:showVal val="1"/>
          <c:showCatName val="0"/>
          <c:showSerName val="0"/>
          <c:showPercent val="0"/>
          <c:showBubbleSize val="0"/>
        </c:dLbls>
        <c:axId val="84219776"/>
        <c:axId val="84234240"/>
      </c:scatterChart>
      <c:valAx>
        <c:axId val="84219776"/>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大手電力会社からの税収により</a:t>
          </a:r>
          <a:r>
            <a:rPr kumimoji="1" lang="en-US" altLang="ja-JP" sz="1250">
              <a:latin typeface="ＭＳ Ｐゴシック" panose="020B0600070205080204" pitchFamily="50" charset="-128"/>
              <a:ea typeface="ＭＳ Ｐゴシック" panose="020B0600070205080204" pitchFamily="50" charset="-128"/>
            </a:rPr>
            <a:t>0.52</a:t>
          </a:r>
          <a:r>
            <a:rPr kumimoji="1" lang="ja-JP" altLang="en-US" sz="1250">
              <a:latin typeface="ＭＳ Ｐゴシック" panose="020B0600070205080204" pitchFamily="50" charset="-128"/>
              <a:ea typeface="ＭＳ Ｐゴシック" panose="020B0600070205080204" pitchFamily="50" charset="-128"/>
            </a:rPr>
            <a:t>と類似団体平均を上回っている。平成２９年度では、市税について、市たばこ税が売上本数の減少により減となったほか、固定資産税も地価下落で減少しており、特に東日本大震災以降、大手電力会社などの主要企業の業績の悪化もあり、税収は減少傾向となっている。税収面での厳しい状況が今後も予想される中、コンビニ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地方消費税交付金をはじめとする各種交付金や臨時財政対策債は増となったものの、市税や普通交付税が減少していることなどから、歳入経常一般財源が減となった。歳出においては、人件費が退職手当の減などで減少したものの、公営事業特別会計への繰出金の増や公債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公共用地先行取得等事業債の繰上償還などにより</a:t>
          </a:r>
          <a:r>
            <a:rPr kumimoji="1" lang="ja-JP" altLang="en-US" sz="1100">
              <a:latin typeface="ＭＳ Ｐゴシック" panose="020B0600070205080204" pitchFamily="50" charset="-128"/>
              <a:ea typeface="ＭＳ Ｐゴシック" panose="020B0600070205080204" pitchFamily="50" charset="-128"/>
            </a:rPr>
            <a:t>元利償還金で増となったことで</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％悪化した。</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3175</xdr:rowOff>
    </xdr:to>
    <xdr:cxnSp macro="">
      <xdr:nvCxnSpPr>
        <xdr:cNvPr id="132" name="直線コネクタ 131"/>
        <xdr:cNvCxnSpPr/>
      </xdr:nvCxnSpPr>
      <xdr:spPr>
        <a:xfrm>
          <a:off x="4114800" y="1088749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63</xdr:row>
      <xdr:rowOff>86148</xdr:rowOff>
    </xdr:to>
    <xdr:cxnSp macro="">
      <xdr:nvCxnSpPr>
        <xdr:cNvPr id="135" name="直線コネクタ 134"/>
        <xdr:cNvCxnSpPr/>
      </xdr:nvCxnSpPr>
      <xdr:spPr>
        <a:xfrm>
          <a:off x="3225800" y="1067837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63</xdr:row>
      <xdr:rowOff>9737</xdr:rowOff>
    </xdr:to>
    <xdr:cxnSp macro="">
      <xdr:nvCxnSpPr>
        <xdr:cNvPr id="138" name="直線コネクタ 137"/>
        <xdr:cNvCxnSpPr/>
      </xdr:nvCxnSpPr>
      <xdr:spPr>
        <a:xfrm flipV="1">
          <a:off x="2336800" y="10678371"/>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63</xdr:row>
      <xdr:rowOff>9737</xdr:rowOff>
    </xdr:to>
    <xdr:cxnSp macro="">
      <xdr:nvCxnSpPr>
        <xdr:cNvPr id="141" name="直線コネクタ 140"/>
        <xdr:cNvCxnSpPr/>
      </xdr:nvCxnSpPr>
      <xdr:spPr>
        <a:xfrm>
          <a:off x="1447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1" name="楕円 150"/>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2"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3" name="楕円 152"/>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4" name="テキスト ボックス 153"/>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5" name="楕円 154"/>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84048</xdr:rowOff>
    </xdr:from>
    <xdr:ext cx="762000" cy="259045"/>
    <xdr:sp macro="" textlink="">
      <xdr:nvSpPr>
        <xdr:cNvPr id="156" name="テキスト ボックス 155"/>
        <xdr:cNvSpPr txBox="1"/>
      </xdr:nvSpPr>
      <xdr:spPr>
        <a:xfrm>
          <a:off x="2844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7" name="楕円 156"/>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8" name="テキスト ボックス 157"/>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59" name="楕円 158"/>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23723</xdr:rowOff>
    </xdr:from>
    <xdr:ext cx="762000" cy="259045"/>
    <xdr:sp macro="" textlink="">
      <xdr:nvSpPr>
        <xdr:cNvPr id="160" name="テキスト ボックス 159"/>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人当たりの決算額は増となっているが、経費抑制に努めた結果、類似団体平均を若干下回る状況となった。今後も、歳出内容の見直しに取組み、歳出の抑制と適正な定員管理に努めていく。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47295</xdr:rowOff>
    </xdr:from>
    <xdr:to>
      <xdr:col>23</xdr:col>
      <xdr:colOff>133350</xdr:colOff>
      <xdr:row>83</xdr:row>
      <xdr:rowOff>59255</xdr:rowOff>
    </xdr:to>
    <xdr:cxnSp macro="">
      <xdr:nvCxnSpPr>
        <xdr:cNvPr id="195" name="直線コネクタ 194"/>
        <xdr:cNvCxnSpPr/>
      </xdr:nvCxnSpPr>
      <xdr:spPr>
        <a:xfrm>
          <a:off x="4114800" y="14277645"/>
          <a:ext cx="8382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17365</xdr:rowOff>
    </xdr:from>
    <xdr:to>
      <xdr:col>19</xdr:col>
      <xdr:colOff>133350</xdr:colOff>
      <xdr:row>83</xdr:row>
      <xdr:rowOff>47295</xdr:rowOff>
    </xdr:to>
    <xdr:cxnSp macro="">
      <xdr:nvCxnSpPr>
        <xdr:cNvPr id="198" name="直線コネクタ 197"/>
        <xdr:cNvCxnSpPr/>
      </xdr:nvCxnSpPr>
      <xdr:spPr>
        <a:xfrm>
          <a:off x="3225800" y="14247715"/>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6330</xdr:rowOff>
    </xdr:from>
    <xdr:to>
      <xdr:col>15</xdr:col>
      <xdr:colOff>82550</xdr:colOff>
      <xdr:row>83</xdr:row>
      <xdr:rowOff>17365</xdr:rowOff>
    </xdr:to>
    <xdr:cxnSp macro="">
      <xdr:nvCxnSpPr>
        <xdr:cNvPr id="201" name="直線コネクタ 200"/>
        <xdr:cNvCxnSpPr/>
      </xdr:nvCxnSpPr>
      <xdr:spPr>
        <a:xfrm>
          <a:off x="2336800" y="14236680"/>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77978</xdr:rowOff>
    </xdr:from>
    <xdr:to>
      <xdr:col>11</xdr:col>
      <xdr:colOff>31750</xdr:colOff>
      <xdr:row>83</xdr:row>
      <xdr:rowOff>6330</xdr:rowOff>
    </xdr:to>
    <xdr:cxnSp macro="">
      <xdr:nvCxnSpPr>
        <xdr:cNvPr id="204" name="直線コネクタ 203"/>
        <xdr:cNvCxnSpPr/>
      </xdr:nvCxnSpPr>
      <xdr:spPr>
        <a:xfrm>
          <a:off x="1447800" y="14136878"/>
          <a:ext cx="889000" cy="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8455</xdr:rowOff>
    </xdr:from>
    <xdr:to>
      <xdr:col>23</xdr:col>
      <xdr:colOff>184150</xdr:colOff>
      <xdr:row>83</xdr:row>
      <xdr:rowOff>110055</xdr:rowOff>
    </xdr:to>
    <xdr:sp macro="" textlink="">
      <xdr:nvSpPr>
        <xdr:cNvPr id="214" name="楕円 213"/>
        <xdr:cNvSpPr/>
      </xdr:nvSpPr>
      <xdr:spPr>
        <a:xfrm>
          <a:off x="4902200" y="142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24982</xdr:rowOff>
    </xdr:from>
    <xdr:ext cx="762000" cy="259045"/>
    <xdr:sp macro="" textlink="">
      <xdr:nvSpPr>
        <xdr:cNvPr id="215" name="人件費・物件費等の状況該当値テキスト"/>
        <xdr:cNvSpPr txBox="1"/>
      </xdr:nvSpPr>
      <xdr:spPr>
        <a:xfrm>
          <a:off x="5041900" y="140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167945</xdr:rowOff>
    </xdr:from>
    <xdr:to>
      <xdr:col>19</xdr:col>
      <xdr:colOff>184150</xdr:colOff>
      <xdr:row>83</xdr:row>
      <xdr:rowOff>98095</xdr:rowOff>
    </xdr:to>
    <xdr:sp macro="" textlink="">
      <xdr:nvSpPr>
        <xdr:cNvPr id="216" name="楕円 215"/>
        <xdr:cNvSpPr/>
      </xdr:nvSpPr>
      <xdr:spPr>
        <a:xfrm>
          <a:off x="4064000" y="142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108272</xdr:rowOff>
    </xdr:from>
    <xdr:ext cx="736600" cy="259045"/>
    <xdr:sp macro="" textlink="">
      <xdr:nvSpPr>
        <xdr:cNvPr id="217" name="テキスト ボックス 216"/>
        <xdr:cNvSpPr txBox="1"/>
      </xdr:nvSpPr>
      <xdr:spPr>
        <a:xfrm>
          <a:off x="3733800" y="1399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138015</xdr:rowOff>
    </xdr:from>
    <xdr:to>
      <xdr:col>15</xdr:col>
      <xdr:colOff>133350</xdr:colOff>
      <xdr:row>83</xdr:row>
      <xdr:rowOff>68165</xdr:rowOff>
    </xdr:to>
    <xdr:sp macro="" textlink="">
      <xdr:nvSpPr>
        <xdr:cNvPr id="218" name="楕円 217"/>
        <xdr:cNvSpPr/>
      </xdr:nvSpPr>
      <xdr:spPr>
        <a:xfrm>
          <a:off x="3175000" y="141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78342</xdr:rowOff>
    </xdr:from>
    <xdr:ext cx="762000" cy="259045"/>
    <xdr:sp macro="" textlink="">
      <xdr:nvSpPr>
        <xdr:cNvPr id="219" name="テキスト ボックス 218"/>
        <xdr:cNvSpPr txBox="1"/>
      </xdr:nvSpPr>
      <xdr:spPr>
        <a:xfrm>
          <a:off x="2844800" y="139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126980</xdr:rowOff>
    </xdr:from>
    <xdr:to>
      <xdr:col>11</xdr:col>
      <xdr:colOff>82550</xdr:colOff>
      <xdr:row>83</xdr:row>
      <xdr:rowOff>57130</xdr:rowOff>
    </xdr:to>
    <xdr:sp macro="" textlink="">
      <xdr:nvSpPr>
        <xdr:cNvPr id="220" name="楕円 219"/>
        <xdr:cNvSpPr/>
      </xdr:nvSpPr>
      <xdr:spPr>
        <a:xfrm>
          <a:off x="2286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41907</xdr:rowOff>
    </xdr:from>
    <xdr:ext cx="762000" cy="259045"/>
    <xdr:sp macro="" textlink="">
      <xdr:nvSpPr>
        <xdr:cNvPr id="221" name="テキスト ボックス 220"/>
        <xdr:cNvSpPr txBox="1"/>
      </xdr:nvSpPr>
      <xdr:spPr>
        <a:xfrm>
          <a:off x="1955800" y="1427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27178</xdr:rowOff>
    </xdr:from>
    <xdr:to>
      <xdr:col>7</xdr:col>
      <xdr:colOff>31750</xdr:colOff>
      <xdr:row>82</xdr:row>
      <xdr:rowOff>128778</xdr:rowOff>
    </xdr:to>
    <xdr:sp macro="" textlink="">
      <xdr:nvSpPr>
        <xdr:cNvPr id="222" name="楕円 221"/>
        <xdr:cNvSpPr/>
      </xdr:nvSpPr>
      <xdr:spPr>
        <a:xfrm>
          <a:off x="1397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138955</xdr:rowOff>
    </xdr:from>
    <xdr:ext cx="762000" cy="259045"/>
    <xdr:sp macro="" textlink="">
      <xdr:nvSpPr>
        <xdr:cNvPr id="223" name="テキスト ボックス 222"/>
        <xdr:cNvSpPr txBox="1"/>
      </xdr:nvSpPr>
      <xdr:spPr>
        <a:xfrm>
          <a:off x="1066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の給与構造改革での取り組みで給与体系の見直しを行うなど適正化に努めてきた中、類似団体より若干下回る結果となった。今後も国県の方針・指導に基づき、他市の状況も踏まえながら引き続き健全な給与制度の構築と指数の改善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7" name="直線コネクタ 256"/>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60" name="直線コネクタ 259"/>
        <xdr:cNvCxnSpPr/>
      </xdr:nvCxnSpPr>
      <xdr:spPr>
        <a:xfrm flipV="1">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3" name="直線コネクタ 262"/>
        <xdr:cNvCxnSpPr/>
      </xdr:nvCxnSpPr>
      <xdr:spPr>
        <a:xfrm>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77470</xdr:rowOff>
    </xdr:to>
    <xdr:cxnSp macro="">
      <xdr:nvCxnSpPr>
        <xdr:cNvPr id="266" name="直線コネクタ 265"/>
        <xdr:cNvCxnSpPr/>
      </xdr:nvCxnSpPr>
      <xdr:spPr>
        <a:xfrm>
          <a:off x="13512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9" name="テキスト ボックス 278"/>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4" name="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5" name="テキスト ボックス 284"/>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関西電力御坊発電所の防災対策基準を充たすための消防職員の拡充や福祉施策を充実するための福祉職員の配置などにより、類似団体の平均値を上回っている。また、事務事業の見直し及び組織機構の見直しを継続的に進めてきているにもかかわらず、人口の減少による母数の減などにより今年度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増となった。今後は、将来的な行政需要、再任用短時間勤務職員の活用の促進などで職員数３３０名を上限に平成３４年４月まで職員数を維持することを目標とし、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122344</xdr:rowOff>
    </xdr:to>
    <xdr:cxnSp macro="">
      <xdr:nvCxnSpPr>
        <xdr:cNvPr id="322" name="直線コネクタ 321"/>
        <xdr:cNvCxnSpPr/>
      </xdr:nvCxnSpPr>
      <xdr:spPr>
        <a:xfrm>
          <a:off x="16179800" y="1090875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107406</xdr:rowOff>
    </xdr:from>
    <xdr:to>
      <xdr:col>77</xdr:col>
      <xdr:colOff>44450</xdr:colOff>
      <xdr:row>63</xdr:row>
      <xdr:rowOff>108555</xdr:rowOff>
    </xdr:to>
    <xdr:cxnSp macro="">
      <xdr:nvCxnSpPr>
        <xdr:cNvPr id="325" name="直線コネクタ 324"/>
        <xdr:cNvCxnSpPr/>
      </xdr:nvCxnSpPr>
      <xdr:spPr>
        <a:xfrm flipV="1">
          <a:off x="15290800" y="109087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108555</xdr:rowOff>
    </xdr:to>
    <xdr:cxnSp macro="">
      <xdr:nvCxnSpPr>
        <xdr:cNvPr id="328" name="直線コネクタ 327"/>
        <xdr:cNvCxnSpPr/>
      </xdr:nvCxnSpPr>
      <xdr:spPr>
        <a:xfrm>
          <a:off x="14401800" y="1085360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72934</xdr:rowOff>
    </xdr:to>
    <xdr:cxnSp macro="">
      <xdr:nvCxnSpPr>
        <xdr:cNvPr id="331" name="直線コネクタ 330"/>
        <xdr:cNvCxnSpPr/>
      </xdr:nvCxnSpPr>
      <xdr:spPr>
        <a:xfrm flipV="1">
          <a:off x="13512800" y="108536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1" name="楕円 340"/>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2"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56606</xdr:rowOff>
    </xdr:from>
    <xdr:to>
      <xdr:col>77</xdr:col>
      <xdr:colOff>95250</xdr:colOff>
      <xdr:row>63</xdr:row>
      <xdr:rowOff>158206</xdr:rowOff>
    </xdr:to>
    <xdr:sp macro="" textlink="">
      <xdr:nvSpPr>
        <xdr:cNvPr id="343" name="楕円 342"/>
        <xdr:cNvSpPr/>
      </xdr:nvSpPr>
      <xdr:spPr>
        <a:xfrm>
          <a:off x="16129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142983</xdr:rowOff>
    </xdr:from>
    <xdr:ext cx="736600" cy="259045"/>
    <xdr:sp macro="" textlink="">
      <xdr:nvSpPr>
        <xdr:cNvPr id="344" name="テキスト ボックス 343"/>
        <xdr:cNvSpPr txBox="1"/>
      </xdr:nvSpPr>
      <xdr:spPr>
        <a:xfrm>
          <a:off x="15798800" y="109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57755</xdr:rowOff>
    </xdr:from>
    <xdr:to>
      <xdr:col>73</xdr:col>
      <xdr:colOff>44450</xdr:colOff>
      <xdr:row>63</xdr:row>
      <xdr:rowOff>159355</xdr:rowOff>
    </xdr:to>
    <xdr:sp macro="" textlink="">
      <xdr:nvSpPr>
        <xdr:cNvPr id="345" name="楕円 344"/>
        <xdr:cNvSpPr/>
      </xdr:nvSpPr>
      <xdr:spPr>
        <a:xfrm>
          <a:off x="15240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144132</xdr:rowOff>
    </xdr:from>
    <xdr:ext cx="762000" cy="259045"/>
    <xdr:sp macro="" textlink="">
      <xdr:nvSpPr>
        <xdr:cNvPr id="346" name="テキスト ボックス 345"/>
        <xdr:cNvSpPr txBox="1"/>
      </xdr:nvSpPr>
      <xdr:spPr>
        <a:xfrm>
          <a:off x="14909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47" name="楕円 346"/>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48" name="テキスト ボックス 347"/>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9" name="楕円 348"/>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50" name="テキスト ボックス 349"/>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土地開発公社解散に伴う第三セクター等改革推進債、下水道公営企業債の元利償還により、増加傾向にある。平成２９年度についても、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公共用地先行取得等事業債の繰上償還</a:t>
          </a:r>
          <a:r>
            <a:rPr kumimoji="1" lang="ja-JP" altLang="en-US" sz="1150">
              <a:latin typeface="ＭＳ Ｐゴシック" panose="020B0600070205080204" pitchFamily="50" charset="-128"/>
              <a:ea typeface="ＭＳ Ｐゴシック" panose="020B0600070205080204" pitchFamily="50" charset="-128"/>
            </a:rPr>
            <a:t>などにより元利償還が増となったことで実質公債費比率が前年度比</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増となった。  </a:t>
          </a:r>
        </a:p>
        <a:p>
          <a:r>
            <a:rPr kumimoji="1" lang="ja-JP" altLang="en-US" sz="1150">
              <a:latin typeface="ＭＳ Ｐゴシック" panose="020B0600070205080204" pitchFamily="50" charset="-128"/>
              <a:ea typeface="ＭＳ Ｐゴシック" panose="020B0600070205080204" pitchFamily="50" charset="-128"/>
            </a:rPr>
            <a:t>今後も平成３０年度から市立公立中学校改築事業や一部事務組合立の病院事業建設費の元金償還が始まり、施設の老朽化や南海・東南海地震といった大規模災害への対応、新庁舎建設事業などもあり、徐々に増加する見込みである。緊急度や住民ニーズを的確に把握し、引き続き事業の実施を厳選した上で、安定し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4" name="直線コネクタ 383"/>
        <xdr:cNvCxnSpPr/>
      </xdr:nvCxnSpPr>
      <xdr:spPr>
        <a:xfrm>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58208</xdr:rowOff>
    </xdr:to>
    <xdr:cxnSp macro="">
      <xdr:nvCxnSpPr>
        <xdr:cNvPr id="387" name="直線コネクタ 386"/>
        <xdr:cNvCxnSpPr/>
      </xdr:nvCxnSpPr>
      <xdr:spPr>
        <a:xfrm>
          <a:off x="15290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50165</xdr:rowOff>
    </xdr:to>
    <xdr:cxnSp macro="">
      <xdr:nvCxnSpPr>
        <xdr:cNvPr id="390" name="直線コネクタ 389"/>
        <xdr:cNvCxnSpPr/>
      </xdr:nvCxnSpPr>
      <xdr:spPr>
        <a:xfrm>
          <a:off x="14401800" y="639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58208</xdr:rowOff>
    </xdr:to>
    <xdr:cxnSp macro="">
      <xdr:nvCxnSpPr>
        <xdr:cNvPr id="393" name="直線コネクタ 392"/>
        <xdr:cNvCxnSpPr/>
      </xdr:nvCxnSpPr>
      <xdr:spPr>
        <a:xfrm flipV="1">
          <a:off x="13512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3" name="楕円 402"/>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4"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5" name="楕円 404"/>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6" name="テキスト ボックス 405"/>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7" name="楕円 406"/>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111142</xdr:rowOff>
    </xdr:from>
    <xdr:ext cx="762000" cy="259045"/>
    <xdr:sp macro="" textlink="">
      <xdr:nvSpPr>
        <xdr:cNvPr id="408" name="テキスト ボックス 407"/>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9" name="楕円 408"/>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10" name="テキスト ボックス 409"/>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1" name="楕円 410"/>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2" name="テキスト ボックス 411"/>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市内公立中学校の改築事業や空調設備整備事業に伴う起債の増や財政調整基金の取り崩しによる充当可能基金の減少などにより、将来負担比率は前年度比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となった。ここ数年、学校環境の改善、防災対策に関連する事業を進めており、また、市庁舎建設事業などにより、今後も増加する見込みである。しかし、後世への過大な負担を残すことのないよう負担を軽減し、公営企業・一部事務組合とも合わせて、より一層の財政健全化を推進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117030</xdr:rowOff>
    </xdr:from>
    <xdr:to>
      <xdr:col>81</xdr:col>
      <xdr:colOff>44450</xdr:colOff>
      <xdr:row>15</xdr:row>
      <xdr:rowOff>128613</xdr:rowOff>
    </xdr:to>
    <xdr:cxnSp macro="">
      <xdr:nvCxnSpPr>
        <xdr:cNvPr id="444" name="直線コネクタ 443"/>
        <xdr:cNvCxnSpPr/>
      </xdr:nvCxnSpPr>
      <xdr:spPr>
        <a:xfrm>
          <a:off x="16179800" y="2688780"/>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107861</xdr:rowOff>
    </xdr:from>
    <xdr:to>
      <xdr:col>77</xdr:col>
      <xdr:colOff>44450</xdr:colOff>
      <xdr:row>15</xdr:row>
      <xdr:rowOff>117030</xdr:rowOff>
    </xdr:to>
    <xdr:cxnSp macro="">
      <xdr:nvCxnSpPr>
        <xdr:cNvPr id="447" name="直線コネクタ 446"/>
        <xdr:cNvCxnSpPr/>
      </xdr:nvCxnSpPr>
      <xdr:spPr>
        <a:xfrm>
          <a:off x="15290800" y="267961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107620</xdr:rowOff>
    </xdr:from>
    <xdr:to>
      <xdr:col>72</xdr:col>
      <xdr:colOff>203200</xdr:colOff>
      <xdr:row>15</xdr:row>
      <xdr:rowOff>107861</xdr:rowOff>
    </xdr:to>
    <xdr:cxnSp macro="">
      <xdr:nvCxnSpPr>
        <xdr:cNvPr id="450" name="直線コネクタ 449"/>
        <xdr:cNvCxnSpPr/>
      </xdr:nvCxnSpPr>
      <xdr:spPr>
        <a:xfrm>
          <a:off x="14401800" y="267937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98692</xdr:rowOff>
    </xdr:from>
    <xdr:to>
      <xdr:col>68</xdr:col>
      <xdr:colOff>152400</xdr:colOff>
      <xdr:row>15</xdr:row>
      <xdr:rowOff>107620</xdr:rowOff>
    </xdr:to>
    <xdr:cxnSp macro="">
      <xdr:nvCxnSpPr>
        <xdr:cNvPr id="453" name="直線コネクタ 452"/>
        <xdr:cNvCxnSpPr/>
      </xdr:nvCxnSpPr>
      <xdr:spPr>
        <a:xfrm>
          <a:off x="13512800" y="267044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77813</xdr:rowOff>
    </xdr:from>
    <xdr:to>
      <xdr:col>81</xdr:col>
      <xdr:colOff>95250</xdr:colOff>
      <xdr:row>16</xdr:row>
      <xdr:rowOff>7963</xdr:rowOff>
    </xdr:to>
    <xdr:sp macro="" textlink="">
      <xdr:nvSpPr>
        <xdr:cNvPr id="463" name="楕円 462"/>
        <xdr:cNvSpPr/>
      </xdr:nvSpPr>
      <xdr:spPr>
        <a:xfrm>
          <a:off x="16967200" y="26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49890</xdr:rowOff>
    </xdr:from>
    <xdr:ext cx="762000" cy="259045"/>
    <xdr:sp macro="" textlink="">
      <xdr:nvSpPr>
        <xdr:cNvPr id="464" name="将来負担の状況該当値テキスト"/>
        <xdr:cNvSpPr txBox="1"/>
      </xdr:nvSpPr>
      <xdr:spPr>
        <a:xfrm>
          <a:off x="17106900" y="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66230</xdr:rowOff>
    </xdr:from>
    <xdr:to>
      <xdr:col>77</xdr:col>
      <xdr:colOff>95250</xdr:colOff>
      <xdr:row>15</xdr:row>
      <xdr:rowOff>167830</xdr:rowOff>
    </xdr:to>
    <xdr:sp macro="" textlink="">
      <xdr:nvSpPr>
        <xdr:cNvPr id="465" name="楕円 464"/>
        <xdr:cNvSpPr/>
      </xdr:nvSpPr>
      <xdr:spPr>
        <a:xfrm>
          <a:off x="161290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152607</xdr:rowOff>
    </xdr:from>
    <xdr:ext cx="736600" cy="259045"/>
    <xdr:sp macro="" textlink="">
      <xdr:nvSpPr>
        <xdr:cNvPr id="466" name="テキスト ボックス 465"/>
        <xdr:cNvSpPr txBox="1"/>
      </xdr:nvSpPr>
      <xdr:spPr>
        <a:xfrm>
          <a:off x="15798800" y="27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57061</xdr:rowOff>
    </xdr:from>
    <xdr:to>
      <xdr:col>73</xdr:col>
      <xdr:colOff>44450</xdr:colOff>
      <xdr:row>15</xdr:row>
      <xdr:rowOff>158661</xdr:rowOff>
    </xdr:to>
    <xdr:sp macro="" textlink="">
      <xdr:nvSpPr>
        <xdr:cNvPr id="467" name="楕円 466"/>
        <xdr:cNvSpPr/>
      </xdr:nvSpPr>
      <xdr:spPr>
        <a:xfrm>
          <a:off x="15240000" y="2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143438</xdr:rowOff>
    </xdr:from>
    <xdr:ext cx="762000" cy="259045"/>
    <xdr:sp macro="" textlink="">
      <xdr:nvSpPr>
        <xdr:cNvPr id="468" name="テキスト ボックス 467"/>
        <xdr:cNvSpPr txBox="1"/>
      </xdr:nvSpPr>
      <xdr:spPr>
        <a:xfrm>
          <a:off x="14909800" y="27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56820</xdr:rowOff>
    </xdr:from>
    <xdr:to>
      <xdr:col>68</xdr:col>
      <xdr:colOff>203200</xdr:colOff>
      <xdr:row>15</xdr:row>
      <xdr:rowOff>158420</xdr:rowOff>
    </xdr:to>
    <xdr:sp macro="" textlink="">
      <xdr:nvSpPr>
        <xdr:cNvPr id="469" name="楕円 468"/>
        <xdr:cNvSpPr/>
      </xdr:nvSpPr>
      <xdr:spPr>
        <a:xfrm>
          <a:off x="14351000" y="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143197</xdr:rowOff>
    </xdr:from>
    <xdr:ext cx="762000" cy="259045"/>
    <xdr:sp macro="" textlink="">
      <xdr:nvSpPr>
        <xdr:cNvPr id="470" name="テキスト ボックス 469"/>
        <xdr:cNvSpPr txBox="1"/>
      </xdr:nvSpPr>
      <xdr:spPr>
        <a:xfrm>
          <a:off x="14020800" y="27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47892</xdr:rowOff>
    </xdr:from>
    <xdr:to>
      <xdr:col>64</xdr:col>
      <xdr:colOff>152400</xdr:colOff>
      <xdr:row>15</xdr:row>
      <xdr:rowOff>149492</xdr:rowOff>
    </xdr:to>
    <xdr:sp macro="" textlink="">
      <xdr:nvSpPr>
        <xdr:cNvPr id="471" name="楕円 470"/>
        <xdr:cNvSpPr/>
      </xdr:nvSpPr>
      <xdr:spPr>
        <a:xfrm>
          <a:off x="13462000" y="2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134269</xdr:rowOff>
    </xdr:from>
    <xdr:ext cx="762000" cy="259045"/>
    <xdr:sp macro="" textlink="">
      <xdr:nvSpPr>
        <xdr:cNvPr id="472" name="テキスト ボックス 471"/>
        <xdr:cNvSpPr txBox="1"/>
      </xdr:nvSpPr>
      <xdr:spPr>
        <a:xfrm>
          <a:off x="13131800" y="27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退職者数の５割以内の補充採用などの定員適正化に努めてきたところであるが、平成２９年度は、副市長就任や人勧による期末手当の増（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ヶ月）の増があったものの、退職者と新規採用職員との給与差による減や退職者の減や市長就任による退職手当の減などで前年度比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となった。類似団体を大きく上回っているのは、関西電力御坊発電所の防災対策基準を充たすための消防職員の拡充や福祉施策を充実するための福祉職員の配置などのため、類似団体を上回ってい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33274</xdr:rowOff>
    </xdr:to>
    <xdr:cxnSp macro="">
      <xdr:nvCxnSpPr>
        <xdr:cNvPr id="64" name="直線コネクタ 63"/>
        <xdr:cNvCxnSpPr/>
      </xdr:nvCxnSpPr>
      <xdr:spPr>
        <a:xfrm flipV="1">
          <a:off x="3987800" y="6706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39</xdr:row>
      <xdr:rowOff>33274</xdr:rowOff>
    </xdr:to>
    <xdr:cxnSp macro="">
      <xdr:nvCxnSpPr>
        <xdr:cNvPr id="67" name="直線コネクタ 66"/>
        <xdr:cNvCxnSpPr/>
      </xdr:nvCxnSpPr>
      <xdr:spPr>
        <a:xfrm>
          <a:off x="3098800" y="6637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39</xdr:row>
      <xdr:rowOff>10414</xdr:rowOff>
    </xdr:to>
    <xdr:cxnSp macro="">
      <xdr:nvCxnSpPr>
        <xdr:cNvPr id="70" name="直線コネクタ 69"/>
        <xdr:cNvCxnSpPr/>
      </xdr:nvCxnSpPr>
      <xdr:spPr>
        <a:xfrm flipV="1">
          <a:off x="2209800" y="66375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10414</xdr:rowOff>
    </xdr:to>
    <xdr:cxnSp macro="">
      <xdr:nvCxnSpPr>
        <xdr:cNvPr id="73" name="直線コネクタ 72"/>
        <xdr:cNvCxnSpPr/>
      </xdr:nvCxnSpPr>
      <xdr:spPr>
        <a:xfrm>
          <a:off x="1320800" y="66192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153924</xdr:rowOff>
    </xdr:from>
    <xdr:to>
      <xdr:col>20</xdr:col>
      <xdr:colOff>38100</xdr:colOff>
      <xdr:row>39</xdr:row>
      <xdr:rowOff>84074</xdr:rowOff>
    </xdr:to>
    <xdr:sp macro="" textlink="">
      <xdr:nvSpPr>
        <xdr:cNvPr id="85" name="楕円 84"/>
        <xdr:cNvSpPr/>
      </xdr:nvSpPr>
      <xdr:spPr>
        <a:xfrm>
          <a:off x="3937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68851</xdr:rowOff>
    </xdr:from>
    <xdr:ext cx="736600" cy="259045"/>
    <xdr:sp macro="" textlink="">
      <xdr:nvSpPr>
        <xdr:cNvPr id="86" name="テキスト ボックス 85"/>
        <xdr:cNvSpPr txBox="1"/>
      </xdr:nvSpPr>
      <xdr:spPr>
        <a:xfrm>
          <a:off x="3606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しかし、平成２９年度は放課後児童健全育成事業の定員、対象年齢の拡充やファミリーサポートセンター開設に伴い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増となった。今後も行政事務の多様化や情報管理の厳重化に伴い業務委託やシステム運用経費など増加の傾向にあるため、経費の内容を充分に精査しながら、歳出の抑制に努めていく。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42636</xdr:rowOff>
    </xdr:to>
    <xdr:cxnSp macro="">
      <xdr:nvCxnSpPr>
        <xdr:cNvPr id="127" name="直線コネクタ 126"/>
        <xdr:cNvCxnSpPr/>
      </xdr:nvCxnSpPr>
      <xdr:spPr>
        <a:xfrm>
          <a:off x="15671800" y="2581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0" name="直線コネクタ 129"/>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159657</xdr:rowOff>
    </xdr:to>
    <xdr:cxnSp macro="">
      <xdr:nvCxnSpPr>
        <xdr:cNvPr id="133" name="直線コネクタ 132"/>
        <xdr:cNvCxnSpPr/>
      </xdr:nvCxnSpPr>
      <xdr:spPr>
        <a:xfrm flipV="1">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159657</xdr:rowOff>
    </xdr:to>
    <xdr:cxnSp macro="">
      <xdr:nvCxnSpPr>
        <xdr:cNvPr id="136" name="直線コネクタ 135"/>
        <xdr:cNvCxnSpPr/>
      </xdr:nvCxnSpPr>
      <xdr:spPr>
        <a:xfrm>
          <a:off x="13004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0" name="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4" name="楕円 153"/>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5" name="テキスト ボックス 154"/>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以前から生活保護率が高いことから類似団体平均を大きく上回っている。また、政策的に推進した子ども医療費無償化の対象拡大など子育て環境の充実や障害者福祉対策、高齢化の進展などにより扶助費は増加傾向にある。扶助費の抑制対策として、引き続き生活保護世帯の自立を促すために就労支援員の配置や医療機関への適正な受診の指導などを行い、単独施策の内容が財政力に比して過重となっていないかなどの調査を行うなどの見直し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4535</xdr:rowOff>
    </xdr:to>
    <xdr:cxnSp macro="">
      <xdr:nvCxnSpPr>
        <xdr:cNvPr id="189" name="直線コネクタ 188"/>
        <xdr:cNvCxnSpPr/>
      </xdr:nvCxnSpPr>
      <xdr:spPr>
        <a:xfrm>
          <a:off x="3987800" y="10452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60</xdr:row>
      <xdr:rowOff>165100</xdr:rowOff>
    </xdr:to>
    <xdr:cxnSp macro="">
      <xdr:nvCxnSpPr>
        <xdr:cNvPr id="192" name="直線コネクタ 191"/>
        <xdr:cNvCxnSpPr/>
      </xdr:nvCxnSpPr>
      <xdr:spPr>
        <a:xfrm>
          <a:off x="3098800" y="1032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34472</xdr:rowOff>
    </xdr:from>
    <xdr:to>
      <xdr:col>15</xdr:col>
      <xdr:colOff>98425</xdr:colOff>
      <xdr:row>60</xdr:row>
      <xdr:rowOff>78015</xdr:rowOff>
    </xdr:to>
    <xdr:cxnSp macro="">
      <xdr:nvCxnSpPr>
        <xdr:cNvPr id="195" name="直線コネクタ 194"/>
        <xdr:cNvCxnSpPr/>
      </xdr:nvCxnSpPr>
      <xdr:spPr>
        <a:xfrm flipV="1">
          <a:off x="2209800" y="10321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110672</xdr:rowOff>
    </xdr:to>
    <xdr:cxnSp macro="">
      <xdr:nvCxnSpPr>
        <xdr:cNvPr id="198" name="直線コネクタ 197"/>
        <xdr:cNvCxnSpPr/>
      </xdr:nvCxnSpPr>
      <xdr:spPr>
        <a:xfrm flipV="1">
          <a:off x="1320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8" name="楕円 207"/>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09" name="扶助費該当値テキスト"/>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0" name="楕円 209"/>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1" name="テキスト ボックス 210"/>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155122</xdr:rowOff>
    </xdr:from>
    <xdr:to>
      <xdr:col>15</xdr:col>
      <xdr:colOff>149225</xdr:colOff>
      <xdr:row>60</xdr:row>
      <xdr:rowOff>85272</xdr:rowOff>
    </xdr:to>
    <xdr:sp macro="" textlink="">
      <xdr:nvSpPr>
        <xdr:cNvPr id="212" name="楕円 211"/>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70049</xdr:rowOff>
    </xdr:from>
    <xdr:ext cx="762000" cy="259045"/>
    <xdr:sp macro="" textlink="">
      <xdr:nvSpPr>
        <xdr:cNvPr id="213" name="テキスト ボックス 212"/>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4" name="楕円 213"/>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5" name="テキスト ボックス 214"/>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6" name="楕円 215"/>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7" name="テキスト ボックス 216"/>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他会計繰出金等で類似団体の平均よりも下回っている。しかし、介護保険の保険給付費の増などで前年度より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増となった。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計画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91077</xdr:rowOff>
    </xdr:to>
    <xdr:cxnSp macro="">
      <xdr:nvCxnSpPr>
        <xdr:cNvPr id="252" name="直線コネクタ 251"/>
        <xdr:cNvCxnSpPr/>
      </xdr:nvCxnSpPr>
      <xdr:spPr>
        <a:xfrm>
          <a:off x="15671800" y="959430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164556</xdr:rowOff>
    </xdr:to>
    <xdr:cxnSp macro="">
      <xdr:nvCxnSpPr>
        <xdr:cNvPr id="255" name="直線コネクタ 254"/>
        <xdr:cNvCxnSpPr/>
      </xdr:nvCxnSpPr>
      <xdr:spPr>
        <a:xfrm>
          <a:off x="14782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112304</xdr:rowOff>
    </xdr:to>
    <xdr:cxnSp macro="">
      <xdr:nvCxnSpPr>
        <xdr:cNvPr id="258" name="直線コネクタ 257"/>
        <xdr:cNvCxnSpPr/>
      </xdr:nvCxnSpPr>
      <xdr:spPr>
        <a:xfrm>
          <a:off x="13893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105773</xdr:rowOff>
    </xdr:to>
    <xdr:cxnSp macro="">
      <xdr:nvCxnSpPr>
        <xdr:cNvPr id="261" name="直線コネクタ 260"/>
        <xdr:cNvCxnSpPr/>
      </xdr:nvCxnSpPr>
      <xdr:spPr>
        <a:xfrm>
          <a:off x="13004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40277</xdr:rowOff>
    </xdr:from>
    <xdr:to>
      <xdr:col>82</xdr:col>
      <xdr:colOff>158750</xdr:colOff>
      <xdr:row>56</xdr:row>
      <xdr:rowOff>141877</xdr:rowOff>
    </xdr:to>
    <xdr:sp macro="" textlink="">
      <xdr:nvSpPr>
        <xdr:cNvPr id="271" name="楕円 270"/>
        <xdr:cNvSpPr/>
      </xdr:nvSpPr>
      <xdr:spPr>
        <a:xfrm>
          <a:off x="164592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56804</xdr:rowOff>
    </xdr:from>
    <xdr:ext cx="762000" cy="259045"/>
    <xdr:sp macro="" textlink="">
      <xdr:nvSpPr>
        <xdr:cNvPr id="272" name="その他該当値テキスト"/>
        <xdr:cNvSpPr txBox="1"/>
      </xdr:nvSpPr>
      <xdr:spPr>
        <a:xfrm>
          <a:off x="16598900" y="948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3" name="楕円 272"/>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4" name="テキスト ボックス 273"/>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5" name="楕円 274"/>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6" name="テキスト ボックス 275"/>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7" name="楕円 276"/>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8" name="テキスト ボックス 277"/>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9" name="楕円 278"/>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80" name="テキスト ボックス 279"/>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大きく上回っている。平成２９年度は、御坊広域行政事務組合（ごみ処理・し尿処理施設）の負担金などの減により歳出は減となったが、普通交付税などの減で歳入経常一般財源が減少したことにより前年度比</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増となり、依然として類似団体の平均を上回っている。今後も補助金については、目的が達成されたと思われるものや不明瞭な補助金などは廃止も視野に、更なる削減を図る。さらに、一部事務組合においては、起債の償還が終了してきているが、今後、ごみ焼却施設などの更新計画もあることから計画的に取り組み、一部事務組合と合わせて歳出削減に取り組んで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10" name="直線コネクタ 309"/>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42418</xdr:rowOff>
    </xdr:to>
    <xdr:cxnSp macro="">
      <xdr:nvCxnSpPr>
        <xdr:cNvPr id="313" name="直線コネクタ 312"/>
        <xdr:cNvCxnSpPr/>
      </xdr:nvCxnSpPr>
      <xdr:spPr>
        <a:xfrm>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65278</xdr:rowOff>
    </xdr:to>
    <xdr:cxnSp macro="">
      <xdr:nvCxnSpPr>
        <xdr:cNvPr id="316" name="直線コネクタ 315"/>
        <xdr:cNvCxnSpPr/>
      </xdr:nvCxnSpPr>
      <xdr:spPr>
        <a:xfrm flipV="1">
          <a:off x="13893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65278</xdr:rowOff>
    </xdr:to>
    <xdr:cxnSp macro="">
      <xdr:nvCxnSpPr>
        <xdr:cNvPr id="319" name="直線コネクタ 318"/>
        <xdr:cNvCxnSpPr/>
      </xdr:nvCxnSpPr>
      <xdr:spPr>
        <a:xfrm>
          <a:off x="13004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9" name="楕円 328"/>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0"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1" name="楕円 330"/>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2" name="テキスト ボックス 33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3" name="楕円 33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4" name="テキスト ボックス 33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5" name="楕円 33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6" name="テキスト ボックス 33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7" name="楕円 336"/>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8" name="テキスト ボックス 33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平成２９年度は公共用地先行取得等事業債の繰上償還などにより元利償還額が増加し、前年度比で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増となり、類似団体の平均も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た。今後も、平成３０年度から市内公立中学校改築事業などの元金償還も始まることにより、公債費の増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29845</xdr:rowOff>
    </xdr:to>
    <xdr:cxnSp macro="">
      <xdr:nvCxnSpPr>
        <xdr:cNvPr id="370" name="直線コネクタ 369"/>
        <xdr:cNvCxnSpPr/>
      </xdr:nvCxnSpPr>
      <xdr:spPr>
        <a:xfrm>
          <a:off x="3987800" y="12882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24130</xdr:rowOff>
    </xdr:to>
    <xdr:cxnSp macro="">
      <xdr:nvCxnSpPr>
        <xdr:cNvPr id="373" name="直線コネクタ 372"/>
        <xdr:cNvCxnSpPr/>
      </xdr:nvCxnSpPr>
      <xdr:spPr>
        <a:xfrm>
          <a:off x="3098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24130</xdr:rowOff>
    </xdr:to>
    <xdr:cxnSp macro="">
      <xdr:nvCxnSpPr>
        <xdr:cNvPr id="376" name="直線コネクタ 375"/>
        <xdr:cNvCxnSpPr/>
      </xdr:nvCxnSpPr>
      <xdr:spPr>
        <a:xfrm flipV="1">
          <a:off x="2209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24130</xdr:rowOff>
    </xdr:to>
    <xdr:cxnSp macro="">
      <xdr:nvCxnSpPr>
        <xdr:cNvPr id="379" name="直線コネクタ 378"/>
        <xdr:cNvCxnSpPr/>
      </xdr:nvCxnSpPr>
      <xdr:spPr>
        <a:xfrm>
          <a:off x="1320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9" name="楕円 388"/>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90"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1" name="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92" name="テキスト ボックス 391"/>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3" name="楕円 392"/>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4" name="テキスト ボックス 393"/>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7" name="楕円 396"/>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8" name="テキスト ボックス 397"/>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人件費や扶助費、補助費等が類似団体に比べて高いため、公債費以外としても類似団体の平均を上回っている。人件費で改善が見られたものの、物件費や補助費等で指標が悪化したため、前年度より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39370</xdr:rowOff>
    </xdr:from>
    <xdr:to>
      <xdr:col>82</xdr:col>
      <xdr:colOff>107950</xdr:colOff>
      <xdr:row>80</xdr:row>
      <xdr:rowOff>111761</xdr:rowOff>
    </xdr:to>
    <xdr:cxnSp macro="">
      <xdr:nvCxnSpPr>
        <xdr:cNvPr id="431" name="直線コネクタ 430"/>
        <xdr:cNvCxnSpPr/>
      </xdr:nvCxnSpPr>
      <xdr:spPr>
        <a:xfrm>
          <a:off x="15671800" y="137553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80</xdr:row>
      <xdr:rowOff>39370</xdr:rowOff>
    </xdr:to>
    <xdr:cxnSp macro="">
      <xdr:nvCxnSpPr>
        <xdr:cNvPr id="434" name="直線コネクタ 433"/>
        <xdr:cNvCxnSpPr/>
      </xdr:nvCxnSpPr>
      <xdr:spPr>
        <a:xfrm>
          <a:off x="14782800" y="13583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138430</xdr:rowOff>
    </xdr:to>
    <xdr:cxnSp macro="">
      <xdr:nvCxnSpPr>
        <xdr:cNvPr id="437" name="直線コネクタ 436"/>
        <xdr:cNvCxnSpPr/>
      </xdr:nvCxnSpPr>
      <xdr:spPr>
        <a:xfrm flipV="1">
          <a:off x="13893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138430</xdr:rowOff>
    </xdr:to>
    <xdr:cxnSp macro="">
      <xdr:nvCxnSpPr>
        <xdr:cNvPr id="440" name="直線コネクタ 439"/>
        <xdr:cNvCxnSpPr/>
      </xdr:nvCxnSpPr>
      <xdr:spPr>
        <a:xfrm>
          <a:off x="13004800" y="135534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60961</xdr:rowOff>
    </xdr:from>
    <xdr:to>
      <xdr:col>82</xdr:col>
      <xdr:colOff>158750</xdr:colOff>
      <xdr:row>80</xdr:row>
      <xdr:rowOff>162561</xdr:rowOff>
    </xdr:to>
    <xdr:sp macro="" textlink="">
      <xdr:nvSpPr>
        <xdr:cNvPr id="450" name="楕円 449"/>
        <xdr:cNvSpPr/>
      </xdr:nvSpPr>
      <xdr:spPr>
        <a:xfrm>
          <a:off x="16459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140988</xdr:rowOff>
    </xdr:from>
    <xdr:ext cx="762000" cy="259045"/>
    <xdr:sp macro="" textlink="">
      <xdr:nvSpPr>
        <xdr:cNvPr id="451" name="公債費以外該当値テキスト"/>
        <xdr:cNvSpPr txBox="1"/>
      </xdr:nvSpPr>
      <xdr:spPr>
        <a:xfrm>
          <a:off x="16598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52" name="楕円 451"/>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53" name="テキスト ボックス 452"/>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4" name="楕円 453"/>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5" name="テキスト ボックス 454"/>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6" name="楕円 455"/>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7" name="テキスト ボックス 456"/>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8" name="楕円 457"/>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9" name="テキスト ボックス 45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151829</xdr:rowOff>
    </xdr:from>
    <xdr:to>
      <xdr:col>29</xdr:col>
      <xdr:colOff>127000</xdr:colOff>
      <xdr:row>16</xdr:row>
      <xdr:rowOff>6604</xdr:rowOff>
    </xdr:to>
    <xdr:cxnSp macro="">
      <xdr:nvCxnSpPr>
        <xdr:cNvPr id="50" name="直線コネクタ 49"/>
        <xdr:cNvCxnSpPr/>
      </xdr:nvCxnSpPr>
      <xdr:spPr bwMode="auto">
        <a:xfrm flipV="1">
          <a:off x="5003800" y="2771204"/>
          <a:ext cx="6477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144488</xdr:rowOff>
    </xdr:from>
    <xdr:to>
      <xdr:col>26</xdr:col>
      <xdr:colOff>50800</xdr:colOff>
      <xdr:row>16</xdr:row>
      <xdr:rowOff>6604</xdr:rowOff>
    </xdr:to>
    <xdr:cxnSp macro="">
      <xdr:nvCxnSpPr>
        <xdr:cNvPr id="53" name="直線コネクタ 52"/>
        <xdr:cNvCxnSpPr/>
      </xdr:nvCxnSpPr>
      <xdr:spPr bwMode="auto">
        <a:xfrm>
          <a:off x="4305300" y="2763863"/>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144488</xdr:rowOff>
    </xdr:from>
    <xdr:to>
      <xdr:col>22</xdr:col>
      <xdr:colOff>114300</xdr:colOff>
      <xdr:row>16</xdr:row>
      <xdr:rowOff>16942</xdr:rowOff>
    </xdr:to>
    <xdr:cxnSp macro="">
      <xdr:nvCxnSpPr>
        <xdr:cNvPr id="56" name="直線コネクタ 55"/>
        <xdr:cNvCxnSpPr/>
      </xdr:nvCxnSpPr>
      <xdr:spPr bwMode="auto">
        <a:xfrm flipV="1">
          <a:off x="3606800" y="2763863"/>
          <a:ext cx="698500" cy="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16942</xdr:rowOff>
    </xdr:from>
    <xdr:to>
      <xdr:col>18</xdr:col>
      <xdr:colOff>177800</xdr:colOff>
      <xdr:row>16</xdr:row>
      <xdr:rowOff>108623</xdr:rowOff>
    </xdr:to>
    <xdr:cxnSp macro="">
      <xdr:nvCxnSpPr>
        <xdr:cNvPr id="59" name="直線コネクタ 58"/>
        <xdr:cNvCxnSpPr/>
      </xdr:nvCxnSpPr>
      <xdr:spPr bwMode="auto">
        <a:xfrm flipV="1">
          <a:off x="2908300" y="2807767"/>
          <a:ext cx="698500" cy="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101029</xdr:rowOff>
    </xdr:from>
    <xdr:to>
      <xdr:col>29</xdr:col>
      <xdr:colOff>177800</xdr:colOff>
      <xdr:row>16</xdr:row>
      <xdr:rowOff>31179</xdr:rowOff>
    </xdr:to>
    <xdr:sp macro="" textlink="">
      <xdr:nvSpPr>
        <xdr:cNvPr id="69" name="楕円 68"/>
        <xdr:cNvSpPr/>
      </xdr:nvSpPr>
      <xdr:spPr bwMode="auto">
        <a:xfrm>
          <a:off x="56007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117556</xdr:rowOff>
    </xdr:from>
    <xdr:ext cx="762000" cy="259045"/>
    <xdr:sp macro="" textlink="">
      <xdr:nvSpPr>
        <xdr:cNvPr id="70" name="人口1人当たり決算額の推移該当値テキスト130"/>
        <xdr:cNvSpPr txBox="1"/>
      </xdr:nvSpPr>
      <xdr:spPr>
        <a:xfrm>
          <a:off x="5740400" y="256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127254</xdr:rowOff>
    </xdr:from>
    <xdr:to>
      <xdr:col>26</xdr:col>
      <xdr:colOff>101600</xdr:colOff>
      <xdr:row>16</xdr:row>
      <xdr:rowOff>57404</xdr:rowOff>
    </xdr:to>
    <xdr:sp macro="" textlink="">
      <xdr:nvSpPr>
        <xdr:cNvPr id="71" name="楕円 70"/>
        <xdr:cNvSpPr/>
      </xdr:nvSpPr>
      <xdr:spPr bwMode="auto">
        <a:xfrm>
          <a:off x="49530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67581</xdr:rowOff>
    </xdr:from>
    <xdr:ext cx="736600" cy="259045"/>
    <xdr:sp macro="" textlink="">
      <xdr:nvSpPr>
        <xdr:cNvPr id="72" name="テキスト ボックス 71"/>
        <xdr:cNvSpPr txBox="1"/>
      </xdr:nvSpPr>
      <xdr:spPr>
        <a:xfrm>
          <a:off x="4622800" y="251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93688</xdr:rowOff>
    </xdr:from>
    <xdr:to>
      <xdr:col>22</xdr:col>
      <xdr:colOff>165100</xdr:colOff>
      <xdr:row>16</xdr:row>
      <xdr:rowOff>23838</xdr:rowOff>
    </xdr:to>
    <xdr:sp macro="" textlink="">
      <xdr:nvSpPr>
        <xdr:cNvPr id="73" name="楕円 72"/>
        <xdr:cNvSpPr/>
      </xdr:nvSpPr>
      <xdr:spPr bwMode="auto">
        <a:xfrm>
          <a:off x="42545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34015</xdr:rowOff>
    </xdr:from>
    <xdr:ext cx="762000" cy="259045"/>
    <xdr:sp macro="" textlink="">
      <xdr:nvSpPr>
        <xdr:cNvPr id="74" name="テキスト ボックス 73"/>
        <xdr:cNvSpPr txBox="1"/>
      </xdr:nvSpPr>
      <xdr:spPr>
        <a:xfrm>
          <a:off x="3924300" y="24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137592</xdr:rowOff>
    </xdr:from>
    <xdr:to>
      <xdr:col>19</xdr:col>
      <xdr:colOff>38100</xdr:colOff>
      <xdr:row>16</xdr:row>
      <xdr:rowOff>67742</xdr:rowOff>
    </xdr:to>
    <xdr:sp macro="" textlink="">
      <xdr:nvSpPr>
        <xdr:cNvPr id="75" name="楕円 74"/>
        <xdr:cNvSpPr/>
      </xdr:nvSpPr>
      <xdr:spPr bwMode="auto">
        <a:xfrm>
          <a:off x="35560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77919</xdr:rowOff>
    </xdr:from>
    <xdr:ext cx="762000" cy="259045"/>
    <xdr:sp macro="" textlink="">
      <xdr:nvSpPr>
        <xdr:cNvPr id="76" name="テキスト ボックス 75"/>
        <xdr:cNvSpPr txBox="1"/>
      </xdr:nvSpPr>
      <xdr:spPr>
        <a:xfrm>
          <a:off x="32258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57823</xdr:rowOff>
    </xdr:from>
    <xdr:to>
      <xdr:col>15</xdr:col>
      <xdr:colOff>101600</xdr:colOff>
      <xdr:row>16</xdr:row>
      <xdr:rowOff>159423</xdr:rowOff>
    </xdr:to>
    <xdr:sp macro="" textlink="">
      <xdr:nvSpPr>
        <xdr:cNvPr id="77" name="楕円 76"/>
        <xdr:cNvSpPr/>
      </xdr:nvSpPr>
      <xdr:spPr bwMode="auto">
        <a:xfrm>
          <a:off x="2857500" y="284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169600</xdr:rowOff>
    </xdr:from>
    <xdr:ext cx="762000" cy="259045"/>
    <xdr:sp macro="" textlink="">
      <xdr:nvSpPr>
        <xdr:cNvPr id="78" name="テキスト ボックス 77"/>
        <xdr:cNvSpPr txBox="1"/>
      </xdr:nvSpPr>
      <xdr:spPr>
        <a:xfrm>
          <a:off x="2527300" y="26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216520</xdr:rowOff>
    </xdr:from>
    <xdr:to>
      <xdr:col>29</xdr:col>
      <xdr:colOff>127000</xdr:colOff>
      <xdr:row>37</xdr:row>
      <xdr:rowOff>233066</xdr:rowOff>
    </xdr:to>
    <xdr:cxnSp macro="">
      <xdr:nvCxnSpPr>
        <xdr:cNvPr id="110" name="直線コネクタ 109"/>
        <xdr:cNvCxnSpPr/>
      </xdr:nvCxnSpPr>
      <xdr:spPr bwMode="auto">
        <a:xfrm flipV="1">
          <a:off x="5003800" y="7341220"/>
          <a:ext cx="6477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201296</xdr:rowOff>
    </xdr:from>
    <xdr:ext cx="762000" cy="259045"/>
    <xdr:sp macro="" textlink="">
      <xdr:nvSpPr>
        <xdr:cNvPr id="111" name="人口1人当たり決算額の推移平均値テキスト445"/>
        <xdr:cNvSpPr txBox="1"/>
      </xdr:nvSpPr>
      <xdr:spPr>
        <a:xfrm>
          <a:off x="5740400" y="7325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233066</xdr:rowOff>
    </xdr:from>
    <xdr:to>
      <xdr:col>26</xdr:col>
      <xdr:colOff>50800</xdr:colOff>
      <xdr:row>37</xdr:row>
      <xdr:rowOff>234968</xdr:rowOff>
    </xdr:to>
    <xdr:cxnSp macro="">
      <xdr:nvCxnSpPr>
        <xdr:cNvPr id="113" name="直線コネクタ 112"/>
        <xdr:cNvCxnSpPr/>
      </xdr:nvCxnSpPr>
      <xdr:spPr bwMode="auto">
        <a:xfrm flipV="1">
          <a:off x="4305300" y="7357766"/>
          <a:ext cx="698500" cy="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234968</xdr:rowOff>
    </xdr:from>
    <xdr:to>
      <xdr:col>22</xdr:col>
      <xdr:colOff>114300</xdr:colOff>
      <xdr:row>37</xdr:row>
      <xdr:rowOff>235228</xdr:rowOff>
    </xdr:to>
    <xdr:cxnSp macro="">
      <xdr:nvCxnSpPr>
        <xdr:cNvPr id="116" name="直線コネクタ 115"/>
        <xdr:cNvCxnSpPr/>
      </xdr:nvCxnSpPr>
      <xdr:spPr bwMode="auto">
        <a:xfrm flipV="1">
          <a:off x="3606800" y="7359668"/>
          <a:ext cx="698500" cy="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235228</xdr:rowOff>
    </xdr:from>
    <xdr:to>
      <xdr:col>18</xdr:col>
      <xdr:colOff>177800</xdr:colOff>
      <xdr:row>37</xdr:row>
      <xdr:rowOff>248149</xdr:rowOff>
    </xdr:to>
    <xdr:cxnSp macro="">
      <xdr:nvCxnSpPr>
        <xdr:cNvPr id="119" name="直線コネクタ 118"/>
        <xdr:cNvCxnSpPr/>
      </xdr:nvCxnSpPr>
      <xdr:spPr bwMode="auto">
        <a:xfrm flipV="1">
          <a:off x="2908300" y="7359928"/>
          <a:ext cx="698500" cy="1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165720</xdr:rowOff>
    </xdr:from>
    <xdr:to>
      <xdr:col>29</xdr:col>
      <xdr:colOff>177800</xdr:colOff>
      <xdr:row>37</xdr:row>
      <xdr:rowOff>267320</xdr:rowOff>
    </xdr:to>
    <xdr:sp macro="" textlink="">
      <xdr:nvSpPr>
        <xdr:cNvPr id="129" name="楕円 128"/>
        <xdr:cNvSpPr/>
      </xdr:nvSpPr>
      <xdr:spPr bwMode="auto">
        <a:xfrm>
          <a:off x="5600700" y="729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10797</xdr:rowOff>
    </xdr:from>
    <xdr:ext cx="762000" cy="259045"/>
    <xdr:sp macro="" textlink="">
      <xdr:nvSpPr>
        <xdr:cNvPr id="130" name="人口1人当たり決算額の推移該当値テキスト445"/>
        <xdr:cNvSpPr txBox="1"/>
      </xdr:nvSpPr>
      <xdr:spPr>
        <a:xfrm>
          <a:off x="5740400" y="71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182266</xdr:rowOff>
    </xdr:from>
    <xdr:to>
      <xdr:col>26</xdr:col>
      <xdr:colOff>101600</xdr:colOff>
      <xdr:row>37</xdr:row>
      <xdr:rowOff>283866</xdr:rowOff>
    </xdr:to>
    <xdr:sp macro="" textlink="">
      <xdr:nvSpPr>
        <xdr:cNvPr id="131" name="楕円 130"/>
        <xdr:cNvSpPr/>
      </xdr:nvSpPr>
      <xdr:spPr bwMode="auto">
        <a:xfrm>
          <a:off x="4953000" y="730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122593</xdr:rowOff>
    </xdr:from>
    <xdr:ext cx="736600" cy="259045"/>
    <xdr:sp macro="" textlink="">
      <xdr:nvSpPr>
        <xdr:cNvPr id="132" name="テキスト ボックス 131"/>
        <xdr:cNvSpPr txBox="1"/>
      </xdr:nvSpPr>
      <xdr:spPr>
        <a:xfrm>
          <a:off x="4622800" y="707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184168</xdr:rowOff>
    </xdr:from>
    <xdr:to>
      <xdr:col>22</xdr:col>
      <xdr:colOff>165100</xdr:colOff>
      <xdr:row>37</xdr:row>
      <xdr:rowOff>285768</xdr:rowOff>
    </xdr:to>
    <xdr:sp macro="" textlink="">
      <xdr:nvSpPr>
        <xdr:cNvPr id="133" name="楕円 132"/>
        <xdr:cNvSpPr/>
      </xdr:nvSpPr>
      <xdr:spPr bwMode="auto">
        <a:xfrm>
          <a:off x="4254500" y="73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270545</xdr:rowOff>
    </xdr:from>
    <xdr:ext cx="762000" cy="259045"/>
    <xdr:sp macro="" textlink="">
      <xdr:nvSpPr>
        <xdr:cNvPr id="134" name="テキスト ボックス 133"/>
        <xdr:cNvSpPr txBox="1"/>
      </xdr:nvSpPr>
      <xdr:spPr>
        <a:xfrm>
          <a:off x="3924300" y="73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184428</xdr:rowOff>
    </xdr:from>
    <xdr:to>
      <xdr:col>19</xdr:col>
      <xdr:colOff>38100</xdr:colOff>
      <xdr:row>37</xdr:row>
      <xdr:rowOff>286028</xdr:rowOff>
    </xdr:to>
    <xdr:sp macro="" textlink="">
      <xdr:nvSpPr>
        <xdr:cNvPr id="135" name="楕円 134"/>
        <xdr:cNvSpPr/>
      </xdr:nvSpPr>
      <xdr:spPr bwMode="auto">
        <a:xfrm>
          <a:off x="3556000" y="730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270805</xdr:rowOff>
    </xdr:from>
    <xdr:ext cx="762000" cy="259045"/>
    <xdr:sp macro="" textlink="">
      <xdr:nvSpPr>
        <xdr:cNvPr id="136" name="テキスト ボックス 135"/>
        <xdr:cNvSpPr txBox="1"/>
      </xdr:nvSpPr>
      <xdr:spPr>
        <a:xfrm>
          <a:off x="3225800" y="73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197349</xdr:rowOff>
    </xdr:from>
    <xdr:to>
      <xdr:col>15</xdr:col>
      <xdr:colOff>101600</xdr:colOff>
      <xdr:row>37</xdr:row>
      <xdr:rowOff>298949</xdr:rowOff>
    </xdr:to>
    <xdr:sp macro="" textlink="">
      <xdr:nvSpPr>
        <xdr:cNvPr id="137" name="楕円 136"/>
        <xdr:cNvSpPr/>
      </xdr:nvSpPr>
      <xdr:spPr bwMode="auto">
        <a:xfrm>
          <a:off x="2857500" y="732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283726</xdr:rowOff>
    </xdr:from>
    <xdr:ext cx="762000" cy="259045"/>
    <xdr:sp macro="" textlink="">
      <xdr:nvSpPr>
        <xdr:cNvPr id="138" name="テキスト ボックス 137"/>
        <xdr:cNvSpPr txBox="1"/>
      </xdr:nvSpPr>
      <xdr:spPr>
        <a:xfrm>
          <a:off x="2527300" y="74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169545</xdr:rowOff>
    </xdr:from>
    <xdr:to>
      <xdr:col>24</xdr:col>
      <xdr:colOff>63500</xdr:colOff>
      <xdr:row>34</xdr:row>
      <xdr:rowOff>18542</xdr:rowOff>
    </xdr:to>
    <xdr:cxnSp macro="">
      <xdr:nvCxnSpPr>
        <xdr:cNvPr id="61" name="直線コネクタ 60"/>
        <xdr:cNvCxnSpPr/>
      </xdr:nvCxnSpPr>
      <xdr:spPr>
        <a:xfrm>
          <a:off x="3797300" y="5827395"/>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4788</xdr:rowOff>
    </xdr:to>
    <xdr:cxnSp macro="">
      <xdr:nvCxnSpPr>
        <xdr:cNvPr id="64" name="直線コネクタ 63"/>
        <xdr:cNvCxnSpPr/>
      </xdr:nvCxnSpPr>
      <xdr:spPr>
        <a:xfrm flipV="1">
          <a:off x="2908300" y="5827395"/>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92901</xdr:rowOff>
    </xdr:from>
    <xdr:to>
      <xdr:col>15</xdr:col>
      <xdr:colOff>50800</xdr:colOff>
      <xdr:row>34</xdr:row>
      <xdr:rowOff>4788</xdr:rowOff>
    </xdr:to>
    <xdr:cxnSp macro="">
      <xdr:nvCxnSpPr>
        <xdr:cNvPr id="67" name="直線コネクタ 66"/>
        <xdr:cNvCxnSpPr/>
      </xdr:nvCxnSpPr>
      <xdr:spPr>
        <a:xfrm>
          <a:off x="2019300" y="5750751"/>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92901</xdr:rowOff>
    </xdr:from>
    <xdr:to>
      <xdr:col>10</xdr:col>
      <xdr:colOff>114300</xdr:colOff>
      <xdr:row>34</xdr:row>
      <xdr:rowOff>164846</xdr:rowOff>
    </xdr:to>
    <xdr:cxnSp macro="">
      <xdr:nvCxnSpPr>
        <xdr:cNvPr id="70" name="直線コネクタ 69"/>
        <xdr:cNvCxnSpPr/>
      </xdr:nvCxnSpPr>
      <xdr:spPr>
        <a:xfrm flipV="1">
          <a:off x="1130300" y="5750751"/>
          <a:ext cx="889000" cy="2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80" name="楕円 79"/>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534377" cy="259045"/>
    <xdr:sp macro="" textlink="">
      <xdr:nvSpPr>
        <xdr:cNvPr id="81" name="人件費該当値テキスト"/>
        <xdr:cNvSpPr txBox="1"/>
      </xdr:nvSpPr>
      <xdr:spPr>
        <a:xfrm>
          <a:off x="4686300" y="56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118745</xdr:rowOff>
    </xdr:from>
    <xdr:to>
      <xdr:col>20</xdr:col>
      <xdr:colOff>38100</xdr:colOff>
      <xdr:row>34</xdr:row>
      <xdr:rowOff>48895</xdr:rowOff>
    </xdr:to>
    <xdr:sp macro="" textlink="">
      <xdr:nvSpPr>
        <xdr:cNvPr id="82" name="楕円 81"/>
        <xdr:cNvSpPr/>
      </xdr:nvSpPr>
      <xdr:spPr>
        <a:xfrm>
          <a:off x="374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65422</xdr:rowOff>
    </xdr:from>
    <xdr:ext cx="599010" cy="259045"/>
    <xdr:sp macro="" textlink="">
      <xdr:nvSpPr>
        <xdr:cNvPr id="83" name="テキスト ボックス 82"/>
        <xdr:cNvSpPr txBox="1"/>
      </xdr:nvSpPr>
      <xdr:spPr>
        <a:xfrm>
          <a:off x="3497795" y="55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125438</xdr:rowOff>
    </xdr:from>
    <xdr:to>
      <xdr:col>15</xdr:col>
      <xdr:colOff>101600</xdr:colOff>
      <xdr:row>34</xdr:row>
      <xdr:rowOff>55588</xdr:rowOff>
    </xdr:to>
    <xdr:sp macro="" textlink="">
      <xdr:nvSpPr>
        <xdr:cNvPr id="84" name="楕円 83"/>
        <xdr:cNvSpPr/>
      </xdr:nvSpPr>
      <xdr:spPr>
        <a:xfrm>
          <a:off x="2857500" y="5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72115</xdr:rowOff>
    </xdr:from>
    <xdr:ext cx="599010" cy="259045"/>
    <xdr:sp macro="" textlink="">
      <xdr:nvSpPr>
        <xdr:cNvPr id="85" name="テキスト ボックス 84"/>
        <xdr:cNvSpPr txBox="1"/>
      </xdr:nvSpPr>
      <xdr:spPr>
        <a:xfrm>
          <a:off x="2608795" y="55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42101</xdr:rowOff>
    </xdr:from>
    <xdr:to>
      <xdr:col>10</xdr:col>
      <xdr:colOff>165100</xdr:colOff>
      <xdr:row>33</xdr:row>
      <xdr:rowOff>143701</xdr:rowOff>
    </xdr:to>
    <xdr:sp macro="" textlink="">
      <xdr:nvSpPr>
        <xdr:cNvPr id="86" name="楕円 85"/>
        <xdr:cNvSpPr/>
      </xdr:nvSpPr>
      <xdr:spPr>
        <a:xfrm>
          <a:off x="19685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160228</xdr:rowOff>
    </xdr:from>
    <xdr:ext cx="599010" cy="259045"/>
    <xdr:sp macro="" textlink="">
      <xdr:nvSpPr>
        <xdr:cNvPr id="87" name="テキスト ボックス 86"/>
        <xdr:cNvSpPr txBox="1"/>
      </xdr:nvSpPr>
      <xdr:spPr>
        <a:xfrm>
          <a:off x="1719795" y="54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8" name="楕円 87"/>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60723</xdr:rowOff>
    </xdr:from>
    <xdr:ext cx="534377" cy="259045"/>
    <xdr:sp macro="" textlink="">
      <xdr:nvSpPr>
        <xdr:cNvPr id="89" name="テキスト ボックス 88"/>
        <xdr:cNvSpPr txBox="1"/>
      </xdr:nvSpPr>
      <xdr:spPr>
        <a:xfrm>
          <a:off x="863111" y="57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98184</xdr:rowOff>
    </xdr:from>
    <xdr:to>
      <xdr:col>24</xdr:col>
      <xdr:colOff>63500</xdr:colOff>
      <xdr:row>56</xdr:row>
      <xdr:rowOff>103708</xdr:rowOff>
    </xdr:to>
    <xdr:cxnSp macro="">
      <xdr:nvCxnSpPr>
        <xdr:cNvPr id="119" name="直線コネクタ 118"/>
        <xdr:cNvCxnSpPr/>
      </xdr:nvCxnSpPr>
      <xdr:spPr>
        <a:xfrm flipV="1">
          <a:off x="3797300" y="9699384"/>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103708</xdr:rowOff>
    </xdr:from>
    <xdr:to>
      <xdr:col>19</xdr:col>
      <xdr:colOff>177800</xdr:colOff>
      <xdr:row>56</xdr:row>
      <xdr:rowOff>155207</xdr:rowOff>
    </xdr:to>
    <xdr:cxnSp macro="">
      <xdr:nvCxnSpPr>
        <xdr:cNvPr id="122" name="直線コネクタ 121"/>
        <xdr:cNvCxnSpPr/>
      </xdr:nvCxnSpPr>
      <xdr:spPr>
        <a:xfrm flipV="1">
          <a:off x="2908300" y="9704908"/>
          <a:ext cx="8890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155207</xdr:rowOff>
    </xdr:from>
    <xdr:to>
      <xdr:col>15</xdr:col>
      <xdr:colOff>50800</xdr:colOff>
      <xdr:row>56</xdr:row>
      <xdr:rowOff>168263</xdr:rowOff>
    </xdr:to>
    <xdr:cxnSp macro="">
      <xdr:nvCxnSpPr>
        <xdr:cNvPr id="125" name="直線コネクタ 124"/>
        <xdr:cNvCxnSpPr/>
      </xdr:nvCxnSpPr>
      <xdr:spPr>
        <a:xfrm flipV="1">
          <a:off x="2019300" y="975640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168263</xdr:rowOff>
    </xdr:from>
    <xdr:to>
      <xdr:col>10</xdr:col>
      <xdr:colOff>114300</xdr:colOff>
      <xdr:row>57</xdr:row>
      <xdr:rowOff>55423</xdr:rowOff>
    </xdr:to>
    <xdr:cxnSp macro="">
      <xdr:nvCxnSpPr>
        <xdr:cNvPr id="128" name="直線コネクタ 127"/>
        <xdr:cNvCxnSpPr/>
      </xdr:nvCxnSpPr>
      <xdr:spPr>
        <a:xfrm flipV="1">
          <a:off x="1130300" y="9769463"/>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47384</xdr:rowOff>
    </xdr:from>
    <xdr:to>
      <xdr:col>24</xdr:col>
      <xdr:colOff>114300</xdr:colOff>
      <xdr:row>56</xdr:row>
      <xdr:rowOff>148984</xdr:rowOff>
    </xdr:to>
    <xdr:sp macro="" textlink="">
      <xdr:nvSpPr>
        <xdr:cNvPr id="138" name="楕円 137"/>
        <xdr:cNvSpPr/>
      </xdr:nvSpPr>
      <xdr:spPr>
        <a:xfrm>
          <a:off x="4584700" y="96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25811</xdr:rowOff>
    </xdr:from>
    <xdr:ext cx="534377" cy="259045"/>
    <xdr:sp macro="" textlink="">
      <xdr:nvSpPr>
        <xdr:cNvPr id="139" name="物件費該当値テキスト"/>
        <xdr:cNvSpPr txBox="1"/>
      </xdr:nvSpPr>
      <xdr:spPr>
        <a:xfrm>
          <a:off x="4686300" y="96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52908</xdr:rowOff>
    </xdr:from>
    <xdr:to>
      <xdr:col>20</xdr:col>
      <xdr:colOff>38100</xdr:colOff>
      <xdr:row>56</xdr:row>
      <xdr:rowOff>154508</xdr:rowOff>
    </xdr:to>
    <xdr:sp macro="" textlink="">
      <xdr:nvSpPr>
        <xdr:cNvPr id="140" name="楕円 139"/>
        <xdr:cNvSpPr/>
      </xdr:nvSpPr>
      <xdr:spPr>
        <a:xfrm>
          <a:off x="3746500" y="96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145635</xdr:rowOff>
    </xdr:from>
    <xdr:ext cx="534377" cy="259045"/>
    <xdr:sp macro="" textlink="">
      <xdr:nvSpPr>
        <xdr:cNvPr id="141" name="テキスト ボックス 140"/>
        <xdr:cNvSpPr txBox="1"/>
      </xdr:nvSpPr>
      <xdr:spPr>
        <a:xfrm>
          <a:off x="3530111" y="97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104407</xdr:rowOff>
    </xdr:from>
    <xdr:to>
      <xdr:col>15</xdr:col>
      <xdr:colOff>101600</xdr:colOff>
      <xdr:row>57</xdr:row>
      <xdr:rowOff>34557</xdr:rowOff>
    </xdr:to>
    <xdr:sp macro="" textlink="">
      <xdr:nvSpPr>
        <xdr:cNvPr id="142" name="楕円 141"/>
        <xdr:cNvSpPr/>
      </xdr:nvSpPr>
      <xdr:spPr>
        <a:xfrm>
          <a:off x="28575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25684</xdr:rowOff>
    </xdr:from>
    <xdr:ext cx="534377" cy="259045"/>
    <xdr:sp macro="" textlink="">
      <xdr:nvSpPr>
        <xdr:cNvPr id="143" name="テキスト ボックス 142"/>
        <xdr:cNvSpPr txBox="1"/>
      </xdr:nvSpPr>
      <xdr:spPr>
        <a:xfrm>
          <a:off x="2641111" y="97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117463</xdr:rowOff>
    </xdr:from>
    <xdr:to>
      <xdr:col>10</xdr:col>
      <xdr:colOff>165100</xdr:colOff>
      <xdr:row>57</xdr:row>
      <xdr:rowOff>47613</xdr:rowOff>
    </xdr:to>
    <xdr:sp macro="" textlink="">
      <xdr:nvSpPr>
        <xdr:cNvPr id="144" name="楕円 143"/>
        <xdr:cNvSpPr/>
      </xdr:nvSpPr>
      <xdr:spPr>
        <a:xfrm>
          <a:off x="1968500" y="9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38740</xdr:rowOff>
    </xdr:from>
    <xdr:ext cx="534377" cy="259045"/>
    <xdr:sp macro="" textlink="">
      <xdr:nvSpPr>
        <xdr:cNvPr id="145" name="テキスト ボックス 144"/>
        <xdr:cNvSpPr txBox="1"/>
      </xdr:nvSpPr>
      <xdr:spPr>
        <a:xfrm>
          <a:off x="1752111" y="9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4623</xdr:rowOff>
    </xdr:from>
    <xdr:to>
      <xdr:col>6</xdr:col>
      <xdr:colOff>38100</xdr:colOff>
      <xdr:row>57</xdr:row>
      <xdr:rowOff>106223</xdr:rowOff>
    </xdr:to>
    <xdr:sp macro="" textlink="">
      <xdr:nvSpPr>
        <xdr:cNvPr id="146" name="楕円 145"/>
        <xdr:cNvSpPr/>
      </xdr:nvSpPr>
      <xdr:spPr>
        <a:xfrm>
          <a:off x="1079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97350</xdr:rowOff>
    </xdr:from>
    <xdr:ext cx="534377" cy="259045"/>
    <xdr:sp macro="" textlink="">
      <xdr:nvSpPr>
        <xdr:cNvPr id="147" name="テキスト ボックス 146"/>
        <xdr:cNvSpPr txBox="1"/>
      </xdr:nvSpPr>
      <xdr:spPr>
        <a:xfrm>
          <a:off x="863111" y="98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17475</xdr:rowOff>
    </xdr:from>
    <xdr:to>
      <xdr:col>24</xdr:col>
      <xdr:colOff>63500</xdr:colOff>
      <xdr:row>79</xdr:row>
      <xdr:rowOff>18828</xdr:rowOff>
    </xdr:to>
    <xdr:cxnSp macro="">
      <xdr:nvCxnSpPr>
        <xdr:cNvPr id="176" name="直線コネクタ 175"/>
        <xdr:cNvCxnSpPr/>
      </xdr:nvCxnSpPr>
      <xdr:spPr>
        <a:xfrm flipV="1">
          <a:off x="3797300" y="1356202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18828</xdr:rowOff>
    </xdr:from>
    <xdr:to>
      <xdr:col>19</xdr:col>
      <xdr:colOff>177800</xdr:colOff>
      <xdr:row>79</xdr:row>
      <xdr:rowOff>20752</xdr:rowOff>
    </xdr:to>
    <xdr:cxnSp macro="">
      <xdr:nvCxnSpPr>
        <xdr:cNvPr id="179" name="直線コネクタ 178"/>
        <xdr:cNvCxnSpPr/>
      </xdr:nvCxnSpPr>
      <xdr:spPr>
        <a:xfrm flipV="1">
          <a:off x="2908300" y="1356337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19819</xdr:rowOff>
    </xdr:from>
    <xdr:to>
      <xdr:col>15</xdr:col>
      <xdr:colOff>50800</xdr:colOff>
      <xdr:row>79</xdr:row>
      <xdr:rowOff>20752</xdr:rowOff>
    </xdr:to>
    <xdr:cxnSp macro="">
      <xdr:nvCxnSpPr>
        <xdr:cNvPr id="182" name="直線コネクタ 181"/>
        <xdr:cNvCxnSpPr/>
      </xdr:nvCxnSpPr>
      <xdr:spPr>
        <a:xfrm>
          <a:off x="2019300" y="1356436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19819</xdr:rowOff>
    </xdr:from>
    <xdr:to>
      <xdr:col>10</xdr:col>
      <xdr:colOff>114300</xdr:colOff>
      <xdr:row>79</xdr:row>
      <xdr:rowOff>22237</xdr:rowOff>
    </xdr:to>
    <xdr:cxnSp macro="">
      <xdr:nvCxnSpPr>
        <xdr:cNvPr id="185" name="直線コネクタ 184"/>
        <xdr:cNvCxnSpPr/>
      </xdr:nvCxnSpPr>
      <xdr:spPr>
        <a:xfrm flipV="1">
          <a:off x="1130300" y="13564369"/>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138125</xdr:rowOff>
    </xdr:from>
    <xdr:to>
      <xdr:col>24</xdr:col>
      <xdr:colOff>114300</xdr:colOff>
      <xdr:row>79</xdr:row>
      <xdr:rowOff>68275</xdr:rowOff>
    </xdr:to>
    <xdr:sp macro="" textlink="">
      <xdr:nvSpPr>
        <xdr:cNvPr id="195" name="楕円 194"/>
        <xdr:cNvSpPr/>
      </xdr:nvSpPr>
      <xdr:spPr>
        <a:xfrm>
          <a:off x="4584700" y="135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53052</xdr:rowOff>
    </xdr:from>
    <xdr:ext cx="469744" cy="259045"/>
    <xdr:sp macro="" textlink="">
      <xdr:nvSpPr>
        <xdr:cNvPr id="196" name="維持補修費該当値テキスト"/>
        <xdr:cNvSpPr txBox="1"/>
      </xdr:nvSpPr>
      <xdr:spPr>
        <a:xfrm>
          <a:off x="4686300" y="134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139478</xdr:rowOff>
    </xdr:from>
    <xdr:to>
      <xdr:col>20</xdr:col>
      <xdr:colOff>38100</xdr:colOff>
      <xdr:row>79</xdr:row>
      <xdr:rowOff>69628</xdr:rowOff>
    </xdr:to>
    <xdr:sp macro="" textlink="">
      <xdr:nvSpPr>
        <xdr:cNvPr id="197" name="楕円 196"/>
        <xdr:cNvSpPr/>
      </xdr:nvSpPr>
      <xdr:spPr>
        <a:xfrm>
          <a:off x="3746500" y="1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60755</xdr:rowOff>
    </xdr:from>
    <xdr:ext cx="469744" cy="259045"/>
    <xdr:sp macro="" textlink="">
      <xdr:nvSpPr>
        <xdr:cNvPr id="198" name="テキスト ボックス 197"/>
        <xdr:cNvSpPr txBox="1"/>
      </xdr:nvSpPr>
      <xdr:spPr>
        <a:xfrm>
          <a:off x="3562428" y="136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141402</xdr:rowOff>
    </xdr:from>
    <xdr:to>
      <xdr:col>15</xdr:col>
      <xdr:colOff>101600</xdr:colOff>
      <xdr:row>79</xdr:row>
      <xdr:rowOff>71552</xdr:rowOff>
    </xdr:to>
    <xdr:sp macro="" textlink="">
      <xdr:nvSpPr>
        <xdr:cNvPr id="199" name="楕円 198"/>
        <xdr:cNvSpPr/>
      </xdr:nvSpPr>
      <xdr:spPr>
        <a:xfrm>
          <a:off x="2857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62679</xdr:rowOff>
    </xdr:from>
    <xdr:ext cx="469744" cy="259045"/>
    <xdr:sp macro="" textlink="">
      <xdr:nvSpPr>
        <xdr:cNvPr id="200" name="テキスト ボックス 199"/>
        <xdr:cNvSpPr txBox="1"/>
      </xdr:nvSpPr>
      <xdr:spPr>
        <a:xfrm>
          <a:off x="2673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140469</xdr:rowOff>
    </xdr:from>
    <xdr:to>
      <xdr:col>10</xdr:col>
      <xdr:colOff>165100</xdr:colOff>
      <xdr:row>79</xdr:row>
      <xdr:rowOff>70619</xdr:rowOff>
    </xdr:to>
    <xdr:sp macro="" textlink="">
      <xdr:nvSpPr>
        <xdr:cNvPr id="201" name="楕円 200"/>
        <xdr:cNvSpPr/>
      </xdr:nvSpPr>
      <xdr:spPr>
        <a:xfrm>
          <a:off x="1968500" y="13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61746</xdr:rowOff>
    </xdr:from>
    <xdr:ext cx="469744" cy="259045"/>
    <xdr:sp macro="" textlink="">
      <xdr:nvSpPr>
        <xdr:cNvPr id="202" name="テキスト ボックス 201"/>
        <xdr:cNvSpPr txBox="1"/>
      </xdr:nvSpPr>
      <xdr:spPr>
        <a:xfrm>
          <a:off x="1784428" y="136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142887</xdr:rowOff>
    </xdr:from>
    <xdr:to>
      <xdr:col>6</xdr:col>
      <xdr:colOff>38100</xdr:colOff>
      <xdr:row>79</xdr:row>
      <xdr:rowOff>73037</xdr:rowOff>
    </xdr:to>
    <xdr:sp macro="" textlink="">
      <xdr:nvSpPr>
        <xdr:cNvPr id="203" name="楕円 202"/>
        <xdr:cNvSpPr/>
      </xdr:nvSpPr>
      <xdr:spPr>
        <a:xfrm>
          <a:off x="1079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64164</xdr:rowOff>
    </xdr:from>
    <xdr:ext cx="469744" cy="259045"/>
    <xdr:sp macro="" textlink="">
      <xdr:nvSpPr>
        <xdr:cNvPr id="204" name="テキスト ボックス 203"/>
        <xdr:cNvSpPr txBox="1"/>
      </xdr:nvSpPr>
      <xdr:spPr>
        <a:xfrm>
          <a:off x="895428" y="136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170726</xdr:rowOff>
    </xdr:from>
    <xdr:to>
      <xdr:col>24</xdr:col>
      <xdr:colOff>63500</xdr:colOff>
      <xdr:row>94</xdr:row>
      <xdr:rowOff>17387</xdr:rowOff>
    </xdr:to>
    <xdr:cxnSp macro="">
      <xdr:nvCxnSpPr>
        <xdr:cNvPr id="234" name="直線コネクタ 233"/>
        <xdr:cNvCxnSpPr/>
      </xdr:nvCxnSpPr>
      <xdr:spPr>
        <a:xfrm flipV="1">
          <a:off x="3797300" y="16115576"/>
          <a:ext cx="8382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17387</xdr:rowOff>
    </xdr:from>
    <xdr:to>
      <xdr:col>19</xdr:col>
      <xdr:colOff>177800</xdr:colOff>
      <xdr:row>94</xdr:row>
      <xdr:rowOff>84265</xdr:rowOff>
    </xdr:to>
    <xdr:cxnSp macro="">
      <xdr:nvCxnSpPr>
        <xdr:cNvPr id="237" name="直線コネクタ 236"/>
        <xdr:cNvCxnSpPr/>
      </xdr:nvCxnSpPr>
      <xdr:spPr>
        <a:xfrm flipV="1">
          <a:off x="2908300" y="16133687"/>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84265</xdr:rowOff>
    </xdr:from>
    <xdr:to>
      <xdr:col>15</xdr:col>
      <xdr:colOff>50800</xdr:colOff>
      <xdr:row>94</xdr:row>
      <xdr:rowOff>101295</xdr:rowOff>
    </xdr:to>
    <xdr:cxnSp macro="">
      <xdr:nvCxnSpPr>
        <xdr:cNvPr id="240" name="直線コネクタ 239"/>
        <xdr:cNvCxnSpPr/>
      </xdr:nvCxnSpPr>
      <xdr:spPr>
        <a:xfrm flipV="1">
          <a:off x="2019300" y="162005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101295</xdr:rowOff>
    </xdr:from>
    <xdr:to>
      <xdr:col>10</xdr:col>
      <xdr:colOff>114300</xdr:colOff>
      <xdr:row>95</xdr:row>
      <xdr:rowOff>6122</xdr:rowOff>
    </xdr:to>
    <xdr:cxnSp macro="">
      <xdr:nvCxnSpPr>
        <xdr:cNvPr id="243" name="直線コネクタ 242"/>
        <xdr:cNvCxnSpPr/>
      </xdr:nvCxnSpPr>
      <xdr:spPr>
        <a:xfrm flipV="1">
          <a:off x="1130300" y="16217595"/>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119926</xdr:rowOff>
    </xdr:from>
    <xdr:to>
      <xdr:col>24</xdr:col>
      <xdr:colOff>114300</xdr:colOff>
      <xdr:row>94</xdr:row>
      <xdr:rowOff>50076</xdr:rowOff>
    </xdr:to>
    <xdr:sp macro="" textlink="">
      <xdr:nvSpPr>
        <xdr:cNvPr id="253" name="楕円 252"/>
        <xdr:cNvSpPr/>
      </xdr:nvSpPr>
      <xdr:spPr>
        <a:xfrm>
          <a:off x="45847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142803</xdr:rowOff>
    </xdr:from>
    <xdr:ext cx="599010" cy="259045"/>
    <xdr:sp macro="" textlink="">
      <xdr:nvSpPr>
        <xdr:cNvPr id="254" name="扶助費該当値テキスト"/>
        <xdr:cNvSpPr txBox="1"/>
      </xdr:nvSpPr>
      <xdr:spPr>
        <a:xfrm>
          <a:off x="4686300" y="159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138037</xdr:rowOff>
    </xdr:from>
    <xdr:to>
      <xdr:col>20</xdr:col>
      <xdr:colOff>38100</xdr:colOff>
      <xdr:row>94</xdr:row>
      <xdr:rowOff>68187</xdr:rowOff>
    </xdr:to>
    <xdr:sp macro="" textlink="">
      <xdr:nvSpPr>
        <xdr:cNvPr id="255" name="楕円 254"/>
        <xdr:cNvSpPr/>
      </xdr:nvSpPr>
      <xdr:spPr>
        <a:xfrm>
          <a:off x="3746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84714</xdr:rowOff>
    </xdr:from>
    <xdr:ext cx="599010" cy="259045"/>
    <xdr:sp macro="" textlink="">
      <xdr:nvSpPr>
        <xdr:cNvPr id="256" name="テキスト ボックス 255"/>
        <xdr:cNvSpPr txBox="1"/>
      </xdr:nvSpPr>
      <xdr:spPr>
        <a:xfrm>
          <a:off x="3497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33465</xdr:rowOff>
    </xdr:from>
    <xdr:to>
      <xdr:col>15</xdr:col>
      <xdr:colOff>101600</xdr:colOff>
      <xdr:row>94</xdr:row>
      <xdr:rowOff>135065</xdr:rowOff>
    </xdr:to>
    <xdr:sp macro="" textlink="">
      <xdr:nvSpPr>
        <xdr:cNvPr id="257" name="楕円 256"/>
        <xdr:cNvSpPr/>
      </xdr:nvSpPr>
      <xdr:spPr>
        <a:xfrm>
          <a:off x="2857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151592</xdr:rowOff>
    </xdr:from>
    <xdr:ext cx="599010" cy="259045"/>
    <xdr:sp macro="" textlink="">
      <xdr:nvSpPr>
        <xdr:cNvPr id="258" name="テキスト ボックス 257"/>
        <xdr:cNvSpPr txBox="1"/>
      </xdr:nvSpPr>
      <xdr:spPr>
        <a:xfrm>
          <a:off x="2608795"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50495</xdr:rowOff>
    </xdr:from>
    <xdr:to>
      <xdr:col>10</xdr:col>
      <xdr:colOff>165100</xdr:colOff>
      <xdr:row>94</xdr:row>
      <xdr:rowOff>152095</xdr:rowOff>
    </xdr:to>
    <xdr:sp macro="" textlink="">
      <xdr:nvSpPr>
        <xdr:cNvPr id="259" name="楕円 258"/>
        <xdr:cNvSpPr/>
      </xdr:nvSpPr>
      <xdr:spPr>
        <a:xfrm>
          <a:off x="1968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168622</xdr:rowOff>
    </xdr:from>
    <xdr:ext cx="599010" cy="259045"/>
    <xdr:sp macro="" textlink="">
      <xdr:nvSpPr>
        <xdr:cNvPr id="260" name="テキスト ボックス 259"/>
        <xdr:cNvSpPr txBox="1"/>
      </xdr:nvSpPr>
      <xdr:spPr>
        <a:xfrm>
          <a:off x="1719795"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126772</xdr:rowOff>
    </xdr:from>
    <xdr:to>
      <xdr:col>6</xdr:col>
      <xdr:colOff>38100</xdr:colOff>
      <xdr:row>95</xdr:row>
      <xdr:rowOff>56922</xdr:rowOff>
    </xdr:to>
    <xdr:sp macro="" textlink="">
      <xdr:nvSpPr>
        <xdr:cNvPr id="261" name="楕円 260"/>
        <xdr:cNvSpPr/>
      </xdr:nvSpPr>
      <xdr:spPr>
        <a:xfrm>
          <a:off x="1079500" y="162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73449</xdr:rowOff>
    </xdr:from>
    <xdr:ext cx="599010" cy="259045"/>
    <xdr:sp macro="" textlink="">
      <xdr:nvSpPr>
        <xdr:cNvPr id="262" name="テキスト ボックス 261"/>
        <xdr:cNvSpPr txBox="1"/>
      </xdr:nvSpPr>
      <xdr:spPr>
        <a:xfrm>
          <a:off x="830795" y="1601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123127</xdr:rowOff>
    </xdr:from>
    <xdr:to>
      <xdr:col>55</xdr:col>
      <xdr:colOff>0</xdr:colOff>
      <xdr:row>36</xdr:row>
      <xdr:rowOff>147808</xdr:rowOff>
    </xdr:to>
    <xdr:cxnSp macro="">
      <xdr:nvCxnSpPr>
        <xdr:cNvPr id="291" name="直線コネクタ 290"/>
        <xdr:cNvCxnSpPr/>
      </xdr:nvCxnSpPr>
      <xdr:spPr>
        <a:xfrm>
          <a:off x="9639300" y="6295327"/>
          <a:ext cx="8382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97005</xdr:rowOff>
    </xdr:from>
    <xdr:to>
      <xdr:col>50</xdr:col>
      <xdr:colOff>114300</xdr:colOff>
      <xdr:row>36</xdr:row>
      <xdr:rowOff>123127</xdr:rowOff>
    </xdr:to>
    <xdr:cxnSp macro="">
      <xdr:nvCxnSpPr>
        <xdr:cNvPr id="294" name="直線コネクタ 293"/>
        <xdr:cNvCxnSpPr/>
      </xdr:nvCxnSpPr>
      <xdr:spPr>
        <a:xfrm>
          <a:off x="8750300" y="6269205"/>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97005</xdr:rowOff>
    </xdr:from>
    <xdr:to>
      <xdr:col>45</xdr:col>
      <xdr:colOff>177800</xdr:colOff>
      <xdr:row>36</xdr:row>
      <xdr:rowOff>104770</xdr:rowOff>
    </xdr:to>
    <xdr:cxnSp macro="">
      <xdr:nvCxnSpPr>
        <xdr:cNvPr id="297" name="直線コネクタ 296"/>
        <xdr:cNvCxnSpPr/>
      </xdr:nvCxnSpPr>
      <xdr:spPr>
        <a:xfrm flipV="1">
          <a:off x="7861300" y="6269205"/>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62143</xdr:rowOff>
    </xdr:from>
    <xdr:to>
      <xdr:col>41</xdr:col>
      <xdr:colOff>50800</xdr:colOff>
      <xdr:row>36</xdr:row>
      <xdr:rowOff>104770</xdr:rowOff>
    </xdr:to>
    <xdr:cxnSp macro="">
      <xdr:nvCxnSpPr>
        <xdr:cNvPr id="300" name="直線コネクタ 299"/>
        <xdr:cNvCxnSpPr/>
      </xdr:nvCxnSpPr>
      <xdr:spPr>
        <a:xfrm>
          <a:off x="6972300" y="6234343"/>
          <a:ext cx="889000" cy="4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97008</xdr:rowOff>
    </xdr:from>
    <xdr:to>
      <xdr:col>55</xdr:col>
      <xdr:colOff>50800</xdr:colOff>
      <xdr:row>37</xdr:row>
      <xdr:rowOff>27158</xdr:rowOff>
    </xdr:to>
    <xdr:sp macro="" textlink="">
      <xdr:nvSpPr>
        <xdr:cNvPr id="310" name="楕円 309"/>
        <xdr:cNvSpPr/>
      </xdr:nvSpPr>
      <xdr:spPr>
        <a:xfrm>
          <a:off x="10426700" y="62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75435</xdr:rowOff>
    </xdr:from>
    <xdr:ext cx="534377" cy="259045"/>
    <xdr:sp macro="" textlink="">
      <xdr:nvSpPr>
        <xdr:cNvPr id="311" name="補助費等該当値テキスト"/>
        <xdr:cNvSpPr txBox="1"/>
      </xdr:nvSpPr>
      <xdr:spPr>
        <a:xfrm>
          <a:off x="10528300" y="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72327</xdr:rowOff>
    </xdr:from>
    <xdr:to>
      <xdr:col>50</xdr:col>
      <xdr:colOff>165100</xdr:colOff>
      <xdr:row>37</xdr:row>
      <xdr:rowOff>2477</xdr:rowOff>
    </xdr:to>
    <xdr:sp macro="" textlink="">
      <xdr:nvSpPr>
        <xdr:cNvPr id="312" name="楕円 311"/>
        <xdr:cNvSpPr/>
      </xdr:nvSpPr>
      <xdr:spPr>
        <a:xfrm>
          <a:off x="9588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165054</xdr:rowOff>
    </xdr:from>
    <xdr:ext cx="534377" cy="259045"/>
    <xdr:sp macro="" textlink="">
      <xdr:nvSpPr>
        <xdr:cNvPr id="313" name="テキスト ボックス 312"/>
        <xdr:cNvSpPr txBox="1"/>
      </xdr:nvSpPr>
      <xdr:spPr>
        <a:xfrm>
          <a:off x="9372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46205</xdr:rowOff>
    </xdr:from>
    <xdr:to>
      <xdr:col>46</xdr:col>
      <xdr:colOff>38100</xdr:colOff>
      <xdr:row>36</xdr:row>
      <xdr:rowOff>147805</xdr:rowOff>
    </xdr:to>
    <xdr:sp macro="" textlink="">
      <xdr:nvSpPr>
        <xdr:cNvPr id="314" name="楕円 313"/>
        <xdr:cNvSpPr/>
      </xdr:nvSpPr>
      <xdr:spPr>
        <a:xfrm>
          <a:off x="8699500" y="62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138932</xdr:rowOff>
    </xdr:from>
    <xdr:ext cx="534377" cy="259045"/>
    <xdr:sp macro="" textlink="">
      <xdr:nvSpPr>
        <xdr:cNvPr id="315" name="テキスト ボックス 314"/>
        <xdr:cNvSpPr txBox="1"/>
      </xdr:nvSpPr>
      <xdr:spPr>
        <a:xfrm>
          <a:off x="8483111" y="63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53970</xdr:rowOff>
    </xdr:from>
    <xdr:to>
      <xdr:col>41</xdr:col>
      <xdr:colOff>101600</xdr:colOff>
      <xdr:row>36</xdr:row>
      <xdr:rowOff>155570</xdr:rowOff>
    </xdr:to>
    <xdr:sp macro="" textlink="">
      <xdr:nvSpPr>
        <xdr:cNvPr id="316" name="楕円 315"/>
        <xdr:cNvSpPr/>
      </xdr:nvSpPr>
      <xdr:spPr>
        <a:xfrm>
          <a:off x="7810500" y="62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146697</xdr:rowOff>
    </xdr:from>
    <xdr:ext cx="534377" cy="259045"/>
    <xdr:sp macro="" textlink="">
      <xdr:nvSpPr>
        <xdr:cNvPr id="317" name="テキスト ボックス 316"/>
        <xdr:cNvSpPr txBox="1"/>
      </xdr:nvSpPr>
      <xdr:spPr>
        <a:xfrm>
          <a:off x="7594111" y="63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11343</xdr:rowOff>
    </xdr:from>
    <xdr:to>
      <xdr:col>36</xdr:col>
      <xdr:colOff>165100</xdr:colOff>
      <xdr:row>36</xdr:row>
      <xdr:rowOff>112943</xdr:rowOff>
    </xdr:to>
    <xdr:sp macro="" textlink="">
      <xdr:nvSpPr>
        <xdr:cNvPr id="318" name="楕円 317"/>
        <xdr:cNvSpPr/>
      </xdr:nvSpPr>
      <xdr:spPr>
        <a:xfrm>
          <a:off x="6921500" y="6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129470</xdr:rowOff>
    </xdr:from>
    <xdr:ext cx="534377" cy="259045"/>
    <xdr:sp macro="" textlink="">
      <xdr:nvSpPr>
        <xdr:cNvPr id="319" name="テキスト ボックス 318"/>
        <xdr:cNvSpPr txBox="1"/>
      </xdr:nvSpPr>
      <xdr:spPr>
        <a:xfrm>
          <a:off x="6705111" y="59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52777</xdr:rowOff>
    </xdr:from>
    <xdr:to>
      <xdr:col>55</xdr:col>
      <xdr:colOff>0</xdr:colOff>
      <xdr:row>57</xdr:row>
      <xdr:rowOff>60609</xdr:rowOff>
    </xdr:to>
    <xdr:cxnSp macro="">
      <xdr:nvCxnSpPr>
        <xdr:cNvPr id="346" name="直線コネクタ 345"/>
        <xdr:cNvCxnSpPr/>
      </xdr:nvCxnSpPr>
      <xdr:spPr>
        <a:xfrm>
          <a:off x="9639300" y="9825427"/>
          <a:ext cx="8382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82971</xdr:rowOff>
    </xdr:from>
    <xdr:to>
      <xdr:col>50</xdr:col>
      <xdr:colOff>114300</xdr:colOff>
      <xdr:row>57</xdr:row>
      <xdr:rowOff>52777</xdr:rowOff>
    </xdr:to>
    <xdr:cxnSp macro="">
      <xdr:nvCxnSpPr>
        <xdr:cNvPr id="349" name="直線コネクタ 348"/>
        <xdr:cNvCxnSpPr/>
      </xdr:nvCxnSpPr>
      <xdr:spPr>
        <a:xfrm>
          <a:off x="8750300" y="9684171"/>
          <a:ext cx="8890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82971</xdr:rowOff>
    </xdr:from>
    <xdr:to>
      <xdr:col>45</xdr:col>
      <xdr:colOff>177800</xdr:colOff>
      <xdr:row>57</xdr:row>
      <xdr:rowOff>32843</xdr:rowOff>
    </xdr:to>
    <xdr:cxnSp macro="">
      <xdr:nvCxnSpPr>
        <xdr:cNvPr id="352" name="直線コネクタ 351"/>
        <xdr:cNvCxnSpPr/>
      </xdr:nvCxnSpPr>
      <xdr:spPr>
        <a:xfrm flipV="1">
          <a:off x="7861300" y="9684171"/>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32843</xdr:rowOff>
    </xdr:from>
    <xdr:to>
      <xdr:col>41</xdr:col>
      <xdr:colOff>50800</xdr:colOff>
      <xdr:row>57</xdr:row>
      <xdr:rowOff>92179</xdr:rowOff>
    </xdr:to>
    <xdr:cxnSp macro="">
      <xdr:nvCxnSpPr>
        <xdr:cNvPr id="355" name="直線コネクタ 354"/>
        <xdr:cNvCxnSpPr/>
      </xdr:nvCxnSpPr>
      <xdr:spPr>
        <a:xfrm flipV="1">
          <a:off x="6972300" y="9805493"/>
          <a:ext cx="889000" cy="5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9809</xdr:rowOff>
    </xdr:from>
    <xdr:to>
      <xdr:col>55</xdr:col>
      <xdr:colOff>50800</xdr:colOff>
      <xdr:row>57</xdr:row>
      <xdr:rowOff>111409</xdr:rowOff>
    </xdr:to>
    <xdr:sp macro="" textlink="">
      <xdr:nvSpPr>
        <xdr:cNvPr id="365" name="楕円 364"/>
        <xdr:cNvSpPr/>
      </xdr:nvSpPr>
      <xdr:spPr>
        <a:xfrm>
          <a:off x="104267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159686</xdr:rowOff>
    </xdr:from>
    <xdr:ext cx="534377" cy="259045"/>
    <xdr:sp macro="" textlink="">
      <xdr:nvSpPr>
        <xdr:cNvPr id="366" name="普通建設事業費該当値テキスト"/>
        <xdr:cNvSpPr txBox="1"/>
      </xdr:nvSpPr>
      <xdr:spPr>
        <a:xfrm>
          <a:off x="10528300" y="97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1977</xdr:rowOff>
    </xdr:from>
    <xdr:to>
      <xdr:col>50</xdr:col>
      <xdr:colOff>165100</xdr:colOff>
      <xdr:row>57</xdr:row>
      <xdr:rowOff>103577</xdr:rowOff>
    </xdr:to>
    <xdr:sp macro="" textlink="">
      <xdr:nvSpPr>
        <xdr:cNvPr id="367" name="楕円 366"/>
        <xdr:cNvSpPr/>
      </xdr:nvSpPr>
      <xdr:spPr>
        <a:xfrm>
          <a:off x="9588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94704</xdr:rowOff>
    </xdr:from>
    <xdr:ext cx="534377" cy="259045"/>
    <xdr:sp macro="" textlink="">
      <xdr:nvSpPr>
        <xdr:cNvPr id="368" name="テキスト ボックス 367"/>
        <xdr:cNvSpPr txBox="1"/>
      </xdr:nvSpPr>
      <xdr:spPr>
        <a:xfrm>
          <a:off x="9372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32171</xdr:rowOff>
    </xdr:from>
    <xdr:to>
      <xdr:col>46</xdr:col>
      <xdr:colOff>38100</xdr:colOff>
      <xdr:row>56</xdr:row>
      <xdr:rowOff>133771</xdr:rowOff>
    </xdr:to>
    <xdr:sp macro="" textlink="">
      <xdr:nvSpPr>
        <xdr:cNvPr id="369" name="楕円 368"/>
        <xdr:cNvSpPr/>
      </xdr:nvSpPr>
      <xdr:spPr>
        <a:xfrm>
          <a:off x="8699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150298</xdr:rowOff>
    </xdr:from>
    <xdr:ext cx="534377" cy="259045"/>
    <xdr:sp macro="" textlink="">
      <xdr:nvSpPr>
        <xdr:cNvPr id="370" name="テキスト ボックス 369"/>
        <xdr:cNvSpPr txBox="1"/>
      </xdr:nvSpPr>
      <xdr:spPr>
        <a:xfrm>
          <a:off x="8483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153493</xdr:rowOff>
    </xdr:from>
    <xdr:to>
      <xdr:col>41</xdr:col>
      <xdr:colOff>101600</xdr:colOff>
      <xdr:row>57</xdr:row>
      <xdr:rowOff>83643</xdr:rowOff>
    </xdr:to>
    <xdr:sp macro="" textlink="">
      <xdr:nvSpPr>
        <xdr:cNvPr id="371" name="楕円 370"/>
        <xdr:cNvSpPr/>
      </xdr:nvSpPr>
      <xdr:spPr>
        <a:xfrm>
          <a:off x="7810500" y="97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74770</xdr:rowOff>
    </xdr:from>
    <xdr:ext cx="534377" cy="259045"/>
    <xdr:sp macro="" textlink="">
      <xdr:nvSpPr>
        <xdr:cNvPr id="372" name="テキスト ボックス 371"/>
        <xdr:cNvSpPr txBox="1"/>
      </xdr:nvSpPr>
      <xdr:spPr>
        <a:xfrm>
          <a:off x="7594111" y="98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41379</xdr:rowOff>
    </xdr:from>
    <xdr:to>
      <xdr:col>36</xdr:col>
      <xdr:colOff>165100</xdr:colOff>
      <xdr:row>57</xdr:row>
      <xdr:rowOff>142979</xdr:rowOff>
    </xdr:to>
    <xdr:sp macro="" textlink="">
      <xdr:nvSpPr>
        <xdr:cNvPr id="373" name="楕円 372"/>
        <xdr:cNvSpPr/>
      </xdr:nvSpPr>
      <xdr:spPr>
        <a:xfrm>
          <a:off x="6921500" y="98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134106</xdr:rowOff>
    </xdr:from>
    <xdr:ext cx="534377" cy="259045"/>
    <xdr:sp macro="" textlink="">
      <xdr:nvSpPr>
        <xdr:cNvPr id="374" name="テキスト ボックス 373"/>
        <xdr:cNvSpPr txBox="1"/>
      </xdr:nvSpPr>
      <xdr:spPr>
        <a:xfrm>
          <a:off x="6705111" y="99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9517</xdr:rowOff>
    </xdr:from>
    <xdr:to>
      <xdr:col>55</xdr:col>
      <xdr:colOff>0</xdr:colOff>
      <xdr:row>79</xdr:row>
      <xdr:rowOff>42948</xdr:rowOff>
    </xdr:to>
    <xdr:cxnSp macro="">
      <xdr:nvCxnSpPr>
        <xdr:cNvPr id="405" name="直線コネクタ 404"/>
        <xdr:cNvCxnSpPr/>
      </xdr:nvCxnSpPr>
      <xdr:spPr>
        <a:xfrm>
          <a:off x="9639300" y="13554067"/>
          <a:ext cx="838200" cy="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162832</xdr:rowOff>
    </xdr:from>
    <xdr:to>
      <xdr:col>50</xdr:col>
      <xdr:colOff>114300</xdr:colOff>
      <xdr:row>79</xdr:row>
      <xdr:rowOff>9517</xdr:rowOff>
    </xdr:to>
    <xdr:cxnSp macro="">
      <xdr:nvCxnSpPr>
        <xdr:cNvPr id="408" name="直線コネクタ 407"/>
        <xdr:cNvCxnSpPr/>
      </xdr:nvCxnSpPr>
      <xdr:spPr>
        <a:xfrm>
          <a:off x="8750300" y="13364482"/>
          <a:ext cx="889000" cy="1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162832</xdr:rowOff>
    </xdr:from>
    <xdr:to>
      <xdr:col>45</xdr:col>
      <xdr:colOff>177800</xdr:colOff>
      <xdr:row>78</xdr:row>
      <xdr:rowOff>72808</xdr:rowOff>
    </xdr:to>
    <xdr:cxnSp macro="">
      <xdr:nvCxnSpPr>
        <xdr:cNvPr id="411" name="直線コネクタ 410"/>
        <xdr:cNvCxnSpPr/>
      </xdr:nvCxnSpPr>
      <xdr:spPr>
        <a:xfrm flipV="1">
          <a:off x="7861300" y="13364482"/>
          <a:ext cx="889000" cy="8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163598</xdr:rowOff>
    </xdr:from>
    <xdr:to>
      <xdr:col>55</xdr:col>
      <xdr:colOff>50800</xdr:colOff>
      <xdr:row>79</xdr:row>
      <xdr:rowOff>93748</xdr:rowOff>
    </xdr:to>
    <xdr:sp macro="" textlink="">
      <xdr:nvSpPr>
        <xdr:cNvPr id="421" name="楕円 420"/>
        <xdr:cNvSpPr/>
      </xdr:nvSpPr>
      <xdr:spPr>
        <a:xfrm>
          <a:off x="10426700" y="13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78525</xdr:rowOff>
    </xdr:from>
    <xdr:ext cx="469744" cy="259045"/>
    <xdr:sp macro="" textlink="">
      <xdr:nvSpPr>
        <xdr:cNvPr id="422" name="普通建設事業費 （ うち新規整備　）該当値テキスト"/>
        <xdr:cNvSpPr txBox="1"/>
      </xdr:nvSpPr>
      <xdr:spPr>
        <a:xfrm>
          <a:off x="10528300" y="1345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130167</xdr:rowOff>
    </xdr:from>
    <xdr:to>
      <xdr:col>50</xdr:col>
      <xdr:colOff>165100</xdr:colOff>
      <xdr:row>79</xdr:row>
      <xdr:rowOff>60317</xdr:rowOff>
    </xdr:to>
    <xdr:sp macro="" textlink="">
      <xdr:nvSpPr>
        <xdr:cNvPr id="423" name="楕円 422"/>
        <xdr:cNvSpPr/>
      </xdr:nvSpPr>
      <xdr:spPr>
        <a:xfrm>
          <a:off x="9588500" y="135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51444</xdr:rowOff>
    </xdr:from>
    <xdr:ext cx="469744" cy="259045"/>
    <xdr:sp macro="" textlink="">
      <xdr:nvSpPr>
        <xdr:cNvPr id="424" name="テキスト ボックス 423"/>
        <xdr:cNvSpPr txBox="1"/>
      </xdr:nvSpPr>
      <xdr:spPr>
        <a:xfrm>
          <a:off x="9404428" y="135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112032</xdr:rowOff>
    </xdr:from>
    <xdr:to>
      <xdr:col>46</xdr:col>
      <xdr:colOff>38100</xdr:colOff>
      <xdr:row>78</xdr:row>
      <xdr:rowOff>42182</xdr:rowOff>
    </xdr:to>
    <xdr:sp macro="" textlink="">
      <xdr:nvSpPr>
        <xdr:cNvPr id="425" name="楕円 424"/>
        <xdr:cNvSpPr/>
      </xdr:nvSpPr>
      <xdr:spPr>
        <a:xfrm>
          <a:off x="8699500" y="133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33309</xdr:rowOff>
    </xdr:from>
    <xdr:ext cx="534377" cy="259045"/>
    <xdr:sp macro="" textlink="">
      <xdr:nvSpPr>
        <xdr:cNvPr id="426" name="テキスト ボックス 425"/>
        <xdr:cNvSpPr txBox="1"/>
      </xdr:nvSpPr>
      <xdr:spPr>
        <a:xfrm>
          <a:off x="8483111" y="134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22008</xdr:rowOff>
    </xdr:from>
    <xdr:to>
      <xdr:col>41</xdr:col>
      <xdr:colOff>101600</xdr:colOff>
      <xdr:row>78</xdr:row>
      <xdr:rowOff>123608</xdr:rowOff>
    </xdr:to>
    <xdr:sp macro="" textlink="">
      <xdr:nvSpPr>
        <xdr:cNvPr id="427" name="楕円 426"/>
        <xdr:cNvSpPr/>
      </xdr:nvSpPr>
      <xdr:spPr>
        <a:xfrm>
          <a:off x="7810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114735</xdr:rowOff>
    </xdr:from>
    <xdr:ext cx="534377" cy="259045"/>
    <xdr:sp macro="" textlink="">
      <xdr:nvSpPr>
        <xdr:cNvPr id="428" name="テキスト ボックス 427"/>
        <xdr:cNvSpPr txBox="1"/>
      </xdr:nvSpPr>
      <xdr:spPr>
        <a:xfrm>
          <a:off x="7594111" y="134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52352</xdr:rowOff>
    </xdr:from>
    <xdr:to>
      <xdr:col>55</xdr:col>
      <xdr:colOff>0</xdr:colOff>
      <xdr:row>97</xdr:row>
      <xdr:rowOff>93850</xdr:rowOff>
    </xdr:to>
    <xdr:cxnSp macro="">
      <xdr:nvCxnSpPr>
        <xdr:cNvPr id="457" name="直線コネクタ 456"/>
        <xdr:cNvCxnSpPr/>
      </xdr:nvCxnSpPr>
      <xdr:spPr>
        <a:xfrm flipV="1">
          <a:off x="9639300" y="16683002"/>
          <a:ext cx="838200" cy="4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140081</xdr:rowOff>
    </xdr:from>
    <xdr:to>
      <xdr:col>50</xdr:col>
      <xdr:colOff>114300</xdr:colOff>
      <xdr:row>97</xdr:row>
      <xdr:rowOff>93850</xdr:rowOff>
    </xdr:to>
    <xdr:cxnSp macro="">
      <xdr:nvCxnSpPr>
        <xdr:cNvPr id="460" name="直線コネクタ 459"/>
        <xdr:cNvCxnSpPr/>
      </xdr:nvCxnSpPr>
      <xdr:spPr>
        <a:xfrm>
          <a:off x="8750300" y="16599281"/>
          <a:ext cx="889000" cy="1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140081</xdr:rowOff>
    </xdr:from>
    <xdr:to>
      <xdr:col>45</xdr:col>
      <xdr:colOff>177800</xdr:colOff>
      <xdr:row>97</xdr:row>
      <xdr:rowOff>92410</xdr:rowOff>
    </xdr:to>
    <xdr:cxnSp macro="">
      <xdr:nvCxnSpPr>
        <xdr:cNvPr id="463" name="直線コネクタ 462"/>
        <xdr:cNvCxnSpPr/>
      </xdr:nvCxnSpPr>
      <xdr:spPr>
        <a:xfrm flipV="1">
          <a:off x="7861300" y="16599281"/>
          <a:ext cx="889000" cy="1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xdr:rowOff>
    </xdr:from>
    <xdr:to>
      <xdr:col>55</xdr:col>
      <xdr:colOff>50800</xdr:colOff>
      <xdr:row>97</xdr:row>
      <xdr:rowOff>103152</xdr:rowOff>
    </xdr:to>
    <xdr:sp macro="" textlink="">
      <xdr:nvSpPr>
        <xdr:cNvPr id="473" name="楕円 472"/>
        <xdr:cNvSpPr/>
      </xdr:nvSpPr>
      <xdr:spPr>
        <a:xfrm>
          <a:off x="104267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151429</xdr:rowOff>
    </xdr:from>
    <xdr:ext cx="534377" cy="259045"/>
    <xdr:sp macro="" textlink="">
      <xdr:nvSpPr>
        <xdr:cNvPr id="474" name="普通建設事業費 （ うち更新整備　）該当値テキスト"/>
        <xdr:cNvSpPr txBox="1"/>
      </xdr:nvSpPr>
      <xdr:spPr>
        <a:xfrm>
          <a:off x="10528300" y="166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43050</xdr:rowOff>
    </xdr:from>
    <xdr:to>
      <xdr:col>50</xdr:col>
      <xdr:colOff>165100</xdr:colOff>
      <xdr:row>97</xdr:row>
      <xdr:rowOff>144650</xdr:rowOff>
    </xdr:to>
    <xdr:sp macro="" textlink="">
      <xdr:nvSpPr>
        <xdr:cNvPr id="475" name="楕円 474"/>
        <xdr:cNvSpPr/>
      </xdr:nvSpPr>
      <xdr:spPr>
        <a:xfrm>
          <a:off x="9588500" y="166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135777</xdr:rowOff>
    </xdr:from>
    <xdr:ext cx="534377" cy="259045"/>
    <xdr:sp macro="" textlink="">
      <xdr:nvSpPr>
        <xdr:cNvPr id="476" name="テキスト ボックス 475"/>
        <xdr:cNvSpPr txBox="1"/>
      </xdr:nvSpPr>
      <xdr:spPr>
        <a:xfrm>
          <a:off x="9372111" y="167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89281</xdr:rowOff>
    </xdr:from>
    <xdr:to>
      <xdr:col>46</xdr:col>
      <xdr:colOff>38100</xdr:colOff>
      <xdr:row>97</xdr:row>
      <xdr:rowOff>19431</xdr:rowOff>
    </xdr:to>
    <xdr:sp macro="" textlink="">
      <xdr:nvSpPr>
        <xdr:cNvPr id="477" name="楕円 476"/>
        <xdr:cNvSpPr/>
      </xdr:nvSpPr>
      <xdr:spPr>
        <a:xfrm>
          <a:off x="8699500" y="1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35958</xdr:rowOff>
    </xdr:from>
    <xdr:ext cx="534377" cy="259045"/>
    <xdr:sp macro="" textlink="">
      <xdr:nvSpPr>
        <xdr:cNvPr id="478" name="テキスト ボックス 477"/>
        <xdr:cNvSpPr txBox="1"/>
      </xdr:nvSpPr>
      <xdr:spPr>
        <a:xfrm>
          <a:off x="8483111" y="163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41610</xdr:rowOff>
    </xdr:from>
    <xdr:to>
      <xdr:col>41</xdr:col>
      <xdr:colOff>101600</xdr:colOff>
      <xdr:row>97</xdr:row>
      <xdr:rowOff>143210</xdr:rowOff>
    </xdr:to>
    <xdr:sp macro="" textlink="">
      <xdr:nvSpPr>
        <xdr:cNvPr id="479" name="楕円 478"/>
        <xdr:cNvSpPr/>
      </xdr:nvSpPr>
      <xdr:spPr>
        <a:xfrm>
          <a:off x="7810500" y="166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159737</xdr:rowOff>
    </xdr:from>
    <xdr:ext cx="534377" cy="259045"/>
    <xdr:sp macro="" textlink="">
      <xdr:nvSpPr>
        <xdr:cNvPr id="480" name="テキスト ボックス 479"/>
        <xdr:cNvSpPr txBox="1"/>
      </xdr:nvSpPr>
      <xdr:spPr>
        <a:xfrm>
          <a:off x="7594111" y="164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39243</xdr:rowOff>
    </xdr:from>
    <xdr:to>
      <xdr:col>85</xdr:col>
      <xdr:colOff>127000</xdr:colOff>
      <xdr:row>39</xdr:row>
      <xdr:rowOff>43193</xdr:rowOff>
    </xdr:to>
    <xdr:cxnSp macro="">
      <xdr:nvCxnSpPr>
        <xdr:cNvPr id="509" name="直線コネクタ 508"/>
        <xdr:cNvCxnSpPr/>
      </xdr:nvCxnSpPr>
      <xdr:spPr>
        <a:xfrm flipV="1">
          <a:off x="15481300" y="6725793"/>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22619</xdr:rowOff>
    </xdr:from>
    <xdr:to>
      <xdr:col>81</xdr:col>
      <xdr:colOff>50800</xdr:colOff>
      <xdr:row>39</xdr:row>
      <xdr:rowOff>43193</xdr:rowOff>
    </xdr:to>
    <xdr:cxnSp macro="">
      <xdr:nvCxnSpPr>
        <xdr:cNvPr id="512" name="直線コネクタ 511"/>
        <xdr:cNvCxnSpPr/>
      </xdr:nvCxnSpPr>
      <xdr:spPr>
        <a:xfrm>
          <a:off x="14592300" y="6709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21996</xdr:rowOff>
    </xdr:from>
    <xdr:to>
      <xdr:col>76</xdr:col>
      <xdr:colOff>114300</xdr:colOff>
      <xdr:row>39</xdr:row>
      <xdr:rowOff>22619</xdr:rowOff>
    </xdr:to>
    <xdr:cxnSp macro="">
      <xdr:nvCxnSpPr>
        <xdr:cNvPr id="515" name="直線コネクタ 514"/>
        <xdr:cNvCxnSpPr/>
      </xdr:nvCxnSpPr>
      <xdr:spPr>
        <a:xfrm>
          <a:off x="13703300" y="670854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21996</xdr:rowOff>
    </xdr:from>
    <xdr:to>
      <xdr:col>71</xdr:col>
      <xdr:colOff>177800</xdr:colOff>
      <xdr:row>39</xdr:row>
      <xdr:rowOff>31344</xdr:rowOff>
    </xdr:to>
    <xdr:cxnSp macro="">
      <xdr:nvCxnSpPr>
        <xdr:cNvPr id="518" name="直線コネクタ 517"/>
        <xdr:cNvCxnSpPr/>
      </xdr:nvCxnSpPr>
      <xdr:spPr>
        <a:xfrm flipV="1">
          <a:off x="12814300" y="6708546"/>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159893</xdr:rowOff>
    </xdr:from>
    <xdr:to>
      <xdr:col>85</xdr:col>
      <xdr:colOff>177800</xdr:colOff>
      <xdr:row>39</xdr:row>
      <xdr:rowOff>90043</xdr:rowOff>
    </xdr:to>
    <xdr:sp macro="" textlink="">
      <xdr:nvSpPr>
        <xdr:cNvPr id="528" name="楕円 527"/>
        <xdr:cNvSpPr/>
      </xdr:nvSpPr>
      <xdr:spPr>
        <a:xfrm>
          <a:off x="162687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163843</xdr:rowOff>
    </xdr:from>
    <xdr:to>
      <xdr:col>81</xdr:col>
      <xdr:colOff>101600</xdr:colOff>
      <xdr:row>39</xdr:row>
      <xdr:rowOff>93993</xdr:rowOff>
    </xdr:to>
    <xdr:sp macro="" textlink="">
      <xdr:nvSpPr>
        <xdr:cNvPr id="530" name="楕円 529"/>
        <xdr:cNvSpPr/>
      </xdr:nvSpPr>
      <xdr:spPr>
        <a:xfrm>
          <a:off x="15430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85120</xdr:rowOff>
    </xdr:from>
    <xdr:ext cx="313932" cy="259045"/>
    <xdr:sp macro="" textlink="">
      <xdr:nvSpPr>
        <xdr:cNvPr id="531" name="テキスト ボックス 530"/>
        <xdr:cNvSpPr txBox="1"/>
      </xdr:nvSpPr>
      <xdr:spPr>
        <a:xfrm>
          <a:off x="15324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143269</xdr:rowOff>
    </xdr:from>
    <xdr:to>
      <xdr:col>76</xdr:col>
      <xdr:colOff>165100</xdr:colOff>
      <xdr:row>39</xdr:row>
      <xdr:rowOff>73419</xdr:rowOff>
    </xdr:to>
    <xdr:sp macro="" textlink="">
      <xdr:nvSpPr>
        <xdr:cNvPr id="532" name="楕円 531"/>
        <xdr:cNvSpPr/>
      </xdr:nvSpPr>
      <xdr:spPr>
        <a:xfrm>
          <a:off x="14541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64546</xdr:rowOff>
    </xdr:from>
    <xdr:ext cx="469744" cy="259045"/>
    <xdr:sp macro="" textlink="">
      <xdr:nvSpPr>
        <xdr:cNvPr id="533" name="テキスト ボックス 532"/>
        <xdr:cNvSpPr txBox="1"/>
      </xdr:nvSpPr>
      <xdr:spPr>
        <a:xfrm>
          <a:off x="14357428" y="675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142646</xdr:rowOff>
    </xdr:from>
    <xdr:to>
      <xdr:col>72</xdr:col>
      <xdr:colOff>38100</xdr:colOff>
      <xdr:row>39</xdr:row>
      <xdr:rowOff>72796</xdr:rowOff>
    </xdr:to>
    <xdr:sp macro="" textlink="">
      <xdr:nvSpPr>
        <xdr:cNvPr id="534" name="楕円 533"/>
        <xdr:cNvSpPr/>
      </xdr:nvSpPr>
      <xdr:spPr>
        <a:xfrm>
          <a:off x="13652500" y="66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63923</xdr:rowOff>
    </xdr:from>
    <xdr:ext cx="469744" cy="259045"/>
    <xdr:sp macro="" textlink="">
      <xdr:nvSpPr>
        <xdr:cNvPr id="535" name="テキスト ボックス 534"/>
        <xdr:cNvSpPr txBox="1"/>
      </xdr:nvSpPr>
      <xdr:spPr>
        <a:xfrm>
          <a:off x="13468428" y="67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151994</xdr:rowOff>
    </xdr:from>
    <xdr:to>
      <xdr:col>67</xdr:col>
      <xdr:colOff>101600</xdr:colOff>
      <xdr:row>39</xdr:row>
      <xdr:rowOff>82144</xdr:rowOff>
    </xdr:to>
    <xdr:sp macro="" textlink="">
      <xdr:nvSpPr>
        <xdr:cNvPr id="536" name="楕円 535"/>
        <xdr:cNvSpPr/>
      </xdr:nvSpPr>
      <xdr:spPr>
        <a:xfrm>
          <a:off x="12763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73271</xdr:rowOff>
    </xdr:from>
    <xdr:ext cx="469744" cy="259045"/>
    <xdr:sp macro="" textlink="">
      <xdr:nvSpPr>
        <xdr:cNvPr id="537" name="テキスト ボックス 536"/>
        <xdr:cNvSpPr txBox="1"/>
      </xdr:nvSpPr>
      <xdr:spPr>
        <a:xfrm>
          <a:off x="12579428" y="67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162350</xdr:rowOff>
    </xdr:from>
    <xdr:to>
      <xdr:col>85</xdr:col>
      <xdr:colOff>127000</xdr:colOff>
      <xdr:row>77</xdr:row>
      <xdr:rowOff>167196</xdr:rowOff>
    </xdr:to>
    <xdr:cxnSp macro="">
      <xdr:nvCxnSpPr>
        <xdr:cNvPr id="623" name="直線コネクタ 622"/>
        <xdr:cNvCxnSpPr/>
      </xdr:nvCxnSpPr>
      <xdr:spPr>
        <a:xfrm flipV="1">
          <a:off x="15481300" y="13364000"/>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167196</xdr:rowOff>
    </xdr:from>
    <xdr:to>
      <xdr:col>81</xdr:col>
      <xdr:colOff>50800</xdr:colOff>
      <xdr:row>77</xdr:row>
      <xdr:rowOff>171030</xdr:rowOff>
    </xdr:to>
    <xdr:cxnSp macro="">
      <xdr:nvCxnSpPr>
        <xdr:cNvPr id="626" name="直線コネクタ 625"/>
        <xdr:cNvCxnSpPr/>
      </xdr:nvCxnSpPr>
      <xdr:spPr>
        <a:xfrm flipV="1">
          <a:off x="14592300" y="13368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171030</xdr:rowOff>
    </xdr:from>
    <xdr:to>
      <xdr:col>76</xdr:col>
      <xdr:colOff>114300</xdr:colOff>
      <xdr:row>78</xdr:row>
      <xdr:rowOff>1588</xdr:rowOff>
    </xdr:to>
    <xdr:cxnSp macro="">
      <xdr:nvCxnSpPr>
        <xdr:cNvPr id="629" name="直線コネクタ 628"/>
        <xdr:cNvCxnSpPr/>
      </xdr:nvCxnSpPr>
      <xdr:spPr>
        <a:xfrm flipV="1">
          <a:off x="13703300" y="13372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1588</xdr:rowOff>
    </xdr:from>
    <xdr:to>
      <xdr:col>71</xdr:col>
      <xdr:colOff>177800</xdr:colOff>
      <xdr:row>78</xdr:row>
      <xdr:rowOff>19712</xdr:rowOff>
    </xdr:to>
    <xdr:cxnSp macro="">
      <xdr:nvCxnSpPr>
        <xdr:cNvPr id="632" name="直線コネクタ 631"/>
        <xdr:cNvCxnSpPr/>
      </xdr:nvCxnSpPr>
      <xdr:spPr>
        <a:xfrm flipV="1">
          <a:off x="12814300" y="13374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111550</xdr:rowOff>
    </xdr:from>
    <xdr:to>
      <xdr:col>85</xdr:col>
      <xdr:colOff>177800</xdr:colOff>
      <xdr:row>78</xdr:row>
      <xdr:rowOff>41700</xdr:rowOff>
    </xdr:to>
    <xdr:sp macro="" textlink="">
      <xdr:nvSpPr>
        <xdr:cNvPr id="642" name="楕円 641"/>
        <xdr:cNvSpPr/>
      </xdr:nvSpPr>
      <xdr:spPr>
        <a:xfrm>
          <a:off x="16268700" y="133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89977</xdr:rowOff>
    </xdr:from>
    <xdr:ext cx="534377" cy="259045"/>
    <xdr:sp macro="" textlink="">
      <xdr:nvSpPr>
        <xdr:cNvPr id="643" name="公債費該当値テキスト"/>
        <xdr:cNvSpPr txBox="1"/>
      </xdr:nvSpPr>
      <xdr:spPr>
        <a:xfrm>
          <a:off x="16370300" y="132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116396</xdr:rowOff>
    </xdr:from>
    <xdr:to>
      <xdr:col>81</xdr:col>
      <xdr:colOff>101600</xdr:colOff>
      <xdr:row>78</xdr:row>
      <xdr:rowOff>46546</xdr:rowOff>
    </xdr:to>
    <xdr:sp macro="" textlink="">
      <xdr:nvSpPr>
        <xdr:cNvPr id="644" name="楕円 643"/>
        <xdr:cNvSpPr/>
      </xdr:nvSpPr>
      <xdr:spPr>
        <a:xfrm>
          <a:off x="15430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37673</xdr:rowOff>
    </xdr:from>
    <xdr:ext cx="534377" cy="259045"/>
    <xdr:sp macro="" textlink="">
      <xdr:nvSpPr>
        <xdr:cNvPr id="645" name="テキスト ボックス 644"/>
        <xdr:cNvSpPr txBox="1"/>
      </xdr:nvSpPr>
      <xdr:spPr>
        <a:xfrm>
          <a:off x="15214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120230</xdr:rowOff>
    </xdr:from>
    <xdr:to>
      <xdr:col>76</xdr:col>
      <xdr:colOff>165100</xdr:colOff>
      <xdr:row>78</xdr:row>
      <xdr:rowOff>50380</xdr:rowOff>
    </xdr:to>
    <xdr:sp macro="" textlink="">
      <xdr:nvSpPr>
        <xdr:cNvPr id="646" name="楕円 645"/>
        <xdr:cNvSpPr/>
      </xdr:nvSpPr>
      <xdr:spPr>
        <a:xfrm>
          <a:off x="145415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41507</xdr:rowOff>
    </xdr:from>
    <xdr:ext cx="534377" cy="259045"/>
    <xdr:sp macro="" textlink="">
      <xdr:nvSpPr>
        <xdr:cNvPr id="647" name="テキスト ボックス 646"/>
        <xdr:cNvSpPr txBox="1"/>
      </xdr:nvSpPr>
      <xdr:spPr>
        <a:xfrm>
          <a:off x="14325111" y="134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122238</xdr:rowOff>
    </xdr:from>
    <xdr:to>
      <xdr:col>72</xdr:col>
      <xdr:colOff>38100</xdr:colOff>
      <xdr:row>78</xdr:row>
      <xdr:rowOff>52388</xdr:rowOff>
    </xdr:to>
    <xdr:sp macro="" textlink="">
      <xdr:nvSpPr>
        <xdr:cNvPr id="648" name="楕円 647"/>
        <xdr:cNvSpPr/>
      </xdr:nvSpPr>
      <xdr:spPr>
        <a:xfrm>
          <a:off x="13652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43515</xdr:rowOff>
    </xdr:from>
    <xdr:ext cx="534377" cy="259045"/>
    <xdr:sp macro="" textlink="">
      <xdr:nvSpPr>
        <xdr:cNvPr id="649" name="テキスト ボックス 648"/>
        <xdr:cNvSpPr txBox="1"/>
      </xdr:nvSpPr>
      <xdr:spPr>
        <a:xfrm>
          <a:off x="13436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140362</xdr:rowOff>
    </xdr:from>
    <xdr:to>
      <xdr:col>67</xdr:col>
      <xdr:colOff>101600</xdr:colOff>
      <xdr:row>78</xdr:row>
      <xdr:rowOff>70512</xdr:rowOff>
    </xdr:to>
    <xdr:sp macro="" textlink="">
      <xdr:nvSpPr>
        <xdr:cNvPr id="650" name="楕円 649"/>
        <xdr:cNvSpPr/>
      </xdr:nvSpPr>
      <xdr:spPr>
        <a:xfrm>
          <a:off x="12763500" y="133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61639</xdr:rowOff>
    </xdr:from>
    <xdr:ext cx="534377" cy="259045"/>
    <xdr:sp macro="" textlink="">
      <xdr:nvSpPr>
        <xdr:cNvPr id="651" name="テキスト ボックス 650"/>
        <xdr:cNvSpPr txBox="1"/>
      </xdr:nvSpPr>
      <xdr:spPr>
        <a:xfrm>
          <a:off x="12547111" y="13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148441</xdr:rowOff>
    </xdr:from>
    <xdr:to>
      <xdr:col>85</xdr:col>
      <xdr:colOff>127000</xdr:colOff>
      <xdr:row>99</xdr:row>
      <xdr:rowOff>9230</xdr:rowOff>
    </xdr:to>
    <xdr:cxnSp macro="">
      <xdr:nvCxnSpPr>
        <xdr:cNvPr id="680" name="直線コネクタ 679"/>
        <xdr:cNvCxnSpPr/>
      </xdr:nvCxnSpPr>
      <xdr:spPr>
        <a:xfrm flipV="1">
          <a:off x="15481300" y="16950541"/>
          <a:ext cx="838200" cy="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9215</xdr:rowOff>
    </xdr:from>
    <xdr:to>
      <xdr:col>81</xdr:col>
      <xdr:colOff>50800</xdr:colOff>
      <xdr:row>99</xdr:row>
      <xdr:rowOff>9230</xdr:rowOff>
    </xdr:to>
    <xdr:cxnSp macro="">
      <xdr:nvCxnSpPr>
        <xdr:cNvPr id="683" name="直線コネクタ 682"/>
        <xdr:cNvCxnSpPr/>
      </xdr:nvCxnSpPr>
      <xdr:spPr>
        <a:xfrm>
          <a:off x="14592300" y="1698276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150657</xdr:rowOff>
    </xdr:from>
    <xdr:to>
      <xdr:col>76</xdr:col>
      <xdr:colOff>114300</xdr:colOff>
      <xdr:row>99</xdr:row>
      <xdr:rowOff>9215</xdr:rowOff>
    </xdr:to>
    <xdr:cxnSp macro="">
      <xdr:nvCxnSpPr>
        <xdr:cNvPr id="686" name="直線コネクタ 685"/>
        <xdr:cNvCxnSpPr/>
      </xdr:nvCxnSpPr>
      <xdr:spPr>
        <a:xfrm>
          <a:off x="13703300" y="16952757"/>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150657</xdr:rowOff>
    </xdr:from>
    <xdr:to>
      <xdr:col>71</xdr:col>
      <xdr:colOff>177800</xdr:colOff>
      <xdr:row>99</xdr:row>
      <xdr:rowOff>5352</xdr:rowOff>
    </xdr:to>
    <xdr:cxnSp macro="">
      <xdr:nvCxnSpPr>
        <xdr:cNvPr id="689" name="直線コネクタ 688"/>
        <xdr:cNvCxnSpPr/>
      </xdr:nvCxnSpPr>
      <xdr:spPr>
        <a:xfrm flipV="1">
          <a:off x="12814300" y="16952757"/>
          <a:ext cx="889000" cy="2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97641</xdr:rowOff>
    </xdr:from>
    <xdr:to>
      <xdr:col>85</xdr:col>
      <xdr:colOff>177800</xdr:colOff>
      <xdr:row>99</xdr:row>
      <xdr:rowOff>27791</xdr:rowOff>
    </xdr:to>
    <xdr:sp macro="" textlink="">
      <xdr:nvSpPr>
        <xdr:cNvPr id="699" name="楕円 698"/>
        <xdr:cNvSpPr/>
      </xdr:nvSpPr>
      <xdr:spPr>
        <a:xfrm>
          <a:off x="16268700" y="168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12568</xdr:rowOff>
    </xdr:from>
    <xdr:ext cx="469744" cy="259045"/>
    <xdr:sp macro="" textlink="">
      <xdr:nvSpPr>
        <xdr:cNvPr id="700" name="積立金該当値テキスト"/>
        <xdr:cNvSpPr txBox="1"/>
      </xdr:nvSpPr>
      <xdr:spPr>
        <a:xfrm>
          <a:off x="16370300" y="1681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129880</xdr:rowOff>
    </xdr:from>
    <xdr:to>
      <xdr:col>81</xdr:col>
      <xdr:colOff>101600</xdr:colOff>
      <xdr:row>99</xdr:row>
      <xdr:rowOff>60030</xdr:rowOff>
    </xdr:to>
    <xdr:sp macro="" textlink="">
      <xdr:nvSpPr>
        <xdr:cNvPr id="701" name="楕円 700"/>
        <xdr:cNvSpPr/>
      </xdr:nvSpPr>
      <xdr:spPr>
        <a:xfrm>
          <a:off x="154305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51157</xdr:rowOff>
    </xdr:from>
    <xdr:ext cx="469744" cy="259045"/>
    <xdr:sp macro="" textlink="">
      <xdr:nvSpPr>
        <xdr:cNvPr id="702" name="テキスト ボックス 701"/>
        <xdr:cNvSpPr txBox="1"/>
      </xdr:nvSpPr>
      <xdr:spPr>
        <a:xfrm>
          <a:off x="15246428" y="170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129865</xdr:rowOff>
    </xdr:from>
    <xdr:to>
      <xdr:col>76</xdr:col>
      <xdr:colOff>165100</xdr:colOff>
      <xdr:row>99</xdr:row>
      <xdr:rowOff>60015</xdr:rowOff>
    </xdr:to>
    <xdr:sp macro="" textlink="">
      <xdr:nvSpPr>
        <xdr:cNvPr id="703" name="楕円 702"/>
        <xdr:cNvSpPr/>
      </xdr:nvSpPr>
      <xdr:spPr>
        <a:xfrm>
          <a:off x="14541500" y="169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51142</xdr:rowOff>
    </xdr:from>
    <xdr:ext cx="469744" cy="259045"/>
    <xdr:sp macro="" textlink="">
      <xdr:nvSpPr>
        <xdr:cNvPr id="704" name="テキスト ボックス 703"/>
        <xdr:cNvSpPr txBox="1"/>
      </xdr:nvSpPr>
      <xdr:spPr>
        <a:xfrm>
          <a:off x="14357428" y="170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99857</xdr:rowOff>
    </xdr:from>
    <xdr:to>
      <xdr:col>72</xdr:col>
      <xdr:colOff>38100</xdr:colOff>
      <xdr:row>99</xdr:row>
      <xdr:rowOff>30007</xdr:rowOff>
    </xdr:to>
    <xdr:sp macro="" textlink="">
      <xdr:nvSpPr>
        <xdr:cNvPr id="705" name="楕円 704"/>
        <xdr:cNvSpPr/>
      </xdr:nvSpPr>
      <xdr:spPr>
        <a:xfrm>
          <a:off x="13652500" y="169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21134</xdr:rowOff>
    </xdr:from>
    <xdr:ext cx="469744" cy="259045"/>
    <xdr:sp macro="" textlink="">
      <xdr:nvSpPr>
        <xdr:cNvPr id="706" name="テキスト ボックス 705"/>
        <xdr:cNvSpPr txBox="1"/>
      </xdr:nvSpPr>
      <xdr:spPr>
        <a:xfrm>
          <a:off x="13468428" y="169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126002</xdr:rowOff>
    </xdr:from>
    <xdr:to>
      <xdr:col>67</xdr:col>
      <xdr:colOff>101600</xdr:colOff>
      <xdr:row>99</xdr:row>
      <xdr:rowOff>56152</xdr:rowOff>
    </xdr:to>
    <xdr:sp macro="" textlink="">
      <xdr:nvSpPr>
        <xdr:cNvPr id="707" name="楕円 706"/>
        <xdr:cNvSpPr/>
      </xdr:nvSpPr>
      <xdr:spPr>
        <a:xfrm>
          <a:off x="12763500" y="16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47279</xdr:rowOff>
    </xdr:from>
    <xdr:ext cx="469744" cy="259045"/>
    <xdr:sp macro="" textlink="">
      <xdr:nvSpPr>
        <xdr:cNvPr id="708" name="テキスト ボックス 707"/>
        <xdr:cNvSpPr txBox="1"/>
      </xdr:nvSpPr>
      <xdr:spPr>
        <a:xfrm>
          <a:off x="12579428" y="170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138740</xdr:rowOff>
    </xdr:from>
    <xdr:to>
      <xdr:col>116</xdr:col>
      <xdr:colOff>63500</xdr:colOff>
      <xdr:row>58</xdr:row>
      <xdr:rowOff>138763</xdr:rowOff>
    </xdr:to>
    <xdr:cxnSp macro="">
      <xdr:nvCxnSpPr>
        <xdr:cNvPr id="792" name="直線コネクタ 791"/>
        <xdr:cNvCxnSpPr/>
      </xdr:nvCxnSpPr>
      <xdr:spPr>
        <a:xfrm flipV="1">
          <a:off x="21323300" y="1008284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138763</xdr:rowOff>
    </xdr:to>
    <xdr:cxnSp macro="">
      <xdr:nvCxnSpPr>
        <xdr:cNvPr id="795" name="直線コネクタ 794"/>
        <xdr:cNvCxnSpPr/>
      </xdr:nvCxnSpPr>
      <xdr:spPr>
        <a:xfrm>
          <a:off x="20434300" y="1008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138785</xdr:rowOff>
    </xdr:to>
    <xdr:cxnSp macro="">
      <xdr:nvCxnSpPr>
        <xdr:cNvPr id="798" name="直線コネクタ 797"/>
        <xdr:cNvCxnSpPr/>
      </xdr:nvCxnSpPr>
      <xdr:spPr>
        <a:xfrm flipV="1">
          <a:off x="19545300" y="1008286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20645</xdr:rowOff>
    </xdr:from>
    <xdr:to>
      <xdr:col>102</xdr:col>
      <xdr:colOff>114300</xdr:colOff>
      <xdr:row>58</xdr:row>
      <xdr:rowOff>138785</xdr:rowOff>
    </xdr:to>
    <xdr:cxnSp macro="">
      <xdr:nvCxnSpPr>
        <xdr:cNvPr id="801" name="直線コネクタ 800"/>
        <xdr:cNvCxnSpPr/>
      </xdr:nvCxnSpPr>
      <xdr:spPr>
        <a:xfrm>
          <a:off x="18656300" y="9450395"/>
          <a:ext cx="889000" cy="6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87940</xdr:rowOff>
    </xdr:from>
    <xdr:to>
      <xdr:col>116</xdr:col>
      <xdr:colOff>114300</xdr:colOff>
      <xdr:row>59</xdr:row>
      <xdr:rowOff>18090</xdr:rowOff>
    </xdr:to>
    <xdr:sp macro="" textlink="">
      <xdr:nvSpPr>
        <xdr:cNvPr id="811" name="楕円 810"/>
        <xdr:cNvSpPr/>
      </xdr:nvSpPr>
      <xdr:spPr>
        <a:xfrm>
          <a:off x="221107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2867</xdr:rowOff>
    </xdr:from>
    <xdr:ext cx="313932" cy="259045"/>
    <xdr:sp macro="" textlink="">
      <xdr:nvSpPr>
        <xdr:cNvPr id="812" name="貸付金該当値テキスト"/>
        <xdr:cNvSpPr txBox="1"/>
      </xdr:nvSpPr>
      <xdr:spPr>
        <a:xfrm>
          <a:off x="22212300" y="994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87963</xdr:rowOff>
    </xdr:from>
    <xdr:to>
      <xdr:col>112</xdr:col>
      <xdr:colOff>38100</xdr:colOff>
      <xdr:row>59</xdr:row>
      <xdr:rowOff>18113</xdr:rowOff>
    </xdr:to>
    <xdr:sp macro="" textlink="">
      <xdr:nvSpPr>
        <xdr:cNvPr id="813" name="楕円 812"/>
        <xdr:cNvSpPr/>
      </xdr:nvSpPr>
      <xdr:spPr>
        <a:xfrm>
          <a:off x="21272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9240</xdr:rowOff>
    </xdr:from>
    <xdr:ext cx="313932" cy="259045"/>
    <xdr:sp macro="" textlink="">
      <xdr:nvSpPr>
        <xdr:cNvPr id="814" name="テキスト ボックス 813"/>
        <xdr:cNvSpPr txBox="1"/>
      </xdr:nvSpPr>
      <xdr:spPr>
        <a:xfrm>
          <a:off x="21166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15" name="楕円 814"/>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16" name="テキスト ボックス 815"/>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17" name="楕円 816"/>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18" name="テキスト ボックス 817"/>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141295</xdr:rowOff>
    </xdr:from>
    <xdr:to>
      <xdr:col>98</xdr:col>
      <xdr:colOff>38100</xdr:colOff>
      <xdr:row>55</xdr:row>
      <xdr:rowOff>71445</xdr:rowOff>
    </xdr:to>
    <xdr:sp macro="" textlink="">
      <xdr:nvSpPr>
        <xdr:cNvPr id="819" name="楕円 818"/>
        <xdr:cNvSpPr/>
      </xdr:nvSpPr>
      <xdr:spPr>
        <a:xfrm>
          <a:off x="18605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87972</xdr:rowOff>
    </xdr:from>
    <xdr:ext cx="534377" cy="259045"/>
    <xdr:sp macro="" textlink="">
      <xdr:nvSpPr>
        <xdr:cNvPr id="820" name="テキスト ボックス 819"/>
        <xdr:cNvSpPr txBox="1"/>
      </xdr:nvSpPr>
      <xdr:spPr>
        <a:xfrm>
          <a:off x="18389111" y="91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160437</xdr:rowOff>
    </xdr:from>
    <xdr:to>
      <xdr:col>116</xdr:col>
      <xdr:colOff>63500</xdr:colOff>
      <xdr:row>76</xdr:row>
      <xdr:rowOff>10280</xdr:rowOff>
    </xdr:to>
    <xdr:cxnSp macro="">
      <xdr:nvCxnSpPr>
        <xdr:cNvPr id="852" name="直線コネクタ 851"/>
        <xdr:cNvCxnSpPr/>
      </xdr:nvCxnSpPr>
      <xdr:spPr>
        <a:xfrm flipV="1">
          <a:off x="21323300" y="13019187"/>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10280</xdr:rowOff>
    </xdr:from>
    <xdr:to>
      <xdr:col>111</xdr:col>
      <xdr:colOff>177800</xdr:colOff>
      <xdr:row>76</xdr:row>
      <xdr:rowOff>31082</xdr:rowOff>
    </xdr:to>
    <xdr:cxnSp macro="">
      <xdr:nvCxnSpPr>
        <xdr:cNvPr id="855" name="直線コネクタ 854"/>
        <xdr:cNvCxnSpPr/>
      </xdr:nvCxnSpPr>
      <xdr:spPr>
        <a:xfrm flipV="1">
          <a:off x="20434300" y="130404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31082</xdr:rowOff>
    </xdr:from>
    <xdr:to>
      <xdr:col>107</xdr:col>
      <xdr:colOff>50800</xdr:colOff>
      <xdr:row>76</xdr:row>
      <xdr:rowOff>77701</xdr:rowOff>
    </xdr:to>
    <xdr:cxnSp macro="">
      <xdr:nvCxnSpPr>
        <xdr:cNvPr id="858" name="直線コネクタ 857"/>
        <xdr:cNvCxnSpPr/>
      </xdr:nvCxnSpPr>
      <xdr:spPr>
        <a:xfrm flipV="1">
          <a:off x="19545300" y="13061282"/>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77701</xdr:rowOff>
    </xdr:from>
    <xdr:to>
      <xdr:col>102</xdr:col>
      <xdr:colOff>114300</xdr:colOff>
      <xdr:row>76</xdr:row>
      <xdr:rowOff>132271</xdr:rowOff>
    </xdr:to>
    <xdr:cxnSp macro="">
      <xdr:nvCxnSpPr>
        <xdr:cNvPr id="861" name="直線コネクタ 860"/>
        <xdr:cNvCxnSpPr/>
      </xdr:nvCxnSpPr>
      <xdr:spPr>
        <a:xfrm flipV="1">
          <a:off x="18656300" y="13107901"/>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109637</xdr:rowOff>
    </xdr:from>
    <xdr:to>
      <xdr:col>116</xdr:col>
      <xdr:colOff>114300</xdr:colOff>
      <xdr:row>76</xdr:row>
      <xdr:rowOff>39787</xdr:rowOff>
    </xdr:to>
    <xdr:sp macro="" textlink="">
      <xdr:nvSpPr>
        <xdr:cNvPr id="871" name="楕円 870"/>
        <xdr:cNvSpPr/>
      </xdr:nvSpPr>
      <xdr:spPr>
        <a:xfrm>
          <a:off x="221107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88064</xdr:rowOff>
    </xdr:from>
    <xdr:ext cx="534377" cy="259045"/>
    <xdr:sp macro="" textlink="">
      <xdr:nvSpPr>
        <xdr:cNvPr id="872" name="繰出金該当値テキスト"/>
        <xdr:cNvSpPr txBox="1"/>
      </xdr:nvSpPr>
      <xdr:spPr>
        <a:xfrm>
          <a:off x="22212300" y="129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130930</xdr:rowOff>
    </xdr:from>
    <xdr:to>
      <xdr:col>112</xdr:col>
      <xdr:colOff>38100</xdr:colOff>
      <xdr:row>76</xdr:row>
      <xdr:rowOff>61080</xdr:rowOff>
    </xdr:to>
    <xdr:sp macro="" textlink="">
      <xdr:nvSpPr>
        <xdr:cNvPr id="873" name="楕円 872"/>
        <xdr:cNvSpPr/>
      </xdr:nvSpPr>
      <xdr:spPr>
        <a:xfrm>
          <a:off x="212725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52207</xdr:rowOff>
    </xdr:from>
    <xdr:ext cx="534377" cy="259045"/>
    <xdr:sp macro="" textlink="">
      <xdr:nvSpPr>
        <xdr:cNvPr id="874" name="テキスト ボックス 873"/>
        <xdr:cNvSpPr txBox="1"/>
      </xdr:nvSpPr>
      <xdr:spPr>
        <a:xfrm>
          <a:off x="21056111" y="130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151732</xdr:rowOff>
    </xdr:from>
    <xdr:to>
      <xdr:col>107</xdr:col>
      <xdr:colOff>101600</xdr:colOff>
      <xdr:row>76</xdr:row>
      <xdr:rowOff>81882</xdr:rowOff>
    </xdr:to>
    <xdr:sp macro="" textlink="">
      <xdr:nvSpPr>
        <xdr:cNvPr id="875" name="楕円 874"/>
        <xdr:cNvSpPr/>
      </xdr:nvSpPr>
      <xdr:spPr>
        <a:xfrm>
          <a:off x="20383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73009</xdr:rowOff>
    </xdr:from>
    <xdr:ext cx="534377" cy="259045"/>
    <xdr:sp macro="" textlink="">
      <xdr:nvSpPr>
        <xdr:cNvPr id="876" name="テキスト ボックス 875"/>
        <xdr:cNvSpPr txBox="1"/>
      </xdr:nvSpPr>
      <xdr:spPr>
        <a:xfrm>
          <a:off x="20167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26901</xdr:rowOff>
    </xdr:from>
    <xdr:to>
      <xdr:col>102</xdr:col>
      <xdr:colOff>165100</xdr:colOff>
      <xdr:row>76</xdr:row>
      <xdr:rowOff>128501</xdr:rowOff>
    </xdr:to>
    <xdr:sp macro="" textlink="">
      <xdr:nvSpPr>
        <xdr:cNvPr id="877" name="楕円 876"/>
        <xdr:cNvSpPr/>
      </xdr:nvSpPr>
      <xdr:spPr>
        <a:xfrm>
          <a:off x="19494500" y="13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119628</xdr:rowOff>
    </xdr:from>
    <xdr:ext cx="534377" cy="259045"/>
    <xdr:sp macro="" textlink="">
      <xdr:nvSpPr>
        <xdr:cNvPr id="878" name="テキスト ボックス 877"/>
        <xdr:cNvSpPr txBox="1"/>
      </xdr:nvSpPr>
      <xdr:spPr>
        <a:xfrm>
          <a:off x="19278111" y="131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81471</xdr:rowOff>
    </xdr:from>
    <xdr:to>
      <xdr:col>98</xdr:col>
      <xdr:colOff>38100</xdr:colOff>
      <xdr:row>77</xdr:row>
      <xdr:rowOff>11621</xdr:rowOff>
    </xdr:to>
    <xdr:sp macro="" textlink="">
      <xdr:nvSpPr>
        <xdr:cNvPr id="879" name="楕円 878"/>
        <xdr:cNvSpPr/>
      </xdr:nvSpPr>
      <xdr:spPr>
        <a:xfrm>
          <a:off x="18605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2748</xdr:rowOff>
    </xdr:from>
    <xdr:ext cx="534377" cy="259045"/>
    <xdr:sp macro="" textlink="">
      <xdr:nvSpPr>
        <xdr:cNvPr id="880" name="テキスト ボックス 879"/>
        <xdr:cNvSpPr txBox="1"/>
      </xdr:nvSpPr>
      <xdr:spPr>
        <a:xfrm>
          <a:off x="18389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533,606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人件費は、平成２６年度は、退職者数が多かったこともあり、類似団体を大きく上回っている。また、過去５年間を比較して類似団体平均より高いのは、関西電力御坊発電所の防災対策基準を充たすための消防職員の拡充や福祉施策を充実するための福祉職員の配置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131,057</a:t>
          </a:r>
          <a:r>
            <a:rPr kumimoji="1" lang="ja-JP" altLang="en-US" sz="1300">
              <a:latin typeface="ＭＳ Ｐゴシック" panose="020B0600070205080204" pitchFamily="50" charset="-128"/>
              <a:ea typeface="ＭＳ Ｐゴシック" panose="020B0600070205080204" pitchFamily="50" charset="-128"/>
            </a:rPr>
            <a:t>円となっている。少子高齢化による福祉施策の充実や、また、以前から生活保護率が高いことから類似団体平均と比べて高い水準にある。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普通建設事業費では、平成２７年度は、市内公立中学校の改築事業の本体工事費が大きかったため、一時的に類似団体平均より高い水準となったが、平成２９年度は、住民一人当たり</a:t>
          </a:r>
          <a:r>
            <a:rPr kumimoji="1" lang="en-US" altLang="ja-JP" sz="1300">
              <a:latin typeface="ＭＳ Ｐゴシック" panose="020B0600070205080204" pitchFamily="50" charset="-128"/>
              <a:ea typeface="ＭＳ Ｐゴシック" panose="020B0600070205080204" pitchFamily="50" charset="-128"/>
            </a:rPr>
            <a:t>54,799</a:t>
          </a:r>
          <a:r>
            <a:rPr kumimoji="1" lang="ja-JP" altLang="en-US" sz="1300">
              <a:latin typeface="ＭＳ Ｐゴシック" panose="020B0600070205080204" pitchFamily="50" charset="-128"/>
              <a:ea typeface="ＭＳ Ｐゴシック" panose="020B0600070205080204" pitchFamily="50" charset="-128"/>
            </a:rPr>
            <a:t>円となり、再び類似団体平均を下回っている。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157607</xdr:rowOff>
    </xdr:from>
    <xdr:to>
      <xdr:col>24</xdr:col>
      <xdr:colOff>63500</xdr:colOff>
      <xdr:row>34</xdr:row>
      <xdr:rowOff>17399</xdr:rowOff>
    </xdr:to>
    <xdr:cxnSp macro="">
      <xdr:nvCxnSpPr>
        <xdr:cNvPr id="61" name="直線コネクタ 60"/>
        <xdr:cNvCxnSpPr/>
      </xdr:nvCxnSpPr>
      <xdr:spPr>
        <a:xfrm>
          <a:off x="3797300" y="5815457"/>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72453</xdr:rowOff>
    </xdr:from>
    <xdr:to>
      <xdr:col>19</xdr:col>
      <xdr:colOff>177800</xdr:colOff>
      <xdr:row>33</xdr:row>
      <xdr:rowOff>157607</xdr:rowOff>
    </xdr:to>
    <xdr:cxnSp macro="">
      <xdr:nvCxnSpPr>
        <xdr:cNvPr id="64" name="直線コネクタ 63"/>
        <xdr:cNvCxnSpPr/>
      </xdr:nvCxnSpPr>
      <xdr:spPr>
        <a:xfrm>
          <a:off x="2908300" y="573030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72453</xdr:rowOff>
    </xdr:from>
    <xdr:to>
      <xdr:col>15</xdr:col>
      <xdr:colOff>50800</xdr:colOff>
      <xdr:row>33</xdr:row>
      <xdr:rowOff>149797</xdr:rowOff>
    </xdr:to>
    <xdr:cxnSp macro="">
      <xdr:nvCxnSpPr>
        <xdr:cNvPr id="67" name="直線コネクタ 66"/>
        <xdr:cNvCxnSpPr/>
      </xdr:nvCxnSpPr>
      <xdr:spPr>
        <a:xfrm flipV="1">
          <a:off x="2019300" y="5730303"/>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149797</xdr:rowOff>
    </xdr:from>
    <xdr:to>
      <xdr:col>10</xdr:col>
      <xdr:colOff>114300</xdr:colOff>
      <xdr:row>34</xdr:row>
      <xdr:rowOff>48260</xdr:rowOff>
    </xdr:to>
    <xdr:cxnSp macro="">
      <xdr:nvCxnSpPr>
        <xdr:cNvPr id="70" name="直線コネクタ 69"/>
        <xdr:cNvCxnSpPr/>
      </xdr:nvCxnSpPr>
      <xdr:spPr>
        <a:xfrm flipV="1">
          <a:off x="1130300" y="5807647"/>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138049</xdr:rowOff>
    </xdr:from>
    <xdr:to>
      <xdr:col>24</xdr:col>
      <xdr:colOff>114300</xdr:colOff>
      <xdr:row>34</xdr:row>
      <xdr:rowOff>68199</xdr:rowOff>
    </xdr:to>
    <xdr:sp macro="" textlink="">
      <xdr:nvSpPr>
        <xdr:cNvPr id="80" name="楕円 79"/>
        <xdr:cNvSpPr/>
      </xdr:nvSpPr>
      <xdr:spPr>
        <a:xfrm>
          <a:off x="45847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160926</xdr:rowOff>
    </xdr:from>
    <xdr:ext cx="469744" cy="259045"/>
    <xdr:sp macro="" textlink="">
      <xdr:nvSpPr>
        <xdr:cNvPr id="81" name="議会費該当値テキスト"/>
        <xdr:cNvSpPr txBox="1"/>
      </xdr:nvSpPr>
      <xdr:spPr>
        <a:xfrm>
          <a:off x="4686300"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106807</xdr:rowOff>
    </xdr:from>
    <xdr:to>
      <xdr:col>20</xdr:col>
      <xdr:colOff>38100</xdr:colOff>
      <xdr:row>34</xdr:row>
      <xdr:rowOff>36957</xdr:rowOff>
    </xdr:to>
    <xdr:sp macro="" textlink="">
      <xdr:nvSpPr>
        <xdr:cNvPr id="82" name="楕円 81"/>
        <xdr:cNvSpPr/>
      </xdr:nvSpPr>
      <xdr:spPr>
        <a:xfrm>
          <a:off x="3746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53484</xdr:rowOff>
    </xdr:from>
    <xdr:ext cx="469744" cy="259045"/>
    <xdr:sp macro="" textlink="">
      <xdr:nvSpPr>
        <xdr:cNvPr id="83" name="テキスト ボックス 82"/>
        <xdr:cNvSpPr txBox="1"/>
      </xdr:nvSpPr>
      <xdr:spPr>
        <a:xfrm>
          <a:off x="3562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21653</xdr:rowOff>
    </xdr:from>
    <xdr:to>
      <xdr:col>15</xdr:col>
      <xdr:colOff>101600</xdr:colOff>
      <xdr:row>33</xdr:row>
      <xdr:rowOff>123253</xdr:rowOff>
    </xdr:to>
    <xdr:sp macro="" textlink="">
      <xdr:nvSpPr>
        <xdr:cNvPr id="84" name="楕円 83"/>
        <xdr:cNvSpPr/>
      </xdr:nvSpPr>
      <xdr:spPr>
        <a:xfrm>
          <a:off x="2857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139780</xdr:rowOff>
    </xdr:from>
    <xdr:ext cx="469744" cy="259045"/>
    <xdr:sp macro="" textlink="">
      <xdr:nvSpPr>
        <xdr:cNvPr id="85" name="テキスト ボックス 84"/>
        <xdr:cNvSpPr txBox="1"/>
      </xdr:nvSpPr>
      <xdr:spPr>
        <a:xfrm>
          <a:off x="2673428"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98997</xdr:rowOff>
    </xdr:from>
    <xdr:to>
      <xdr:col>10</xdr:col>
      <xdr:colOff>165100</xdr:colOff>
      <xdr:row>34</xdr:row>
      <xdr:rowOff>29147</xdr:rowOff>
    </xdr:to>
    <xdr:sp macro="" textlink="">
      <xdr:nvSpPr>
        <xdr:cNvPr id="86" name="楕円 85"/>
        <xdr:cNvSpPr/>
      </xdr:nvSpPr>
      <xdr:spPr>
        <a:xfrm>
          <a:off x="1968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45674</xdr:rowOff>
    </xdr:from>
    <xdr:ext cx="469744" cy="259045"/>
    <xdr:sp macro="" textlink="">
      <xdr:nvSpPr>
        <xdr:cNvPr id="87" name="テキスト ボックス 86"/>
        <xdr:cNvSpPr txBox="1"/>
      </xdr:nvSpPr>
      <xdr:spPr>
        <a:xfrm>
          <a:off x="1784428"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88" name="楕円 87"/>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89" name="テキスト ボックス 88"/>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3907</xdr:rowOff>
    </xdr:from>
    <xdr:to>
      <xdr:col>24</xdr:col>
      <xdr:colOff>63500</xdr:colOff>
      <xdr:row>57</xdr:row>
      <xdr:rowOff>24719</xdr:rowOff>
    </xdr:to>
    <xdr:cxnSp macro="">
      <xdr:nvCxnSpPr>
        <xdr:cNvPr id="116" name="直線コネクタ 115"/>
        <xdr:cNvCxnSpPr/>
      </xdr:nvCxnSpPr>
      <xdr:spPr>
        <a:xfrm flipV="1">
          <a:off x="3797300" y="9776557"/>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9215</xdr:rowOff>
    </xdr:from>
    <xdr:to>
      <xdr:col>19</xdr:col>
      <xdr:colOff>177800</xdr:colOff>
      <xdr:row>57</xdr:row>
      <xdr:rowOff>24719</xdr:rowOff>
    </xdr:to>
    <xdr:cxnSp macro="">
      <xdr:nvCxnSpPr>
        <xdr:cNvPr id="119" name="直線コネクタ 118"/>
        <xdr:cNvCxnSpPr/>
      </xdr:nvCxnSpPr>
      <xdr:spPr>
        <a:xfrm>
          <a:off x="2908300" y="9781865"/>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140015</xdr:rowOff>
    </xdr:from>
    <xdr:to>
      <xdr:col>15</xdr:col>
      <xdr:colOff>50800</xdr:colOff>
      <xdr:row>57</xdr:row>
      <xdr:rowOff>9215</xdr:rowOff>
    </xdr:to>
    <xdr:cxnSp macro="">
      <xdr:nvCxnSpPr>
        <xdr:cNvPr id="122" name="直線コネクタ 121"/>
        <xdr:cNvCxnSpPr/>
      </xdr:nvCxnSpPr>
      <xdr:spPr>
        <a:xfrm>
          <a:off x="2019300" y="9741215"/>
          <a:ext cx="889000" cy="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140015</xdr:rowOff>
    </xdr:from>
    <xdr:to>
      <xdr:col>10</xdr:col>
      <xdr:colOff>114300</xdr:colOff>
      <xdr:row>57</xdr:row>
      <xdr:rowOff>56800</xdr:rowOff>
    </xdr:to>
    <xdr:cxnSp macro="">
      <xdr:nvCxnSpPr>
        <xdr:cNvPr id="125" name="直線コネクタ 124"/>
        <xdr:cNvCxnSpPr/>
      </xdr:nvCxnSpPr>
      <xdr:spPr>
        <a:xfrm flipV="1">
          <a:off x="1130300" y="9741215"/>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124557</xdr:rowOff>
    </xdr:from>
    <xdr:to>
      <xdr:col>24</xdr:col>
      <xdr:colOff>114300</xdr:colOff>
      <xdr:row>57</xdr:row>
      <xdr:rowOff>54707</xdr:rowOff>
    </xdr:to>
    <xdr:sp macro="" textlink="">
      <xdr:nvSpPr>
        <xdr:cNvPr id="135" name="楕円 134"/>
        <xdr:cNvSpPr/>
      </xdr:nvSpPr>
      <xdr:spPr>
        <a:xfrm>
          <a:off x="4584700" y="97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102984</xdr:rowOff>
    </xdr:from>
    <xdr:ext cx="534377" cy="259045"/>
    <xdr:sp macro="" textlink="">
      <xdr:nvSpPr>
        <xdr:cNvPr id="136" name="総務費該当値テキスト"/>
        <xdr:cNvSpPr txBox="1"/>
      </xdr:nvSpPr>
      <xdr:spPr>
        <a:xfrm>
          <a:off x="4686300" y="97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145369</xdr:rowOff>
    </xdr:from>
    <xdr:to>
      <xdr:col>20</xdr:col>
      <xdr:colOff>38100</xdr:colOff>
      <xdr:row>57</xdr:row>
      <xdr:rowOff>75519</xdr:rowOff>
    </xdr:to>
    <xdr:sp macro="" textlink="">
      <xdr:nvSpPr>
        <xdr:cNvPr id="137" name="楕円 136"/>
        <xdr:cNvSpPr/>
      </xdr:nvSpPr>
      <xdr:spPr>
        <a:xfrm>
          <a:off x="3746500" y="97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66646</xdr:rowOff>
    </xdr:from>
    <xdr:ext cx="534377" cy="259045"/>
    <xdr:sp macro="" textlink="">
      <xdr:nvSpPr>
        <xdr:cNvPr id="138" name="テキスト ボックス 137"/>
        <xdr:cNvSpPr txBox="1"/>
      </xdr:nvSpPr>
      <xdr:spPr>
        <a:xfrm>
          <a:off x="3530111" y="98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129865</xdr:rowOff>
    </xdr:from>
    <xdr:to>
      <xdr:col>15</xdr:col>
      <xdr:colOff>101600</xdr:colOff>
      <xdr:row>57</xdr:row>
      <xdr:rowOff>60015</xdr:rowOff>
    </xdr:to>
    <xdr:sp macro="" textlink="">
      <xdr:nvSpPr>
        <xdr:cNvPr id="139" name="楕円 138"/>
        <xdr:cNvSpPr/>
      </xdr:nvSpPr>
      <xdr:spPr>
        <a:xfrm>
          <a:off x="2857500" y="97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51142</xdr:rowOff>
    </xdr:from>
    <xdr:ext cx="534377" cy="259045"/>
    <xdr:sp macro="" textlink="">
      <xdr:nvSpPr>
        <xdr:cNvPr id="140" name="テキスト ボックス 139"/>
        <xdr:cNvSpPr txBox="1"/>
      </xdr:nvSpPr>
      <xdr:spPr>
        <a:xfrm>
          <a:off x="2641111" y="98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89215</xdr:rowOff>
    </xdr:from>
    <xdr:to>
      <xdr:col>10</xdr:col>
      <xdr:colOff>165100</xdr:colOff>
      <xdr:row>57</xdr:row>
      <xdr:rowOff>19365</xdr:rowOff>
    </xdr:to>
    <xdr:sp macro="" textlink="">
      <xdr:nvSpPr>
        <xdr:cNvPr id="141" name="楕円 140"/>
        <xdr:cNvSpPr/>
      </xdr:nvSpPr>
      <xdr:spPr>
        <a:xfrm>
          <a:off x="19685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10492</xdr:rowOff>
    </xdr:from>
    <xdr:ext cx="534377" cy="259045"/>
    <xdr:sp macro="" textlink="">
      <xdr:nvSpPr>
        <xdr:cNvPr id="142" name="テキスト ボックス 141"/>
        <xdr:cNvSpPr txBox="1"/>
      </xdr:nvSpPr>
      <xdr:spPr>
        <a:xfrm>
          <a:off x="1752111" y="97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6000</xdr:rowOff>
    </xdr:from>
    <xdr:to>
      <xdr:col>6</xdr:col>
      <xdr:colOff>38100</xdr:colOff>
      <xdr:row>57</xdr:row>
      <xdr:rowOff>107600</xdr:rowOff>
    </xdr:to>
    <xdr:sp macro="" textlink="">
      <xdr:nvSpPr>
        <xdr:cNvPr id="143" name="楕円 142"/>
        <xdr:cNvSpPr/>
      </xdr:nvSpPr>
      <xdr:spPr>
        <a:xfrm>
          <a:off x="1079500" y="97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98727</xdr:rowOff>
    </xdr:from>
    <xdr:ext cx="534377" cy="259045"/>
    <xdr:sp macro="" textlink="">
      <xdr:nvSpPr>
        <xdr:cNvPr id="144" name="テキスト ボックス 143"/>
        <xdr:cNvSpPr txBox="1"/>
      </xdr:nvSpPr>
      <xdr:spPr>
        <a:xfrm>
          <a:off x="863111" y="9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165920</xdr:rowOff>
    </xdr:from>
    <xdr:to>
      <xdr:col>24</xdr:col>
      <xdr:colOff>63500</xdr:colOff>
      <xdr:row>74</xdr:row>
      <xdr:rowOff>45166</xdr:rowOff>
    </xdr:to>
    <xdr:cxnSp macro="">
      <xdr:nvCxnSpPr>
        <xdr:cNvPr id="174" name="直線コネクタ 173"/>
        <xdr:cNvCxnSpPr/>
      </xdr:nvCxnSpPr>
      <xdr:spPr>
        <a:xfrm flipV="1">
          <a:off x="3797300" y="12681770"/>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45166</xdr:rowOff>
    </xdr:from>
    <xdr:to>
      <xdr:col>19</xdr:col>
      <xdr:colOff>177800</xdr:colOff>
      <xdr:row>74</xdr:row>
      <xdr:rowOff>117328</xdr:rowOff>
    </xdr:to>
    <xdr:cxnSp macro="">
      <xdr:nvCxnSpPr>
        <xdr:cNvPr id="177" name="直線コネクタ 176"/>
        <xdr:cNvCxnSpPr/>
      </xdr:nvCxnSpPr>
      <xdr:spPr>
        <a:xfrm flipV="1">
          <a:off x="2908300" y="1273246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117328</xdr:rowOff>
    </xdr:from>
    <xdr:to>
      <xdr:col>15</xdr:col>
      <xdr:colOff>50800</xdr:colOff>
      <xdr:row>74</xdr:row>
      <xdr:rowOff>123180</xdr:rowOff>
    </xdr:to>
    <xdr:cxnSp macro="">
      <xdr:nvCxnSpPr>
        <xdr:cNvPr id="180" name="直線コネクタ 179"/>
        <xdr:cNvCxnSpPr/>
      </xdr:nvCxnSpPr>
      <xdr:spPr>
        <a:xfrm flipV="1">
          <a:off x="2019300" y="1280462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123180</xdr:rowOff>
    </xdr:from>
    <xdr:to>
      <xdr:col>10</xdr:col>
      <xdr:colOff>114300</xdr:colOff>
      <xdr:row>75</xdr:row>
      <xdr:rowOff>32174</xdr:rowOff>
    </xdr:to>
    <xdr:cxnSp macro="">
      <xdr:nvCxnSpPr>
        <xdr:cNvPr id="183" name="直線コネクタ 182"/>
        <xdr:cNvCxnSpPr/>
      </xdr:nvCxnSpPr>
      <xdr:spPr>
        <a:xfrm flipV="1">
          <a:off x="1130300" y="12810480"/>
          <a:ext cx="889000" cy="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115120</xdr:rowOff>
    </xdr:from>
    <xdr:to>
      <xdr:col>24</xdr:col>
      <xdr:colOff>114300</xdr:colOff>
      <xdr:row>74</xdr:row>
      <xdr:rowOff>45270</xdr:rowOff>
    </xdr:to>
    <xdr:sp macro="" textlink="">
      <xdr:nvSpPr>
        <xdr:cNvPr id="193" name="楕円 192"/>
        <xdr:cNvSpPr/>
      </xdr:nvSpPr>
      <xdr:spPr>
        <a:xfrm>
          <a:off x="4584700" y="12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137997</xdr:rowOff>
    </xdr:from>
    <xdr:ext cx="599010" cy="259045"/>
    <xdr:sp macro="" textlink="">
      <xdr:nvSpPr>
        <xdr:cNvPr id="194" name="民生費該当値テキスト"/>
        <xdr:cNvSpPr txBox="1"/>
      </xdr:nvSpPr>
      <xdr:spPr>
        <a:xfrm>
          <a:off x="4686300" y="1248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165816</xdr:rowOff>
    </xdr:from>
    <xdr:to>
      <xdr:col>20</xdr:col>
      <xdr:colOff>38100</xdr:colOff>
      <xdr:row>74</xdr:row>
      <xdr:rowOff>95966</xdr:rowOff>
    </xdr:to>
    <xdr:sp macro="" textlink="">
      <xdr:nvSpPr>
        <xdr:cNvPr id="195" name="楕円 194"/>
        <xdr:cNvSpPr/>
      </xdr:nvSpPr>
      <xdr:spPr>
        <a:xfrm>
          <a:off x="3746500" y="126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112493</xdr:rowOff>
    </xdr:from>
    <xdr:ext cx="599010" cy="259045"/>
    <xdr:sp macro="" textlink="">
      <xdr:nvSpPr>
        <xdr:cNvPr id="196" name="テキスト ボックス 195"/>
        <xdr:cNvSpPr txBox="1"/>
      </xdr:nvSpPr>
      <xdr:spPr>
        <a:xfrm>
          <a:off x="3497795" y="1245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66528</xdr:rowOff>
    </xdr:from>
    <xdr:to>
      <xdr:col>15</xdr:col>
      <xdr:colOff>101600</xdr:colOff>
      <xdr:row>74</xdr:row>
      <xdr:rowOff>168128</xdr:rowOff>
    </xdr:to>
    <xdr:sp macro="" textlink="">
      <xdr:nvSpPr>
        <xdr:cNvPr id="197" name="楕円 196"/>
        <xdr:cNvSpPr/>
      </xdr:nvSpPr>
      <xdr:spPr>
        <a:xfrm>
          <a:off x="2857500" y="127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13205</xdr:rowOff>
    </xdr:from>
    <xdr:ext cx="599010" cy="259045"/>
    <xdr:sp macro="" textlink="">
      <xdr:nvSpPr>
        <xdr:cNvPr id="198" name="テキスト ボックス 197"/>
        <xdr:cNvSpPr txBox="1"/>
      </xdr:nvSpPr>
      <xdr:spPr>
        <a:xfrm>
          <a:off x="2608795" y="125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72380</xdr:rowOff>
    </xdr:from>
    <xdr:to>
      <xdr:col>10</xdr:col>
      <xdr:colOff>165100</xdr:colOff>
      <xdr:row>75</xdr:row>
      <xdr:rowOff>2530</xdr:rowOff>
    </xdr:to>
    <xdr:sp macro="" textlink="">
      <xdr:nvSpPr>
        <xdr:cNvPr id="199" name="楕円 198"/>
        <xdr:cNvSpPr/>
      </xdr:nvSpPr>
      <xdr:spPr>
        <a:xfrm>
          <a:off x="1968500" y="12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19057</xdr:rowOff>
    </xdr:from>
    <xdr:ext cx="599010" cy="259045"/>
    <xdr:sp macro="" textlink="">
      <xdr:nvSpPr>
        <xdr:cNvPr id="200" name="テキスト ボックス 199"/>
        <xdr:cNvSpPr txBox="1"/>
      </xdr:nvSpPr>
      <xdr:spPr>
        <a:xfrm>
          <a:off x="1719795" y="125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152824</xdr:rowOff>
    </xdr:from>
    <xdr:to>
      <xdr:col>6</xdr:col>
      <xdr:colOff>38100</xdr:colOff>
      <xdr:row>75</xdr:row>
      <xdr:rowOff>82974</xdr:rowOff>
    </xdr:to>
    <xdr:sp macro="" textlink="">
      <xdr:nvSpPr>
        <xdr:cNvPr id="201" name="楕円 200"/>
        <xdr:cNvSpPr/>
      </xdr:nvSpPr>
      <xdr:spPr>
        <a:xfrm>
          <a:off x="1079500" y="12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99501</xdr:rowOff>
    </xdr:from>
    <xdr:ext cx="599010" cy="259045"/>
    <xdr:sp macro="" textlink="">
      <xdr:nvSpPr>
        <xdr:cNvPr id="202" name="テキスト ボックス 201"/>
        <xdr:cNvSpPr txBox="1"/>
      </xdr:nvSpPr>
      <xdr:spPr>
        <a:xfrm>
          <a:off x="830795" y="1261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117404</xdr:rowOff>
    </xdr:from>
    <xdr:to>
      <xdr:col>24</xdr:col>
      <xdr:colOff>63500</xdr:colOff>
      <xdr:row>96</xdr:row>
      <xdr:rowOff>153219</xdr:rowOff>
    </xdr:to>
    <xdr:cxnSp macro="">
      <xdr:nvCxnSpPr>
        <xdr:cNvPr id="231" name="直線コネクタ 230"/>
        <xdr:cNvCxnSpPr/>
      </xdr:nvCxnSpPr>
      <xdr:spPr>
        <a:xfrm>
          <a:off x="3797300" y="16576604"/>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117404</xdr:rowOff>
    </xdr:from>
    <xdr:to>
      <xdr:col>19</xdr:col>
      <xdr:colOff>177800</xdr:colOff>
      <xdr:row>96</xdr:row>
      <xdr:rowOff>123028</xdr:rowOff>
    </xdr:to>
    <xdr:cxnSp macro="">
      <xdr:nvCxnSpPr>
        <xdr:cNvPr id="234" name="直線コネクタ 233"/>
        <xdr:cNvCxnSpPr/>
      </xdr:nvCxnSpPr>
      <xdr:spPr>
        <a:xfrm flipV="1">
          <a:off x="2908300" y="16576604"/>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110035</xdr:rowOff>
    </xdr:from>
    <xdr:to>
      <xdr:col>15</xdr:col>
      <xdr:colOff>50800</xdr:colOff>
      <xdr:row>96</xdr:row>
      <xdr:rowOff>123028</xdr:rowOff>
    </xdr:to>
    <xdr:cxnSp macro="">
      <xdr:nvCxnSpPr>
        <xdr:cNvPr id="237" name="直線コネクタ 236"/>
        <xdr:cNvCxnSpPr/>
      </xdr:nvCxnSpPr>
      <xdr:spPr>
        <a:xfrm>
          <a:off x="2019300" y="16569235"/>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110035</xdr:rowOff>
    </xdr:from>
    <xdr:to>
      <xdr:col>10</xdr:col>
      <xdr:colOff>114300</xdr:colOff>
      <xdr:row>96</xdr:row>
      <xdr:rowOff>136187</xdr:rowOff>
    </xdr:to>
    <xdr:cxnSp macro="">
      <xdr:nvCxnSpPr>
        <xdr:cNvPr id="240" name="直線コネクタ 239"/>
        <xdr:cNvCxnSpPr/>
      </xdr:nvCxnSpPr>
      <xdr:spPr>
        <a:xfrm flipV="1">
          <a:off x="1130300" y="1656923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102419</xdr:rowOff>
    </xdr:from>
    <xdr:to>
      <xdr:col>24</xdr:col>
      <xdr:colOff>114300</xdr:colOff>
      <xdr:row>97</xdr:row>
      <xdr:rowOff>32569</xdr:rowOff>
    </xdr:to>
    <xdr:sp macro="" textlink="">
      <xdr:nvSpPr>
        <xdr:cNvPr id="250" name="楕円 249"/>
        <xdr:cNvSpPr/>
      </xdr:nvSpPr>
      <xdr:spPr>
        <a:xfrm>
          <a:off x="4584700" y="165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80846</xdr:rowOff>
    </xdr:from>
    <xdr:ext cx="534377" cy="259045"/>
    <xdr:sp macro="" textlink="">
      <xdr:nvSpPr>
        <xdr:cNvPr id="251" name="衛生費該当値テキスト"/>
        <xdr:cNvSpPr txBox="1"/>
      </xdr:nvSpPr>
      <xdr:spPr>
        <a:xfrm>
          <a:off x="4686300" y="165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66604</xdr:rowOff>
    </xdr:from>
    <xdr:to>
      <xdr:col>20</xdr:col>
      <xdr:colOff>38100</xdr:colOff>
      <xdr:row>96</xdr:row>
      <xdr:rowOff>168204</xdr:rowOff>
    </xdr:to>
    <xdr:sp macro="" textlink="">
      <xdr:nvSpPr>
        <xdr:cNvPr id="252" name="楕円 251"/>
        <xdr:cNvSpPr/>
      </xdr:nvSpPr>
      <xdr:spPr>
        <a:xfrm>
          <a:off x="3746500" y="1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13281</xdr:rowOff>
    </xdr:from>
    <xdr:ext cx="534377" cy="259045"/>
    <xdr:sp macro="" textlink="">
      <xdr:nvSpPr>
        <xdr:cNvPr id="253" name="テキスト ボックス 252"/>
        <xdr:cNvSpPr txBox="1"/>
      </xdr:nvSpPr>
      <xdr:spPr>
        <a:xfrm>
          <a:off x="3530111" y="163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72228</xdr:rowOff>
    </xdr:from>
    <xdr:to>
      <xdr:col>15</xdr:col>
      <xdr:colOff>101600</xdr:colOff>
      <xdr:row>97</xdr:row>
      <xdr:rowOff>2378</xdr:rowOff>
    </xdr:to>
    <xdr:sp macro="" textlink="">
      <xdr:nvSpPr>
        <xdr:cNvPr id="254" name="楕円 253"/>
        <xdr:cNvSpPr/>
      </xdr:nvSpPr>
      <xdr:spPr>
        <a:xfrm>
          <a:off x="2857500" y="165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18905</xdr:rowOff>
    </xdr:from>
    <xdr:ext cx="534377" cy="259045"/>
    <xdr:sp macro="" textlink="">
      <xdr:nvSpPr>
        <xdr:cNvPr id="255" name="テキスト ボックス 254"/>
        <xdr:cNvSpPr txBox="1"/>
      </xdr:nvSpPr>
      <xdr:spPr>
        <a:xfrm>
          <a:off x="2641111" y="163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59235</xdr:rowOff>
    </xdr:from>
    <xdr:to>
      <xdr:col>10</xdr:col>
      <xdr:colOff>165100</xdr:colOff>
      <xdr:row>96</xdr:row>
      <xdr:rowOff>160835</xdr:rowOff>
    </xdr:to>
    <xdr:sp macro="" textlink="">
      <xdr:nvSpPr>
        <xdr:cNvPr id="256" name="楕円 255"/>
        <xdr:cNvSpPr/>
      </xdr:nvSpPr>
      <xdr:spPr>
        <a:xfrm>
          <a:off x="1968500" y="165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xdr:rowOff>
    </xdr:from>
    <xdr:ext cx="534377" cy="259045"/>
    <xdr:sp macro="" textlink="">
      <xdr:nvSpPr>
        <xdr:cNvPr id="257" name="テキスト ボックス 256"/>
        <xdr:cNvSpPr txBox="1"/>
      </xdr:nvSpPr>
      <xdr:spPr>
        <a:xfrm>
          <a:off x="1752111" y="162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85387</xdr:rowOff>
    </xdr:from>
    <xdr:to>
      <xdr:col>6</xdr:col>
      <xdr:colOff>38100</xdr:colOff>
      <xdr:row>97</xdr:row>
      <xdr:rowOff>15537</xdr:rowOff>
    </xdr:to>
    <xdr:sp macro="" textlink="">
      <xdr:nvSpPr>
        <xdr:cNvPr id="258" name="楕円 257"/>
        <xdr:cNvSpPr/>
      </xdr:nvSpPr>
      <xdr:spPr>
        <a:xfrm>
          <a:off x="1079500" y="165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32064</xdr:rowOff>
    </xdr:from>
    <xdr:ext cx="534377" cy="259045"/>
    <xdr:sp macro="" textlink="">
      <xdr:nvSpPr>
        <xdr:cNvPr id="259" name="テキスト ボックス 258"/>
        <xdr:cNvSpPr txBox="1"/>
      </xdr:nvSpPr>
      <xdr:spPr>
        <a:xfrm>
          <a:off x="863111" y="163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135455</xdr:rowOff>
    </xdr:from>
    <xdr:to>
      <xdr:col>55</xdr:col>
      <xdr:colOff>0</xdr:colOff>
      <xdr:row>38</xdr:row>
      <xdr:rowOff>145252</xdr:rowOff>
    </xdr:to>
    <xdr:cxnSp macro="">
      <xdr:nvCxnSpPr>
        <xdr:cNvPr id="290" name="直線コネクタ 289"/>
        <xdr:cNvCxnSpPr/>
      </xdr:nvCxnSpPr>
      <xdr:spPr>
        <a:xfrm>
          <a:off x="9639300" y="665055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135455</xdr:rowOff>
    </xdr:from>
    <xdr:to>
      <xdr:col>50</xdr:col>
      <xdr:colOff>114300</xdr:colOff>
      <xdr:row>38</xdr:row>
      <xdr:rowOff>148191</xdr:rowOff>
    </xdr:to>
    <xdr:cxnSp macro="">
      <xdr:nvCxnSpPr>
        <xdr:cNvPr id="293" name="直線コネクタ 292"/>
        <xdr:cNvCxnSpPr/>
      </xdr:nvCxnSpPr>
      <xdr:spPr>
        <a:xfrm flipV="1">
          <a:off x="8750300" y="665055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117820</xdr:rowOff>
    </xdr:from>
    <xdr:to>
      <xdr:col>45</xdr:col>
      <xdr:colOff>177800</xdr:colOff>
      <xdr:row>38</xdr:row>
      <xdr:rowOff>148191</xdr:rowOff>
    </xdr:to>
    <xdr:cxnSp macro="">
      <xdr:nvCxnSpPr>
        <xdr:cNvPr id="296" name="直線コネクタ 295"/>
        <xdr:cNvCxnSpPr/>
      </xdr:nvCxnSpPr>
      <xdr:spPr>
        <a:xfrm>
          <a:off x="7861300" y="663292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117820</xdr:rowOff>
    </xdr:from>
    <xdr:to>
      <xdr:col>41</xdr:col>
      <xdr:colOff>50800</xdr:colOff>
      <xdr:row>38</xdr:row>
      <xdr:rowOff>119780</xdr:rowOff>
    </xdr:to>
    <xdr:cxnSp macro="">
      <xdr:nvCxnSpPr>
        <xdr:cNvPr id="299" name="直線コネクタ 298"/>
        <xdr:cNvCxnSpPr/>
      </xdr:nvCxnSpPr>
      <xdr:spPr>
        <a:xfrm flipV="1">
          <a:off x="6972300" y="663292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94452</xdr:rowOff>
    </xdr:from>
    <xdr:to>
      <xdr:col>55</xdr:col>
      <xdr:colOff>50800</xdr:colOff>
      <xdr:row>39</xdr:row>
      <xdr:rowOff>24602</xdr:rowOff>
    </xdr:to>
    <xdr:sp macro="" textlink="">
      <xdr:nvSpPr>
        <xdr:cNvPr id="309" name="楕円 308"/>
        <xdr:cNvSpPr/>
      </xdr:nvSpPr>
      <xdr:spPr>
        <a:xfrm>
          <a:off x="104267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9379</xdr:rowOff>
    </xdr:from>
    <xdr:ext cx="378565" cy="259045"/>
    <xdr:sp macro="" textlink="">
      <xdr:nvSpPr>
        <xdr:cNvPr id="310" name="労働費該当値テキスト"/>
        <xdr:cNvSpPr txBox="1"/>
      </xdr:nvSpPr>
      <xdr:spPr>
        <a:xfrm>
          <a:off x="10528300" y="652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84655</xdr:rowOff>
    </xdr:from>
    <xdr:to>
      <xdr:col>50</xdr:col>
      <xdr:colOff>165100</xdr:colOff>
      <xdr:row>39</xdr:row>
      <xdr:rowOff>14805</xdr:rowOff>
    </xdr:to>
    <xdr:sp macro="" textlink="">
      <xdr:nvSpPr>
        <xdr:cNvPr id="311" name="楕円 310"/>
        <xdr:cNvSpPr/>
      </xdr:nvSpPr>
      <xdr:spPr>
        <a:xfrm>
          <a:off x="9588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5932</xdr:rowOff>
    </xdr:from>
    <xdr:ext cx="378565" cy="259045"/>
    <xdr:sp macro="" textlink="">
      <xdr:nvSpPr>
        <xdr:cNvPr id="312" name="テキスト ボックス 311"/>
        <xdr:cNvSpPr txBox="1"/>
      </xdr:nvSpPr>
      <xdr:spPr>
        <a:xfrm>
          <a:off x="9450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97391</xdr:rowOff>
    </xdr:from>
    <xdr:to>
      <xdr:col>46</xdr:col>
      <xdr:colOff>38100</xdr:colOff>
      <xdr:row>39</xdr:row>
      <xdr:rowOff>27541</xdr:rowOff>
    </xdr:to>
    <xdr:sp macro="" textlink="">
      <xdr:nvSpPr>
        <xdr:cNvPr id="313" name="楕円 312"/>
        <xdr:cNvSpPr/>
      </xdr:nvSpPr>
      <xdr:spPr>
        <a:xfrm>
          <a:off x="8699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18668</xdr:rowOff>
    </xdr:from>
    <xdr:ext cx="378565" cy="259045"/>
    <xdr:sp macro="" textlink="">
      <xdr:nvSpPr>
        <xdr:cNvPr id="314" name="テキスト ボックス 313"/>
        <xdr:cNvSpPr txBox="1"/>
      </xdr:nvSpPr>
      <xdr:spPr>
        <a:xfrm>
          <a:off x="8561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67020</xdr:rowOff>
    </xdr:from>
    <xdr:to>
      <xdr:col>41</xdr:col>
      <xdr:colOff>101600</xdr:colOff>
      <xdr:row>38</xdr:row>
      <xdr:rowOff>168620</xdr:rowOff>
    </xdr:to>
    <xdr:sp macro="" textlink="">
      <xdr:nvSpPr>
        <xdr:cNvPr id="315" name="楕円 314"/>
        <xdr:cNvSpPr/>
      </xdr:nvSpPr>
      <xdr:spPr>
        <a:xfrm>
          <a:off x="7810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159747</xdr:rowOff>
    </xdr:from>
    <xdr:ext cx="378565" cy="259045"/>
    <xdr:sp macro="" textlink="">
      <xdr:nvSpPr>
        <xdr:cNvPr id="316" name="テキスト ボックス 315"/>
        <xdr:cNvSpPr txBox="1"/>
      </xdr:nvSpPr>
      <xdr:spPr>
        <a:xfrm>
          <a:off x="7672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68980</xdr:rowOff>
    </xdr:from>
    <xdr:to>
      <xdr:col>36</xdr:col>
      <xdr:colOff>165100</xdr:colOff>
      <xdr:row>38</xdr:row>
      <xdr:rowOff>170580</xdr:rowOff>
    </xdr:to>
    <xdr:sp macro="" textlink="">
      <xdr:nvSpPr>
        <xdr:cNvPr id="317" name="楕円 316"/>
        <xdr:cNvSpPr/>
      </xdr:nvSpPr>
      <xdr:spPr>
        <a:xfrm>
          <a:off x="6921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161707</xdr:rowOff>
    </xdr:from>
    <xdr:ext cx="378565" cy="259045"/>
    <xdr:sp macro="" textlink="">
      <xdr:nvSpPr>
        <xdr:cNvPr id="318" name="テキスト ボックス 317"/>
        <xdr:cNvSpPr txBox="1"/>
      </xdr:nvSpPr>
      <xdr:spPr>
        <a:xfrm>
          <a:off x="6783017" y="667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48108</xdr:rowOff>
    </xdr:from>
    <xdr:to>
      <xdr:col>55</xdr:col>
      <xdr:colOff>0</xdr:colOff>
      <xdr:row>58</xdr:row>
      <xdr:rowOff>109830</xdr:rowOff>
    </xdr:to>
    <xdr:cxnSp macro="">
      <xdr:nvCxnSpPr>
        <xdr:cNvPr id="349" name="直線コネクタ 348"/>
        <xdr:cNvCxnSpPr/>
      </xdr:nvCxnSpPr>
      <xdr:spPr>
        <a:xfrm>
          <a:off x="9639300" y="999220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48108</xdr:rowOff>
    </xdr:from>
    <xdr:to>
      <xdr:col>50</xdr:col>
      <xdr:colOff>114300</xdr:colOff>
      <xdr:row>58</xdr:row>
      <xdr:rowOff>103396</xdr:rowOff>
    </xdr:to>
    <xdr:cxnSp macro="">
      <xdr:nvCxnSpPr>
        <xdr:cNvPr id="352" name="直線コネクタ 351"/>
        <xdr:cNvCxnSpPr/>
      </xdr:nvCxnSpPr>
      <xdr:spPr>
        <a:xfrm flipV="1">
          <a:off x="8750300" y="9992208"/>
          <a:ext cx="8890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103396</xdr:rowOff>
    </xdr:from>
    <xdr:to>
      <xdr:col>45</xdr:col>
      <xdr:colOff>177800</xdr:colOff>
      <xdr:row>58</xdr:row>
      <xdr:rowOff>142356</xdr:rowOff>
    </xdr:to>
    <xdr:cxnSp macro="">
      <xdr:nvCxnSpPr>
        <xdr:cNvPr id="355" name="直線コネクタ 354"/>
        <xdr:cNvCxnSpPr/>
      </xdr:nvCxnSpPr>
      <xdr:spPr>
        <a:xfrm flipV="1">
          <a:off x="7861300" y="10047496"/>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142356</xdr:rowOff>
    </xdr:from>
    <xdr:to>
      <xdr:col>41</xdr:col>
      <xdr:colOff>50800</xdr:colOff>
      <xdr:row>58</xdr:row>
      <xdr:rowOff>148234</xdr:rowOff>
    </xdr:to>
    <xdr:cxnSp macro="">
      <xdr:nvCxnSpPr>
        <xdr:cNvPr id="358" name="直線コネクタ 357"/>
        <xdr:cNvCxnSpPr/>
      </xdr:nvCxnSpPr>
      <xdr:spPr>
        <a:xfrm flipV="1">
          <a:off x="6972300" y="1008645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59030</xdr:rowOff>
    </xdr:from>
    <xdr:to>
      <xdr:col>55</xdr:col>
      <xdr:colOff>50800</xdr:colOff>
      <xdr:row>58</xdr:row>
      <xdr:rowOff>160630</xdr:rowOff>
    </xdr:to>
    <xdr:sp macro="" textlink="">
      <xdr:nvSpPr>
        <xdr:cNvPr id="368" name="楕円 367"/>
        <xdr:cNvSpPr/>
      </xdr:nvSpPr>
      <xdr:spPr>
        <a:xfrm>
          <a:off x="10426700" y="100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145407</xdr:rowOff>
    </xdr:from>
    <xdr:ext cx="534377" cy="259045"/>
    <xdr:sp macro="" textlink="">
      <xdr:nvSpPr>
        <xdr:cNvPr id="369" name="農林水産業費該当値テキスト"/>
        <xdr:cNvSpPr txBox="1"/>
      </xdr:nvSpPr>
      <xdr:spPr>
        <a:xfrm>
          <a:off x="10528300" y="99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168758</xdr:rowOff>
    </xdr:from>
    <xdr:to>
      <xdr:col>50</xdr:col>
      <xdr:colOff>165100</xdr:colOff>
      <xdr:row>58</xdr:row>
      <xdr:rowOff>98908</xdr:rowOff>
    </xdr:to>
    <xdr:sp macro="" textlink="">
      <xdr:nvSpPr>
        <xdr:cNvPr id="370" name="楕円 369"/>
        <xdr:cNvSpPr/>
      </xdr:nvSpPr>
      <xdr:spPr>
        <a:xfrm>
          <a:off x="9588500" y="99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90035</xdr:rowOff>
    </xdr:from>
    <xdr:ext cx="534377" cy="259045"/>
    <xdr:sp macro="" textlink="">
      <xdr:nvSpPr>
        <xdr:cNvPr id="371" name="テキスト ボックス 370"/>
        <xdr:cNvSpPr txBox="1"/>
      </xdr:nvSpPr>
      <xdr:spPr>
        <a:xfrm>
          <a:off x="9372111" y="100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52596</xdr:rowOff>
    </xdr:from>
    <xdr:to>
      <xdr:col>46</xdr:col>
      <xdr:colOff>38100</xdr:colOff>
      <xdr:row>58</xdr:row>
      <xdr:rowOff>154196</xdr:rowOff>
    </xdr:to>
    <xdr:sp macro="" textlink="">
      <xdr:nvSpPr>
        <xdr:cNvPr id="372" name="楕円 371"/>
        <xdr:cNvSpPr/>
      </xdr:nvSpPr>
      <xdr:spPr>
        <a:xfrm>
          <a:off x="8699500" y="99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145323</xdr:rowOff>
    </xdr:from>
    <xdr:ext cx="534377" cy="259045"/>
    <xdr:sp macro="" textlink="">
      <xdr:nvSpPr>
        <xdr:cNvPr id="373" name="テキスト ボックス 372"/>
        <xdr:cNvSpPr txBox="1"/>
      </xdr:nvSpPr>
      <xdr:spPr>
        <a:xfrm>
          <a:off x="8483111" y="10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91556</xdr:rowOff>
    </xdr:from>
    <xdr:to>
      <xdr:col>41</xdr:col>
      <xdr:colOff>101600</xdr:colOff>
      <xdr:row>59</xdr:row>
      <xdr:rowOff>21706</xdr:rowOff>
    </xdr:to>
    <xdr:sp macro="" textlink="">
      <xdr:nvSpPr>
        <xdr:cNvPr id="374" name="楕円 373"/>
        <xdr:cNvSpPr/>
      </xdr:nvSpPr>
      <xdr:spPr>
        <a:xfrm>
          <a:off x="7810500" y="100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12833</xdr:rowOff>
    </xdr:from>
    <xdr:ext cx="534377" cy="259045"/>
    <xdr:sp macro="" textlink="">
      <xdr:nvSpPr>
        <xdr:cNvPr id="375" name="テキスト ボックス 374"/>
        <xdr:cNvSpPr txBox="1"/>
      </xdr:nvSpPr>
      <xdr:spPr>
        <a:xfrm>
          <a:off x="7594111" y="101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97434</xdr:rowOff>
    </xdr:from>
    <xdr:to>
      <xdr:col>36</xdr:col>
      <xdr:colOff>165100</xdr:colOff>
      <xdr:row>59</xdr:row>
      <xdr:rowOff>27584</xdr:rowOff>
    </xdr:to>
    <xdr:sp macro="" textlink="">
      <xdr:nvSpPr>
        <xdr:cNvPr id="376" name="楕円 375"/>
        <xdr:cNvSpPr/>
      </xdr:nvSpPr>
      <xdr:spPr>
        <a:xfrm>
          <a:off x="69215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18711</xdr:rowOff>
    </xdr:from>
    <xdr:ext cx="534377" cy="259045"/>
    <xdr:sp macro="" textlink="">
      <xdr:nvSpPr>
        <xdr:cNvPr id="377" name="テキスト ボックス 376"/>
        <xdr:cNvSpPr txBox="1"/>
      </xdr:nvSpPr>
      <xdr:spPr>
        <a:xfrm>
          <a:off x="6705111" y="101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6876</xdr:rowOff>
    </xdr:from>
    <xdr:to>
      <xdr:col>55</xdr:col>
      <xdr:colOff>0</xdr:colOff>
      <xdr:row>79</xdr:row>
      <xdr:rowOff>8758</xdr:rowOff>
    </xdr:to>
    <xdr:cxnSp macro="">
      <xdr:nvCxnSpPr>
        <xdr:cNvPr id="406" name="直線コネクタ 405"/>
        <xdr:cNvCxnSpPr/>
      </xdr:nvCxnSpPr>
      <xdr:spPr>
        <a:xfrm>
          <a:off x="9639300" y="13551426"/>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2236</xdr:rowOff>
    </xdr:from>
    <xdr:to>
      <xdr:col>50</xdr:col>
      <xdr:colOff>114300</xdr:colOff>
      <xdr:row>79</xdr:row>
      <xdr:rowOff>6876</xdr:rowOff>
    </xdr:to>
    <xdr:cxnSp macro="">
      <xdr:nvCxnSpPr>
        <xdr:cNvPr id="409" name="直線コネクタ 408"/>
        <xdr:cNvCxnSpPr/>
      </xdr:nvCxnSpPr>
      <xdr:spPr>
        <a:xfrm>
          <a:off x="8750300" y="1354678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2236</xdr:rowOff>
    </xdr:from>
    <xdr:to>
      <xdr:col>45</xdr:col>
      <xdr:colOff>177800</xdr:colOff>
      <xdr:row>79</xdr:row>
      <xdr:rowOff>16782</xdr:rowOff>
    </xdr:to>
    <xdr:cxnSp macro="">
      <xdr:nvCxnSpPr>
        <xdr:cNvPr id="412" name="直線コネクタ 411"/>
        <xdr:cNvCxnSpPr/>
      </xdr:nvCxnSpPr>
      <xdr:spPr>
        <a:xfrm flipV="1">
          <a:off x="7861300" y="13546786"/>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16782</xdr:rowOff>
    </xdr:from>
    <xdr:to>
      <xdr:col>41</xdr:col>
      <xdr:colOff>50800</xdr:colOff>
      <xdr:row>79</xdr:row>
      <xdr:rowOff>19296</xdr:rowOff>
    </xdr:to>
    <xdr:cxnSp macro="">
      <xdr:nvCxnSpPr>
        <xdr:cNvPr id="415" name="直線コネクタ 414"/>
        <xdr:cNvCxnSpPr/>
      </xdr:nvCxnSpPr>
      <xdr:spPr>
        <a:xfrm flipV="1">
          <a:off x="6972300" y="1356133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129408</xdr:rowOff>
    </xdr:from>
    <xdr:to>
      <xdr:col>55</xdr:col>
      <xdr:colOff>50800</xdr:colOff>
      <xdr:row>79</xdr:row>
      <xdr:rowOff>59558</xdr:rowOff>
    </xdr:to>
    <xdr:sp macro="" textlink="">
      <xdr:nvSpPr>
        <xdr:cNvPr id="425" name="楕円 424"/>
        <xdr:cNvSpPr/>
      </xdr:nvSpPr>
      <xdr:spPr>
        <a:xfrm>
          <a:off x="10426700" y="135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44335</xdr:rowOff>
    </xdr:from>
    <xdr:ext cx="469744" cy="259045"/>
    <xdr:sp macro="" textlink="">
      <xdr:nvSpPr>
        <xdr:cNvPr id="426" name="商工費該当値テキスト"/>
        <xdr:cNvSpPr txBox="1"/>
      </xdr:nvSpPr>
      <xdr:spPr>
        <a:xfrm>
          <a:off x="10528300" y="1341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127526</xdr:rowOff>
    </xdr:from>
    <xdr:to>
      <xdr:col>50</xdr:col>
      <xdr:colOff>165100</xdr:colOff>
      <xdr:row>79</xdr:row>
      <xdr:rowOff>57676</xdr:rowOff>
    </xdr:to>
    <xdr:sp macro="" textlink="">
      <xdr:nvSpPr>
        <xdr:cNvPr id="427" name="楕円 426"/>
        <xdr:cNvSpPr/>
      </xdr:nvSpPr>
      <xdr:spPr>
        <a:xfrm>
          <a:off x="9588500" y="135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48803</xdr:rowOff>
    </xdr:from>
    <xdr:ext cx="469744" cy="259045"/>
    <xdr:sp macro="" textlink="">
      <xdr:nvSpPr>
        <xdr:cNvPr id="428" name="テキスト ボックス 427"/>
        <xdr:cNvSpPr txBox="1"/>
      </xdr:nvSpPr>
      <xdr:spPr>
        <a:xfrm>
          <a:off x="9404428" y="135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122886</xdr:rowOff>
    </xdr:from>
    <xdr:to>
      <xdr:col>46</xdr:col>
      <xdr:colOff>38100</xdr:colOff>
      <xdr:row>79</xdr:row>
      <xdr:rowOff>53036</xdr:rowOff>
    </xdr:to>
    <xdr:sp macro="" textlink="">
      <xdr:nvSpPr>
        <xdr:cNvPr id="429" name="楕円 428"/>
        <xdr:cNvSpPr/>
      </xdr:nvSpPr>
      <xdr:spPr>
        <a:xfrm>
          <a:off x="8699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44163</xdr:rowOff>
    </xdr:from>
    <xdr:ext cx="469744" cy="259045"/>
    <xdr:sp macro="" textlink="">
      <xdr:nvSpPr>
        <xdr:cNvPr id="430" name="テキスト ボックス 429"/>
        <xdr:cNvSpPr txBox="1"/>
      </xdr:nvSpPr>
      <xdr:spPr>
        <a:xfrm>
          <a:off x="8515428" y="13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137432</xdr:rowOff>
    </xdr:from>
    <xdr:to>
      <xdr:col>41</xdr:col>
      <xdr:colOff>101600</xdr:colOff>
      <xdr:row>79</xdr:row>
      <xdr:rowOff>67582</xdr:rowOff>
    </xdr:to>
    <xdr:sp macro="" textlink="">
      <xdr:nvSpPr>
        <xdr:cNvPr id="431" name="楕円 430"/>
        <xdr:cNvSpPr/>
      </xdr:nvSpPr>
      <xdr:spPr>
        <a:xfrm>
          <a:off x="7810500" y="135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58709</xdr:rowOff>
    </xdr:from>
    <xdr:ext cx="469744" cy="259045"/>
    <xdr:sp macro="" textlink="">
      <xdr:nvSpPr>
        <xdr:cNvPr id="432" name="テキスト ボックス 431"/>
        <xdr:cNvSpPr txBox="1"/>
      </xdr:nvSpPr>
      <xdr:spPr>
        <a:xfrm>
          <a:off x="7626428" y="136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139946</xdr:rowOff>
    </xdr:from>
    <xdr:to>
      <xdr:col>36</xdr:col>
      <xdr:colOff>165100</xdr:colOff>
      <xdr:row>79</xdr:row>
      <xdr:rowOff>70096</xdr:rowOff>
    </xdr:to>
    <xdr:sp macro="" textlink="">
      <xdr:nvSpPr>
        <xdr:cNvPr id="433" name="楕円 432"/>
        <xdr:cNvSpPr/>
      </xdr:nvSpPr>
      <xdr:spPr>
        <a:xfrm>
          <a:off x="6921500" y="135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61223</xdr:rowOff>
    </xdr:from>
    <xdr:ext cx="469744" cy="259045"/>
    <xdr:sp macro="" textlink="">
      <xdr:nvSpPr>
        <xdr:cNvPr id="434" name="テキスト ボックス 433"/>
        <xdr:cNvSpPr txBox="1"/>
      </xdr:nvSpPr>
      <xdr:spPr>
        <a:xfrm>
          <a:off x="6737428" y="136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111598</xdr:rowOff>
    </xdr:from>
    <xdr:to>
      <xdr:col>55</xdr:col>
      <xdr:colOff>0</xdr:colOff>
      <xdr:row>97</xdr:row>
      <xdr:rowOff>141284</xdr:rowOff>
    </xdr:to>
    <xdr:cxnSp macro="">
      <xdr:nvCxnSpPr>
        <xdr:cNvPr id="463" name="直線コネクタ 462"/>
        <xdr:cNvCxnSpPr/>
      </xdr:nvCxnSpPr>
      <xdr:spPr>
        <a:xfrm flipV="1">
          <a:off x="9639300" y="16742248"/>
          <a:ext cx="838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141284</xdr:rowOff>
    </xdr:from>
    <xdr:to>
      <xdr:col>50</xdr:col>
      <xdr:colOff>114300</xdr:colOff>
      <xdr:row>97</xdr:row>
      <xdr:rowOff>168534</xdr:rowOff>
    </xdr:to>
    <xdr:cxnSp macro="">
      <xdr:nvCxnSpPr>
        <xdr:cNvPr id="466" name="直線コネクタ 465"/>
        <xdr:cNvCxnSpPr/>
      </xdr:nvCxnSpPr>
      <xdr:spPr>
        <a:xfrm flipV="1">
          <a:off x="8750300" y="16771934"/>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168534</xdr:rowOff>
    </xdr:from>
    <xdr:to>
      <xdr:col>45</xdr:col>
      <xdr:colOff>177800</xdr:colOff>
      <xdr:row>98</xdr:row>
      <xdr:rowOff>28524</xdr:rowOff>
    </xdr:to>
    <xdr:cxnSp macro="">
      <xdr:nvCxnSpPr>
        <xdr:cNvPr id="469" name="直線コネクタ 468"/>
        <xdr:cNvCxnSpPr/>
      </xdr:nvCxnSpPr>
      <xdr:spPr>
        <a:xfrm flipV="1">
          <a:off x="7861300" y="16799184"/>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48549</xdr:rowOff>
    </xdr:from>
    <xdr:to>
      <xdr:col>41</xdr:col>
      <xdr:colOff>50800</xdr:colOff>
      <xdr:row>98</xdr:row>
      <xdr:rowOff>28524</xdr:rowOff>
    </xdr:to>
    <xdr:cxnSp macro="">
      <xdr:nvCxnSpPr>
        <xdr:cNvPr id="472" name="直線コネクタ 471"/>
        <xdr:cNvCxnSpPr/>
      </xdr:nvCxnSpPr>
      <xdr:spPr>
        <a:xfrm>
          <a:off x="6972300" y="16507749"/>
          <a:ext cx="889000" cy="3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60798</xdr:rowOff>
    </xdr:from>
    <xdr:to>
      <xdr:col>55</xdr:col>
      <xdr:colOff>50800</xdr:colOff>
      <xdr:row>97</xdr:row>
      <xdr:rowOff>162398</xdr:rowOff>
    </xdr:to>
    <xdr:sp macro="" textlink="">
      <xdr:nvSpPr>
        <xdr:cNvPr id="482" name="楕円 481"/>
        <xdr:cNvSpPr/>
      </xdr:nvSpPr>
      <xdr:spPr>
        <a:xfrm>
          <a:off x="10426700" y="166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39225</xdr:rowOff>
    </xdr:from>
    <xdr:ext cx="534377" cy="259045"/>
    <xdr:sp macro="" textlink="">
      <xdr:nvSpPr>
        <xdr:cNvPr id="483" name="土木費該当値テキスト"/>
        <xdr:cNvSpPr txBox="1"/>
      </xdr:nvSpPr>
      <xdr:spPr>
        <a:xfrm>
          <a:off x="10528300"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90484</xdr:rowOff>
    </xdr:from>
    <xdr:to>
      <xdr:col>50</xdr:col>
      <xdr:colOff>165100</xdr:colOff>
      <xdr:row>98</xdr:row>
      <xdr:rowOff>20634</xdr:rowOff>
    </xdr:to>
    <xdr:sp macro="" textlink="">
      <xdr:nvSpPr>
        <xdr:cNvPr id="484" name="楕円 483"/>
        <xdr:cNvSpPr/>
      </xdr:nvSpPr>
      <xdr:spPr>
        <a:xfrm>
          <a:off x="95885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11761</xdr:rowOff>
    </xdr:from>
    <xdr:ext cx="534377" cy="259045"/>
    <xdr:sp macro="" textlink="">
      <xdr:nvSpPr>
        <xdr:cNvPr id="485" name="テキスト ボックス 484"/>
        <xdr:cNvSpPr txBox="1"/>
      </xdr:nvSpPr>
      <xdr:spPr>
        <a:xfrm>
          <a:off x="9372111" y="168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117734</xdr:rowOff>
    </xdr:from>
    <xdr:to>
      <xdr:col>46</xdr:col>
      <xdr:colOff>38100</xdr:colOff>
      <xdr:row>98</xdr:row>
      <xdr:rowOff>47884</xdr:rowOff>
    </xdr:to>
    <xdr:sp macro="" textlink="">
      <xdr:nvSpPr>
        <xdr:cNvPr id="486" name="楕円 485"/>
        <xdr:cNvSpPr/>
      </xdr:nvSpPr>
      <xdr:spPr>
        <a:xfrm>
          <a:off x="8699500" y="16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39011</xdr:rowOff>
    </xdr:from>
    <xdr:ext cx="534377" cy="259045"/>
    <xdr:sp macro="" textlink="">
      <xdr:nvSpPr>
        <xdr:cNvPr id="487" name="テキスト ボックス 486"/>
        <xdr:cNvSpPr txBox="1"/>
      </xdr:nvSpPr>
      <xdr:spPr>
        <a:xfrm>
          <a:off x="8483111" y="168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149174</xdr:rowOff>
    </xdr:from>
    <xdr:to>
      <xdr:col>41</xdr:col>
      <xdr:colOff>101600</xdr:colOff>
      <xdr:row>98</xdr:row>
      <xdr:rowOff>79324</xdr:rowOff>
    </xdr:to>
    <xdr:sp macro="" textlink="">
      <xdr:nvSpPr>
        <xdr:cNvPr id="488" name="楕円 487"/>
        <xdr:cNvSpPr/>
      </xdr:nvSpPr>
      <xdr:spPr>
        <a:xfrm>
          <a:off x="7810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70451</xdr:rowOff>
    </xdr:from>
    <xdr:ext cx="534377" cy="259045"/>
    <xdr:sp macro="" textlink="">
      <xdr:nvSpPr>
        <xdr:cNvPr id="489" name="テキスト ボックス 488"/>
        <xdr:cNvSpPr txBox="1"/>
      </xdr:nvSpPr>
      <xdr:spPr>
        <a:xfrm>
          <a:off x="7594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169199</xdr:rowOff>
    </xdr:from>
    <xdr:to>
      <xdr:col>36</xdr:col>
      <xdr:colOff>165100</xdr:colOff>
      <xdr:row>96</xdr:row>
      <xdr:rowOff>99349</xdr:rowOff>
    </xdr:to>
    <xdr:sp macro="" textlink="">
      <xdr:nvSpPr>
        <xdr:cNvPr id="490" name="楕円 489"/>
        <xdr:cNvSpPr/>
      </xdr:nvSpPr>
      <xdr:spPr>
        <a:xfrm>
          <a:off x="6921500" y="164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115876</xdr:rowOff>
    </xdr:from>
    <xdr:ext cx="534377" cy="259045"/>
    <xdr:sp macro="" textlink="">
      <xdr:nvSpPr>
        <xdr:cNvPr id="491" name="テキスト ボックス 490"/>
        <xdr:cNvSpPr txBox="1"/>
      </xdr:nvSpPr>
      <xdr:spPr>
        <a:xfrm>
          <a:off x="6705111" y="162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138933</xdr:rowOff>
    </xdr:from>
    <xdr:to>
      <xdr:col>85</xdr:col>
      <xdr:colOff>127000</xdr:colOff>
      <xdr:row>37</xdr:row>
      <xdr:rowOff>57731</xdr:rowOff>
    </xdr:to>
    <xdr:cxnSp macro="">
      <xdr:nvCxnSpPr>
        <xdr:cNvPr id="522" name="直線コネクタ 521"/>
        <xdr:cNvCxnSpPr/>
      </xdr:nvCxnSpPr>
      <xdr:spPr>
        <a:xfrm>
          <a:off x="15481300" y="6311133"/>
          <a:ext cx="838200" cy="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138933</xdr:rowOff>
    </xdr:from>
    <xdr:to>
      <xdr:col>81</xdr:col>
      <xdr:colOff>50800</xdr:colOff>
      <xdr:row>36</xdr:row>
      <xdr:rowOff>161531</xdr:rowOff>
    </xdr:to>
    <xdr:cxnSp macro="">
      <xdr:nvCxnSpPr>
        <xdr:cNvPr id="525" name="直線コネクタ 524"/>
        <xdr:cNvCxnSpPr/>
      </xdr:nvCxnSpPr>
      <xdr:spPr>
        <a:xfrm flipV="1">
          <a:off x="14592300" y="6311133"/>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161531</xdr:rowOff>
    </xdr:from>
    <xdr:to>
      <xdr:col>76</xdr:col>
      <xdr:colOff>114300</xdr:colOff>
      <xdr:row>37</xdr:row>
      <xdr:rowOff>891</xdr:rowOff>
    </xdr:to>
    <xdr:cxnSp macro="">
      <xdr:nvCxnSpPr>
        <xdr:cNvPr id="528" name="直線コネクタ 527"/>
        <xdr:cNvCxnSpPr/>
      </xdr:nvCxnSpPr>
      <xdr:spPr>
        <a:xfrm flipV="1">
          <a:off x="13703300" y="633373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xdr:rowOff>
    </xdr:from>
    <xdr:to>
      <xdr:col>71</xdr:col>
      <xdr:colOff>177800</xdr:colOff>
      <xdr:row>37</xdr:row>
      <xdr:rowOff>55918</xdr:rowOff>
    </xdr:to>
    <xdr:cxnSp macro="">
      <xdr:nvCxnSpPr>
        <xdr:cNvPr id="531" name="直線コネクタ 530"/>
        <xdr:cNvCxnSpPr/>
      </xdr:nvCxnSpPr>
      <xdr:spPr>
        <a:xfrm flipV="1">
          <a:off x="12814300" y="6344541"/>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6931</xdr:rowOff>
    </xdr:from>
    <xdr:to>
      <xdr:col>85</xdr:col>
      <xdr:colOff>177800</xdr:colOff>
      <xdr:row>37</xdr:row>
      <xdr:rowOff>108531</xdr:rowOff>
    </xdr:to>
    <xdr:sp macro="" textlink="">
      <xdr:nvSpPr>
        <xdr:cNvPr id="541" name="楕円 540"/>
        <xdr:cNvSpPr/>
      </xdr:nvSpPr>
      <xdr:spPr>
        <a:xfrm>
          <a:off x="162687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156808</xdr:rowOff>
    </xdr:from>
    <xdr:ext cx="534377" cy="259045"/>
    <xdr:sp macro="" textlink="">
      <xdr:nvSpPr>
        <xdr:cNvPr id="542" name="消防費該当値テキスト"/>
        <xdr:cNvSpPr txBox="1"/>
      </xdr:nvSpPr>
      <xdr:spPr>
        <a:xfrm>
          <a:off x="16370300" y="63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88133</xdr:rowOff>
    </xdr:from>
    <xdr:to>
      <xdr:col>81</xdr:col>
      <xdr:colOff>101600</xdr:colOff>
      <xdr:row>37</xdr:row>
      <xdr:rowOff>18283</xdr:rowOff>
    </xdr:to>
    <xdr:sp macro="" textlink="">
      <xdr:nvSpPr>
        <xdr:cNvPr id="543" name="楕円 542"/>
        <xdr:cNvSpPr/>
      </xdr:nvSpPr>
      <xdr:spPr>
        <a:xfrm>
          <a:off x="15430500" y="62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34810</xdr:rowOff>
    </xdr:from>
    <xdr:ext cx="534377" cy="259045"/>
    <xdr:sp macro="" textlink="">
      <xdr:nvSpPr>
        <xdr:cNvPr id="544" name="テキスト ボックス 543"/>
        <xdr:cNvSpPr txBox="1"/>
      </xdr:nvSpPr>
      <xdr:spPr>
        <a:xfrm>
          <a:off x="15214111" y="6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110731</xdr:rowOff>
    </xdr:from>
    <xdr:to>
      <xdr:col>76</xdr:col>
      <xdr:colOff>165100</xdr:colOff>
      <xdr:row>37</xdr:row>
      <xdr:rowOff>40881</xdr:rowOff>
    </xdr:to>
    <xdr:sp macro="" textlink="">
      <xdr:nvSpPr>
        <xdr:cNvPr id="545" name="楕円 544"/>
        <xdr:cNvSpPr/>
      </xdr:nvSpPr>
      <xdr:spPr>
        <a:xfrm>
          <a:off x="14541500" y="62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57408</xdr:rowOff>
    </xdr:from>
    <xdr:ext cx="534377" cy="259045"/>
    <xdr:sp macro="" textlink="">
      <xdr:nvSpPr>
        <xdr:cNvPr id="546" name="テキスト ボックス 545"/>
        <xdr:cNvSpPr txBox="1"/>
      </xdr:nvSpPr>
      <xdr:spPr>
        <a:xfrm>
          <a:off x="14325111" y="60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121541</xdr:rowOff>
    </xdr:from>
    <xdr:to>
      <xdr:col>72</xdr:col>
      <xdr:colOff>38100</xdr:colOff>
      <xdr:row>37</xdr:row>
      <xdr:rowOff>51691</xdr:rowOff>
    </xdr:to>
    <xdr:sp macro="" textlink="">
      <xdr:nvSpPr>
        <xdr:cNvPr id="547" name="楕円 546"/>
        <xdr:cNvSpPr/>
      </xdr:nvSpPr>
      <xdr:spPr>
        <a:xfrm>
          <a:off x="13652500" y="62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68218</xdr:rowOff>
    </xdr:from>
    <xdr:ext cx="534377" cy="259045"/>
    <xdr:sp macro="" textlink="">
      <xdr:nvSpPr>
        <xdr:cNvPr id="548" name="テキスト ボックス 547"/>
        <xdr:cNvSpPr txBox="1"/>
      </xdr:nvSpPr>
      <xdr:spPr>
        <a:xfrm>
          <a:off x="13436111" y="60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xdr:rowOff>
    </xdr:from>
    <xdr:to>
      <xdr:col>67</xdr:col>
      <xdr:colOff>101600</xdr:colOff>
      <xdr:row>37</xdr:row>
      <xdr:rowOff>106718</xdr:rowOff>
    </xdr:to>
    <xdr:sp macro="" textlink="">
      <xdr:nvSpPr>
        <xdr:cNvPr id="549" name="楕円 548"/>
        <xdr:cNvSpPr/>
      </xdr:nvSpPr>
      <xdr:spPr>
        <a:xfrm>
          <a:off x="12763500" y="63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97845</xdr:rowOff>
    </xdr:from>
    <xdr:ext cx="534377" cy="259045"/>
    <xdr:sp macro="" textlink="">
      <xdr:nvSpPr>
        <xdr:cNvPr id="550" name="テキスト ボックス 549"/>
        <xdr:cNvSpPr txBox="1"/>
      </xdr:nvSpPr>
      <xdr:spPr>
        <a:xfrm>
          <a:off x="12547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17833</xdr:rowOff>
    </xdr:from>
    <xdr:to>
      <xdr:col>85</xdr:col>
      <xdr:colOff>127000</xdr:colOff>
      <xdr:row>57</xdr:row>
      <xdr:rowOff>34148</xdr:rowOff>
    </xdr:to>
    <xdr:cxnSp macro="">
      <xdr:nvCxnSpPr>
        <xdr:cNvPr id="579" name="直線コネクタ 578"/>
        <xdr:cNvCxnSpPr/>
      </xdr:nvCxnSpPr>
      <xdr:spPr>
        <a:xfrm flipV="1">
          <a:off x="15481300" y="9790483"/>
          <a:ext cx="8382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80325</xdr:rowOff>
    </xdr:from>
    <xdr:to>
      <xdr:col>81</xdr:col>
      <xdr:colOff>50800</xdr:colOff>
      <xdr:row>57</xdr:row>
      <xdr:rowOff>34148</xdr:rowOff>
    </xdr:to>
    <xdr:cxnSp macro="">
      <xdr:nvCxnSpPr>
        <xdr:cNvPr id="582" name="直線コネクタ 581"/>
        <xdr:cNvCxnSpPr/>
      </xdr:nvCxnSpPr>
      <xdr:spPr>
        <a:xfrm>
          <a:off x="14592300" y="9510075"/>
          <a:ext cx="8890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80325</xdr:rowOff>
    </xdr:from>
    <xdr:to>
      <xdr:col>76</xdr:col>
      <xdr:colOff>114300</xdr:colOff>
      <xdr:row>56</xdr:row>
      <xdr:rowOff>72468</xdr:rowOff>
    </xdr:to>
    <xdr:cxnSp macro="">
      <xdr:nvCxnSpPr>
        <xdr:cNvPr id="585" name="直線コネクタ 584"/>
        <xdr:cNvCxnSpPr/>
      </xdr:nvCxnSpPr>
      <xdr:spPr>
        <a:xfrm flipV="1">
          <a:off x="13703300" y="9510075"/>
          <a:ext cx="889000" cy="1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72468</xdr:rowOff>
    </xdr:from>
    <xdr:to>
      <xdr:col>71</xdr:col>
      <xdr:colOff>177800</xdr:colOff>
      <xdr:row>57</xdr:row>
      <xdr:rowOff>60071</xdr:rowOff>
    </xdr:to>
    <xdr:cxnSp macro="">
      <xdr:nvCxnSpPr>
        <xdr:cNvPr id="588" name="直線コネクタ 587"/>
        <xdr:cNvCxnSpPr/>
      </xdr:nvCxnSpPr>
      <xdr:spPr>
        <a:xfrm flipV="1">
          <a:off x="12814300" y="9673668"/>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138483</xdr:rowOff>
    </xdr:from>
    <xdr:to>
      <xdr:col>85</xdr:col>
      <xdr:colOff>177800</xdr:colOff>
      <xdr:row>57</xdr:row>
      <xdr:rowOff>68633</xdr:rowOff>
    </xdr:to>
    <xdr:sp macro="" textlink="">
      <xdr:nvSpPr>
        <xdr:cNvPr id="598" name="楕円 597"/>
        <xdr:cNvSpPr/>
      </xdr:nvSpPr>
      <xdr:spPr>
        <a:xfrm>
          <a:off x="162687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116910</xdr:rowOff>
    </xdr:from>
    <xdr:ext cx="534377" cy="259045"/>
    <xdr:sp macro="" textlink="">
      <xdr:nvSpPr>
        <xdr:cNvPr id="599" name="教育費該当値テキスト"/>
        <xdr:cNvSpPr txBox="1"/>
      </xdr:nvSpPr>
      <xdr:spPr>
        <a:xfrm>
          <a:off x="16370300" y="97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154798</xdr:rowOff>
    </xdr:from>
    <xdr:to>
      <xdr:col>81</xdr:col>
      <xdr:colOff>101600</xdr:colOff>
      <xdr:row>57</xdr:row>
      <xdr:rowOff>84948</xdr:rowOff>
    </xdr:to>
    <xdr:sp macro="" textlink="">
      <xdr:nvSpPr>
        <xdr:cNvPr id="600" name="楕円 599"/>
        <xdr:cNvSpPr/>
      </xdr:nvSpPr>
      <xdr:spPr>
        <a:xfrm>
          <a:off x="15430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76075</xdr:rowOff>
    </xdr:from>
    <xdr:ext cx="534377" cy="259045"/>
    <xdr:sp macro="" textlink="">
      <xdr:nvSpPr>
        <xdr:cNvPr id="601" name="テキスト ボックス 600"/>
        <xdr:cNvSpPr txBox="1"/>
      </xdr:nvSpPr>
      <xdr:spPr>
        <a:xfrm>
          <a:off x="15214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29525</xdr:rowOff>
    </xdr:from>
    <xdr:to>
      <xdr:col>76</xdr:col>
      <xdr:colOff>165100</xdr:colOff>
      <xdr:row>55</xdr:row>
      <xdr:rowOff>131125</xdr:rowOff>
    </xdr:to>
    <xdr:sp macro="" textlink="">
      <xdr:nvSpPr>
        <xdr:cNvPr id="602" name="楕円 601"/>
        <xdr:cNvSpPr/>
      </xdr:nvSpPr>
      <xdr:spPr>
        <a:xfrm>
          <a:off x="14541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147652</xdr:rowOff>
    </xdr:from>
    <xdr:ext cx="534377" cy="259045"/>
    <xdr:sp macro="" textlink="">
      <xdr:nvSpPr>
        <xdr:cNvPr id="603" name="テキスト ボックス 602"/>
        <xdr:cNvSpPr txBox="1"/>
      </xdr:nvSpPr>
      <xdr:spPr>
        <a:xfrm>
          <a:off x="14325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21668</xdr:rowOff>
    </xdr:from>
    <xdr:to>
      <xdr:col>72</xdr:col>
      <xdr:colOff>38100</xdr:colOff>
      <xdr:row>56</xdr:row>
      <xdr:rowOff>123268</xdr:rowOff>
    </xdr:to>
    <xdr:sp macro="" textlink="">
      <xdr:nvSpPr>
        <xdr:cNvPr id="604" name="楕円 603"/>
        <xdr:cNvSpPr/>
      </xdr:nvSpPr>
      <xdr:spPr>
        <a:xfrm>
          <a:off x="13652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139795</xdr:rowOff>
    </xdr:from>
    <xdr:ext cx="534377" cy="259045"/>
    <xdr:sp macro="" textlink="">
      <xdr:nvSpPr>
        <xdr:cNvPr id="605" name="テキスト ボックス 604"/>
        <xdr:cNvSpPr txBox="1"/>
      </xdr:nvSpPr>
      <xdr:spPr>
        <a:xfrm>
          <a:off x="13436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9271</xdr:rowOff>
    </xdr:from>
    <xdr:to>
      <xdr:col>67</xdr:col>
      <xdr:colOff>101600</xdr:colOff>
      <xdr:row>57</xdr:row>
      <xdr:rowOff>110871</xdr:rowOff>
    </xdr:to>
    <xdr:sp macro="" textlink="">
      <xdr:nvSpPr>
        <xdr:cNvPr id="606" name="楕円 605"/>
        <xdr:cNvSpPr/>
      </xdr:nvSpPr>
      <xdr:spPr>
        <a:xfrm>
          <a:off x="12763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101998</xdr:rowOff>
    </xdr:from>
    <xdr:ext cx="534377" cy="259045"/>
    <xdr:sp macro="" textlink="">
      <xdr:nvSpPr>
        <xdr:cNvPr id="607" name="テキスト ボックス 606"/>
        <xdr:cNvSpPr txBox="1"/>
      </xdr:nvSpPr>
      <xdr:spPr>
        <a:xfrm>
          <a:off x="12547111" y="98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39243</xdr:rowOff>
    </xdr:from>
    <xdr:to>
      <xdr:col>85</xdr:col>
      <xdr:colOff>127000</xdr:colOff>
      <xdr:row>79</xdr:row>
      <xdr:rowOff>43193</xdr:rowOff>
    </xdr:to>
    <xdr:cxnSp macro="">
      <xdr:nvCxnSpPr>
        <xdr:cNvPr id="636" name="直線コネクタ 635"/>
        <xdr:cNvCxnSpPr/>
      </xdr:nvCxnSpPr>
      <xdr:spPr>
        <a:xfrm flipV="1">
          <a:off x="15481300" y="13583793"/>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22619</xdr:rowOff>
    </xdr:from>
    <xdr:to>
      <xdr:col>81</xdr:col>
      <xdr:colOff>50800</xdr:colOff>
      <xdr:row>79</xdr:row>
      <xdr:rowOff>43193</xdr:rowOff>
    </xdr:to>
    <xdr:cxnSp macro="">
      <xdr:nvCxnSpPr>
        <xdr:cNvPr id="639" name="直線コネクタ 638"/>
        <xdr:cNvCxnSpPr/>
      </xdr:nvCxnSpPr>
      <xdr:spPr>
        <a:xfrm>
          <a:off x="14592300" y="13567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21997</xdr:rowOff>
    </xdr:from>
    <xdr:to>
      <xdr:col>76</xdr:col>
      <xdr:colOff>114300</xdr:colOff>
      <xdr:row>79</xdr:row>
      <xdr:rowOff>22619</xdr:rowOff>
    </xdr:to>
    <xdr:cxnSp macro="">
      <xdr:nvCxnSpPr>
        <xdr:cNvPr id="642" name="直線コネクタ 641"/>
        <xdr:cNvCxnSpPr/>
      </xdr:nvCxnSpPr>
      <xdr:spPr>
        <a:xfrm>
          <a:off x="13703300" y="1356654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21997</xdr:rowOff>
    </xdr:from>
    <xdr:to>
      <xdr:col>71</xdr:col>
      <xdr:colOff>177800</xdr:colOff>
      <xdr:row>79</xdr:row>
      <xdr:rowOff>31344</xdr:rowOff>
    </xdr:to>
    <xdr:cxnSp macro="">
      <xdr:nvCxnSpPr>
        <xdr:cNvPr id="645" name="直線コネクタ 644"/>
        <xdr:cNvCxnSpPr/>
      </xdr:nvCxnSpPr>
      <xdr:spPr>
        <a:xfrm flipV="1">
          <a:off x="12814300" y="1356654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159893</xdr:rowOff>
    </xdr:from>
    <xdr:to>
      <xdr:col>85</xdr:col>
      <xdr:colOff>177800</xdr:colOff>
      <xdr:row>79</xdr:row>
      <xdr:rowOff>90043</xdr:rowOff>
    </xdr:to>
    <xdr:sp macro="" textlink="">
      <xdr:nvSpPr>
        <xdr:cNvPr id="655" name="楕円 654"/>
        <xdr:cNvSpPr/>
      </xdr:nvSpPr>
      <xdr:spPr>
        <a:xfrm>
          <a:off x="162687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163843</xdr:rowOff>
    </xdr:from>
    <xdr:to>
      <xdr:col>81</xdr:col>
      <xdr:colOff>101600</xdr:colOff>
      <xdr:row>79</xdr:row>
      <xdr:rowOff>93993</xdr:rowOff>
    </xdr:to>
    <xdr:sp macro="" textlink="">
      <xdr:nvSpPr>
        <xdr:cNvPr id="657" name="楕円 656"/>
        <xdr:cNvSpPr/>
      </xdr:nvSpPr>
      <xdr:spPr>
        <a:xfrm>
          <a:off x="15430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85120</xdr:rowOff>
    </xdr:from>
    <xdr:ext cx="313932" cy="259045"/>
    <xdr:sp macro="" textlink="">
      <xdr:nvSpPr>
        <xdr:cNvPr id="658" name="テキスト ボックス 657"/>
        <xdr:cNvSpPr txBox="1"/>
      </xdr:nvSpPr>
      <xdr:spPr>
        <a:xfrm>
          <a:off x="15324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143269</xdr:rowOff>
    </xdr:from>
    <xdr:to>
      <xdr:col>76</xdr:col>
      <xdr:colOff>165100</xdr:colOff>
      <xdr:row>79</xdr:row>
      <xdr:rowOff>73419</xdr:rowOff>
    </xdr:to>
    <xdr:sp macro="" textlink="">
      <xdr:nvSpPr>
        <xdr:cNvPr id="659" name="楕円 658"/>
        <xdr:cNvSpPr/>
      </xdr:nvSpPr>
      <xdr:spPr>
        <a:xfrm>
          <a:off x="14541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64546</xdr:rowOff>
    </xdr:from>
    <xdr:ext cx="469744" cy="259045"/>
    <xdr:sp macro="" textlink="">
      <xdr:nvSpPr>
        <xdr:cNvPr id="660" name="テキスト ボックス 659"/>
        <xdr:cNvSpPr txBox="1"/>
      </xdr:nvSpPr>
      <xdr:spPr>
        <a:xfrm>
          <a:off x="14357428" y="136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142647</xdr:rowOff>
    </xdr:from>
    <xdr:to>
      <xdr:col>72</xdr:col>
      <xdr:colOff>38100</xdr:colOff>
      <xdr:row>79</xdr:row>
      <xdr:rowOff>72797</xdr:rowOff>
    </xdr:to>
    <xdr:sp macro="" textlink="">
      <xdr:nvSpPr>
        <xdr:cNvPr id="661" name="楕円 660"/>
        <xdr:cNvSpPr/>
      </xdr:nvSpPr>
      <xdr:spPr>
        <a:xfrm>
          <a:off x="13652500" y="135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63924</xdr:rowOff>
    </xdr:from>
    <xdr:ext cx="469744" cy="259045"/>
    <xdr:sp macro="" textlink="">
      <xdr:nvSpPr>
        <xdr:cNvPr id="662" name="テキスト ボックス 661"/>
        <xdr:cNvSpPr txBox="1"/>
      </xdr:nvSpPr>
      <xdr:spPr>
        <a:xfrm>
          <a:off x="13468428" y="136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151994</xdr:rowOff>
    </xdr:from>
    <xdr:to>
      <xdr:col>67</xdr:col>
      <xdr:colOff>101600</xdr:colOff>
      <xdr:row>79</xdr:row>
      <xdr:rowOff>82144</xdr:rowOff>
    </xdr:to>
    <xdr:sp macro="" textlink="">
      <xdr:nvSpPr>
        <xdr:cNvPr id="663" name="楕円 662"/>
        <xdr:cNvSpPr/>
      </xdr:nvSpPr>
      <xdr:spPr>
        <a:xfrm>
          <a:off x="12763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73271</xdr:rowOff>
    </xdr:from>
    <xdr:ext cx="469744" cy="259045"/>
    <xdr:sp macro="" textlink="">
      <xdr:nvSpPr>
        <xdr:cNvPr id="664" name="テキスト ボックス 663"/>
        <xdr:cNvSpPr txBox="1"/>
      </xdr:nvSpPr>
      <xdr:spPr>
        <a:xfrm>
          <a:off x="12579428"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162350</xdr:rowOff>
    </xdr:from>
    <xdr:to>
      <xdr:col>85</xdr:col>
      <xdr:colOff>127000</xdr:colOff>
      <xdr:row>97</xdr:row>
      <xdr:rowOff>167196</xdr:rowOff>
    </xdr:to>
    <xdr:cxnSp macro="">
      <xdr:nvCxnSpPr>
        <xdr:cNvPr id="693" name="直線コネクタ 692"/>
        <xdr:cNvCxnSpPr/>
      </xdr:nvCxnSpPr>
      <xdr:spPr>
        <a:xfrm flipV="1">
          <a:off x="15481300" y="16793000"/>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167196</xdr:rowOff>
    </xdr:from>
    <xdr:to>
      <xdr:col>81</xdr:col>
      <xdr:colOff>50800</xdr:colOff>
      <xdr:row>97</xdr:row>
      <xdr:rowOff>171030</xdr:rowOff>
    </xdr:to>
    <xdr:cxnSp macro="">
      <xdr:nvCxnSpPr>
        <xdr:cNvPr id="696" name="直線コネクタ 695"/>
        <xdr:cNvCxnSpPr/>
      </xdr:nvCxnSpPr>
      <xdr:spPr>
        <a:xfrm flipV="1">
          <a:off x="14592300" y="16797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171030</xdr:rowOff>
    </xdr:from>
    <xdr:to>
      <xdr:col>76</xdr:col>
      <xdr:colOff>114300</xdr:colOff>
      <xdr:row>98</xdr:row>
      <xdr:rowOff>1588</xdr:rowOff>
    </xdr:to>
    <xdr:cxnSp macro="">
      <xdr:nvCxnSpPr>
        <xdr:cNvPr id="699" name="直線コネクタ 698"/>
        <xdr:cNvCxnSpPr/>
      </xdr:nvCxnSpPr>
      <xdr:spPr>
        <a:xfrm flipV="1">
          <a:off x="13703300" y="16801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1588</xdr:rowOff>
    </xdr:from>
    <xdr:to>
      <xdr:col>71</xdr:col>
      <xdr:colOff>177800</xdr:colOff>
      <xdr:row>98</xdr:row>
      <xdr:rowOff>19712</xdr:rowOff>
    </xdr:to>
    <xdr:cxnSp macro="">
      <xdr:nvCxnSpPr>
        <xdr:cNvPr id="702" name="直線コネクタ 701"/>
        <xdr:cNvCxnSpPr/>
      </xdr:nvCxnSpPr>
      <xdr:spPr>
        <a:xfrm flipV="1">
          <a:off x="12814300" y="16803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111550</xdr:rowOff>
    </xdr:from>
    <xdr:to>
      <xdr:col>85</xdr:col>
      <xdr:colOff>177800</xdr:colOff>
      <xdr:row>98</xdr:row>
      <xdr:rowOff>41700</xdr:rowOff>
    </xdr:to>
    <xdr:sp macro="" textlink="">
      <xdr:nvSpPr>
        <xdr:cNvPr id="712" name="楕円 711"/>
        <xdr:cNvSpPr/>
      </xdr:nvSpPr>
      <xdr:spPr>
        <a:xfrm>
          <a:off x="16268700" y="167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89977</xdr:rowOff>
    </xdr:from>
    <xdr:ext cx="534377" cy="259045"/>
    <xdr:sp macro="" textlink="">
      <xdr:nvSpPr>
        <xdr:cNvPr id="713" name="公債費該当値テキスト"/>
        <xdr:cNvSpPr txBox="1"/>
      </xdr:nvSpPr>
      <xdr:spPr>
        <a:xfrm>
          <a:off x="16370300" y="167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116396</xdr:rowOff>
    </xdr:from>
    <xdr:to>
      <xdr:col>81</xdr:col>
      <xdr:colOff>101600</xdr:colOff>
      <xdr:row>98</xdr:row>
      <xdr:rowOff>46546</xdr:rowOff>
    </xdr:to>
    <xdr:sp macro="" textlink="">
      <xdr:nvSpPr>
        <xdr:cNvPr id="714" name="楕円 713"/>
        <xdr:cNvSpPr/>
      </xdr:nvSpPr>
      <xdr:spPr>
        <a:xfrm>
          <a:off x="154305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37673</xdr:rowOff>
    </xdr:from>
    <xdr:ext cx="534377" cy="259045"/>
    <xdr:sp macro="" textlink="">
      <xdr:nvSpPr>
        <xdr:cNvPr id="715" name="テキスト ボックス 714"/>
        <xdr:cNvSpPr txBox="1"/>
      </xdr:nvSpPr>
      <xdr:spPr>
        <a:xfrm>
          <a:off x="15214111" y="168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120230</xdr:rowOff>
    </xdr:from>
    <xdr:to>
      <xdr:col>76</xdr:col>
      <xdr:colOff>165100</xdr:colOff>
      <xdr:row>98</xdr:row>
      <xdr:rowOff>50380</xdr:rowOff>
    </xdr:to>
    <xdr:sp macro="" textlink="">
      <xdr:nvSpPr>
        <xdr:cNvPr id="716" name="楕円 715"/>
        <xdr:cNvSpPr/>
      </xdr:nvSpPr>
      <xdr:spPr>
        <a:xfrm>
          <a:off x="145415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41507</xdr:rowOff>
    </xdr:from>
    <xdr:ext cx="534377" cy="259045"/>
    <xdr:sp macro="" textlink="">
      <xdr:nvSpPr>
        <xdr:cNvPr id="717" name="テキスト ボックス 716"/>
        <xdr:cNvSpPr txBox="1"/>
      </xdr:nvSpPr>
      <xdr:spPr>
        <a:xfrm>
          <a:off x="14325111" y="168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122238</xdr:rowOff>
    </xdr:from>
    <xdr:to>
      <xdr:col>72</xdr:col>
      <xdr:colOff>38100</xdr:colOff>
      <xdr:row>98</xdr:row>
      <xdr:rowOff>52388</xdr:rowOff>
    </xdr:to>
    <xdr:sp macro="" textlink="">
      <xdr:nvSpPr>
        <xdr:cNvPr id="718" name="楕円 717"/>
        <xdr:cNvSpPr/>
      </xdr:nvSpPr>
      <xdr:spPr>
        <a:xfrm>
          <a:off x="13652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43515</xdr:rowOff>
    </xdr:from>
    <xdr:ext cx="534377" cy="259045"/>
    <xdr:sp macro="" textlink="">
      <xdr:nvSpPr>
        <xdr:cNvPr id="719" name="テキスト ボックス 718"/>
        <xdr:cNvSpPr txBox="1"/>
      </xdr:nvSpPr>
      <xdr:spPr>
        <a:xfrm>
          <a:off x="13436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140362</xdr:rowOff>
    </xdr:from>
    <xdr:to>
      <xdr:col>67</xdr:col>
      <xdr:colOff>101600</xdr:colOff>
      <xdr:row>98</xdr:row>
      <xdr:rowOff>70512</xdr:rowOff>
    </xdr:to>
    <xdr:sp macro="" textlink="">
      <xdr:nvSpPr>
        <xdr:cNvPr id="720" name="楕円 719"/>
        <xdr:cNvSpPr/>
      </xdr:nvSpPr>
      <xdr:spPr>
        <a:xfrm>
          <a:off x="12763500" y="167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61639</xdr:rowOff>
    </xdr:from>
    <xdr:ext cx="534377" cy="259045"/>
    <xdr:sp macro="" textlink="">
      <xdr:nvSpPr>
        <xdr:cNvPr id="721" name="テキスト ボックス 720"/>
        <xdr:cNvSpPr txBox="1"/>
      </xdr:nvSpPr>
      <xdr:spPr>
        <a:xfrm>
          <a:off x="12547111" y="168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219,059</a:t>
          </a:r>
          <a:r>
            <a:rPr kumimoji="1" lang="ja-JP" altLang="en-US" sz="1300">
              <a:latin typeface="ＭＳ Ｐゴシック" panose="020B0600070205080204" pitchFamily="50" charset="-128"/>
              <a:ea typeface="ＭＳ Ｐゴシック" panose="020B0600070205080204" pitchFamily="50" charset="-128"/>
            </a:rPr>
            <a:t>円となっている。これは、以前から生活保護率が高いことから生活保護費が多く、類似団体平均と比べて高い水準となっている。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23,520</a:t>
          </a:r>
          <a:r>
            <a:rPr kumimoji="1" lang="ja-JP" altLang="en-US" sz="1300">
              <a:latin typeface="ＭＳ Ｐゴシック" panose="020B0600070205080204" pitchFamily="50" charset="-128"/>
              <a:ea typeface="ＭＳ Ｐゴシック" panose="020B0600070205080204" pitchFamily="50" charset="-128"/>
            </a:rPr>
            <a:t>円となっている。平成２６年度から類似団体平均と比べて高い水準となった主な要因は、平成２６年度は津波避難タワーの建設、平成２７年度は消防救急デジタル無線施設、平成２８年度は、救助工作車の購入などによるものである。平成２９年度は、新たに津波避難タワーの建設を開始したが、再び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48,493</a:t>
          </a:r>
          <a:r>
            <a:rPr kumimoji="1" lang="ja-JP" altLang="en-US" sz="1300">
              <a:latin typeface="ＭＳ Ｐゴシック" panose="020B0600070205080204" pitchFamily="50" charset="-128"/>
              <a:ea typeface="ＭＳ Ｐゴシック" panose="020B0600070205080204" pitchFamily="50" charset="-128"/>
            </a:rPr>
            <a:t>円となっている。平成２６、２７年度と類似団体平均と比べて高い水準となった主な要因は、市内公立中学校の改築事業の本格着工によるものである。平成２９年度は、市内公立中学校の改築事業の完成に加え、市内公立中学校空調設備整備事業を開始したが、再び類似団体平均を下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２９年度決算では、歳出において、退職手当の減や一部事務組合負担金の減などにより歳出一般財源が前年度より減となった。しかしながら、歳入でも市税や普通交付税の減などにより歳入一般財源が減小し、財源不足が生じたため４年連続で財政調整基金を取り崩しての実質収支の黒字確保となった。それに伴い、財政調整基金残高の標準財政規模比は、</a:t>
          </a:r>
          <a:r>
            <a:rPr kumimoji="1" lang="en-US" altLang="ja-JP" sz="1100">
              <a:latin typeface="ＭＳ ゴシック" pitchFamily="49" charset="-128"/>
              <a:ea typeface="ＭＳ ゴシック" pitchFamily="49" charset="-128"/>
            </a:rPr>
            <a:t>33.1%</a:t>
          </a:r>
          <a:r>
            <a:rPr kumimoji="1" lang="ja-JP" altLang="en-US" sz="1100">
              <a:latin typeface="ＭＳ ゴシック" pitchFamily="49" charset="-128"/>
              <a:ea typeface="ＭＳ ゴシック" pitchFamily="49" charset="-128"/>
            </a:rPr>
            <a:t>と比率が下がっている。実質単年度収支では赤字となったが、歳入について、市税は企業収益の低迷や固定資産税の減収など厳しいものと予想され、また、地方交付税も大きな伸びは期待できない状況の中で、歳入の確保と歳出の抑制など、今後も健全化への取り組みを継続していき、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般会計の収支は、低迷しているがほぼ横這いで、国民健康保険特別会計や水道事業会計などで黒字が増えたため、前年度より全体的に黒字幅が増加している。各会計では、事業計画に基づき、安定した制度運営に努めているところであるが、今後も事業の見直しや制度の適正な運営を心掛けて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過去に実施した大型事業の償還が進み、元利償還金は年々減少し、また、公的資金補償金免除繰上償還に伴う借換債の活用などで公債費の抑制に努め、財政健全化に取り組んできたところである。しかし、平成２６年度から土地開発公社の解散に際し発行した第３セクター等改革推進債の償還が開始し、加えて平成２９年度で公共用地先行取得等事業債の繰上償還により、元利償還金が増加。現在、学校環境の改善のため空調設備の整備や南海・東南海地震といった大規模災害への対応、市庁舎建設のため、今後数年間は、公債費が増加する見込みである。今後は、事業の優先順位を見定めて、交付税措置のある有利な起債を活用しつつ、引き続き健全化に取り組み、安定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平成２９年度で公共用地先行取得等事業債の繰上償還を行ったため、</a:t>
          </a:r>
          <a:r>
            <a:rPr kumimoji="1" lang="ja-JP" altLang="en-US" sz="1400">
              <a:latin typeface="ＭＳ ゴシック" pitchFamily="49" charset="-128"/>
              <a:ea typeface="ＭＳ ゴシック" pitchFamily="49" charset="-128"/>
            </a:rPr>
            <a:t>地方債残高は減少し、将来負担額は減少している。しかし、充当可能財源のうち基金については、財政調整基金の取り崩しを行ったことから減となり、将来負担比率は上がっている。今後も、公共下水道事業などの継続事業や学校環境の改善、防災対策に関連する事業や市庁舎建設事業なども予定されており、負担増の要因もあるが、世代間負担の公平性の観点から後世への過大な負担を残すことのないよう、事業の優先順位を見定めて、公共施設等の在り方の検討を進め、負担の平準化を図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市庁舎建設のための「庁舎建設基金」を毎年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億円積み立て、「公共施設等維持補修基金」についても、平成２９年度で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億円を積み立てた一方、財政調整基金については、平成２７年度以降は財源不足から取り崩し額が増加し、基金残高は減少してきている。平成２９年度では、財政調整基金を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極力、財政調整基金の繰り入れに頼らない財政運営を目標に掲げ、今後もより一層の歳出削減等、財政の健全化に取り組んでいく。                      「庁舎建設基金」については、今後も毎年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億円を積み立て、市庁舎建設に備える。また、「公共施設等維持補修基金」については、老朽化施設の修繕などの費用に充てることを予定している。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・庁舎建設基金：平成３１年度から予定している市庁舎建設事業のため今後も毎年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・公共施設等維持補修基金：今後は個別施設計画に基づき、老朽化施設の維持修繕などに対応するため、減少が見込まれる。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平成２７年度以降は財源不足から取り崩し額が増加し、基金残高は減少してきており、平成２９年度では、普通交付税などの一般財源の減少に加え、扶助費などの歳出の増加により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億円取り崩したことにより、前年度より減となった。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低迷により市税の大きな伸びは期待できず、また地方交付税も人口減少に伴い減少してきており、歳出では、少子・高齢化・雇用環境の悪化に伴う扶助費の増、大規模災害に備えた防災対策事業や公共施設の老朽化対策、新庁舎建設などによる普通建設事業費の増、公共下水道事業や起債償還の増加による繰出金の増など、非常に厳しい財政状況が続くことが予想され、今後も財政調整基金の取り崩しも余儀なくされ、減少すると見込まれる。極力、財政調整基金の繰り入れに頼らない財政運営を目標に掲げ、今後もより一層の歳出削減など、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平成３５年度以降に償還のピークを迎えるため、それに備えて毎年度計画的に積み立てを行う予定である。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全国平均及び和歌山県平均を上回っており、類似団体と比較しても高い水準にあるため、施設の老朽化が進んでいる状況である。今後は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策定予定の個別施設計画において、各施設の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適正な維持管理に努める必要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2" name="楕円 81"/>
        <xdr:cNvSpPr/>
      </xdr:nvSpPr>
      <xdr:spPr>
        <a:xfrm>
          <a:off x="47117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3" name="有形固定資産減価償却率該当値テキスト"/>
        <xdr:cNvSpPr txBox="1"/>
      </xdr:nvSpPr>
      <xdr:spPr>
        <a:xfrm>
          <a:off x="4813300" y="502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4" name="楕円 83"/>
        <xdr:cNvSpPr/>
      </xdr:nvSpPr>
      <xdr:spPr>
        <a:xfrm>
          <a:off x="4000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106680</xdr:rowOff>
    </xdr:to>
    <xdr:cxnSp macro="">
      <xdr:nvCxnSpPr>
        <xdr:cNvPr id="85" name="直線コネクタ 84"/>
        <xdr:cNvCxnSpPr/>
      </xdr:nvCxnSpPr>
      <xdr:spPr>
        <a:xfrm flipV="1">
          <a:off x="4051300" y="522859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86" name="楕円 85"/>
        <xdr:cNvSpPr/>
      </xdr:nvSpPr>
      <xdr:spPr>
        <a:xfrm>
          <a:off x="32385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133667</xdr:rowOff>
    </xdr:to>
    <xdr:cxnSp macro="">
      <xdr:nvCxnSpPr>
        <xdr:cNvPr id="87" name="直線コネクタ 86"/>
        <xdr:cNvCxnSpPr/>
      </xdr:nvCxnSpPr>
      <xdr:spPr>
        <a:xfrm flipV="1">
          <a:off x="3289300" y="525018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90" name="n_1mainValue有形固定資産減価償却率"/>
        <xdr:cNvSpPr txBox="1"/>
      </xdr:nvSpPr>
      <xdr:spPr>
        <a:xfrm>
          <a:off x="38360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91" name="n_2mainValue有形固定資産減価償却率"/>
        <xdr:cNvSpPr txBox="1"/>
      </xdr:nvSpPr>
      <xdr:spPr>
        <a:xfrm>
          <a:off x="30867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4" name="正方形/長方形 93"/>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おり、類似団体と比較しても高い水準にある。今後は、地方債償還の財源に充てることができる減債基金の計画的な積み立てを行うとともに、財政調整基金の減少が見込まれるため、極力、財政調整基金の繰り入れに頼らない財政運営を目標に掲げ、より一層の歳出削減等、財政の健全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87539</xdr:rowOff>
    </xdr:from>
    <xdr:to>
      <xdr:col>76</xdr:col>
      <xdr:colOff>73025</xdr:colOff>
      <xdr:row>28</xdr:row>
      <xdr:rowOff>17689</xdr:rowOff>
    </xdr:to>
    <xdr:sp macro="" textlink="">
      <xdr:nvSpPr>
        <xdr:cNvPr id="134" name="楕円 133"/>
        <xdr:cNvSpPr/>
      </xdr:nvSpPr>
      <xdr:spPr>
        <a:xfrm>
          <a:off x="14744700" y="4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110416</xdr:rowOff>
    </xdr:from>
    <xdr:ext cx="405111" cy="259045"/>
    <xdr:sp macro="" textlink="">
      <xdr:nvSpPr>
        <xdr:cNvPr id="135" name="債務償還可能年数該当値テキスト"/>
        <xdr:cNvSpPr txBox="1"/>
      </xdr:nvSpPr>
      <xdr:spPr>
        <a:xfrm>
          <a:off x="14846300" y="456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0" name="楕円 69"/>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1"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125730</xdr:rowOff>
    </xdr:to>
    <xdr:cxnSp macro="">
      <xdr:nvCxnSpPr>
        <xdr:cNvPr id="73" name="直線コネクタ 72"/>
        <xdr:cNvCxnSpPr/>
      </xdr:nvCxnSpPr>
      <xdr:spPr>
        <a:xfrm flipV="1">
          <a:off x="3797300" y="6440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4" name="楕円 7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5" name="直線コネクタ 74"/>
        <xdr:cNvCxnSpPr/>
      </xdr:nvCxnSpPr>
      <xdr:spPr>
        <a:xfrm flipV="1">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8"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9"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31148</xdr:rowOff>
    </xdr:from>
    <xdr:to>
      <xdr:col>55</xdr:col>
      <xdr:colOff>50800</xdr:colOff>
      <xdr:row>42</xdr:row>
      <xdr:rowOff>132748</xdr:rowOff>
    </xdr:to>
    <xdr:sp macro="" textlink="">
      <xdr:nvSpPr>
        <xdr:cNvPr id="120" name="楕円 119"/>
        <xdr:cNvSpPr/>
      </xdr:nvSpPr>
      <xdr:spPr>
        <a:xfrm>
          <a:off x="10426700" y="7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117525</xdr:rowOff>
    </xdr:from>
    <xdr:ext cx="534377" cy="259045"/>
    <xdr:sp macro="" textlink="">
      <xdr:nvSpPr>
        <xdr:cNvPr id="121" name="【道路】&#10;一人当たり延長該当値テキスト"/>
        <xdr:cNvSpPr txBox="1"/>
      </xdr:nvSpPr>
      <xdr:spPr>
        <a:xfrm>
          <a:off x="10515600" y="71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34968</xdr:rowOff>
    </xdr:from>
    <xdr:to>
      <xdr:col>50</xdr:col>
      <xdr:colOff>165100</xdr:colOff>
      <xdr:row>42</xdr:row>
      <xdr:rowOff>136568</xdr:rowOff>
    </xdr:to>
    <xdr:sp macro="" textlink="">
      <xdr:nvSpPr>
        <xdr:cNvPr id="122" name="楕円 121"/>
        <xdr:cNvSpPr/>
      </xdr:nvSpPr>
      <xdr:spPr>
        <a:xfrm>
          <a:off x="9588500" y="72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81948</xdr:rowOff>
    </xdr:from>
    <xdr:to>
      <xdr:col>55</xdr:col>
      <xdr:colOff>0</xdr:colOff>
      <xdr:row>42</xdr:row>
      <xdr:rowOff>85768</xdr:rowOff>
    </xdr:to>
    <xdr:cxnSp macro="">
      <xdr:nvCxnSpPr>
        <xdr:cNvPr id="123" name="直線コネクタ 122"/>
        <xdr:cNvCxnSpPr/>
      </xdr:nvCxnSpPr>
      <xdr:spPr>
        <a:xfrm flipV="1">
          <a:off x="9639300" y="7282848"/>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39312</xdr:rowOff>
    </xdr:from>
    <xdr:to>
      <xdr:col>46</xdr:col>
      <xdr:colOff>38100</xdr:colOff>
      <xdr:row>42</xdr:row>
      <xdr:rowOff>140912</xdr:rowOff>
    </xdr:to>
    <xdr:sp macro="" textlink="">
      <xdr:nvSpPr>
        <xdr:cNvPr id="124" name="楕円 123"/>
        <xdr:cNvSpPr/>
      </xdr:nvSpPr>
      <xdr:spPr>
        <a:xfrm>
          <a:off x="8699500" y="7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85768</xdr:rowOff>
    </xdr:from>
    <xdr:to>
      <xdr:col>50</xdr:col>
      <xdr:colOff>114300</xdr:colOff>
      <xdr:row>42</xdr:row>
      <xdr:rowOff>90112</xdr:rowOff>
    </xdr:to>
    <xdr:cxnSp macro="">
      <xdr:nvCxnSpPr>
        <xdr:cNvPr id="125" name="直線コネクタ 124"/>
        <xdr:cNvCxnSpPr/>
      </xdr:nvCxnSpPr>
      <xdr:spPr>
        <a:xfrm flipV="1">
          <a:off x="8750300" y="728666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127695</xdr:rowOff>
    </xdr:from>
    <xdr:ext cx="534377" cy="259045"/>
    <xdr:sp macro="" textlink="">
      <xdr:nvSpPr>
        <xdr:cNvPr id="128" name="n_1mainValue【道路】&#10;一人当たり延長"/>
        <xdr:cNvSpPr txBox="1"/>
      </xdr:nvSpPr>
      <xdr:spPr>
        <a:xfrm>
          <a:off x="9359411" y="732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132039</xdr:rowOff>
    </xdr:from>
    <xdr:ext cx="534377" cy="259045"/>
    <xdr:sp macro="" textlink="">
      <xdr:nvSpPr>
        <xdr:cNvPr id="129" name="n_2mainValue【道路】&#10;一人当たり延長"/>
        <xdr:cNvSpPr txBox="1"/>
      </xdr:nvSpPr>
      <xdr:spPr>
        <a:xfrm>
          <a:off x="8483111" y="73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67" name="楕円 166"/>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68" name="【橋りょう・トンネル】&#10;有形固定資産減価償却率該当値テキスト"/>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69" name="楕円 168"/>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57</xdr:row>
      <xdr:rowOff>156210</xdr:rowOff>
    </xdr:to>
    <xdr:cxnSp macro="">
      <xdr:nvCxnSpPr>
        <xdr:cNvPr id="170" name="直線コネクタ 169"/>
        <xdr:cNvCxnSpPr/>
      </xdr:nvCxnSpPr>
      <xdr:spPr>
        <a:xfrm flipV="1">
          <a:off x="3797300" y="9913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71" name="楕円 170"/>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57</xdr:row>
      <xdr:rowOff>169545</xdr:rowOff>
    </xdr:to>
    <xdr:cxnSp macro="">
      <xdr:nvCxnSpPr>
        <xdr:cNvPr id="172" name="直線コネクタ 171"/>
        <xdr:cNvCxnSpPr/>
      </xdr:nvCxnSpPr>
      <xdr:spPr>
        <a:xfrm flipV="1">
          <a:off x="2908300" y="9928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175" name="n_1mainValue【橋りょう・トンネ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76" name="n_2mainValue【橋りょう・トンネル】&#10;有形固定資産減価償却率"/>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50473</xdr:rowOff>
    </xdr:from>
    <xdr:to>
      <xdr:col>55</xdr:col>
      <xdr:colOff>50800</xdr:colOff>
      <xdr:row>61</xdr:row>
      <xdr:rowOff>152073</xdr:rowOff>
    </xdr:to>
    <xdr:sp macro="" textlink="">
      <xdr:nvSpPr>
        <xdr:cNvPr id="212" name="楕円 211"/>
        <xdr:cNvSpPr/>
      </xdr:nvSpPr>
      <xdr:spPr>
        <a:xfrm>
          <a:off x="10426700" y="105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73350</xdr:rowOff>
    </xdr:from>
    <xdr:ext cx="599010" cy="259045"/>
    <xdr:sp macro="" textlink="">
      <xdr:nvSpPr>
        <xdr:cNvPr id="213" name="【橋りょう・トンネル】&#10;一人当たり有形固定資産（償却資産）額該当値テキスト"/>
        <xdr:cNvSpPr txBox="1"/>
      </xdr:nvSpPr>
      <xdr:spPr>
        <a:xfrm>
          <a:off x="10515600" y="1036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61151</xdr:rowOff>
    </xdr:from>
    <xdr:to>
      <xdr:col>50</xdr:col>
      <xdr:colOff>165100</xdr:colOff>
      <xdr:row>61</xdr:row>
      <xdr:rowOff>162751</xdr:rowOff>
    </xdr:to>
    <xdr:sp macro="" textlink="">
      <xdr:nvSpPr>
        <xdr:cNvPr id="214" name="楕円 213"/>
        <xdr:cNvSpPr/>
      </xdr:nvSpPr>
      <xdr:spPr>
        <a:xfrm>
          <a:off x="9588500" y="10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101273</xdr:rowOff>
    </xdr:from>
    <xdr:to>
      <xdr:col>55</xdr:col>
      <xdr:colOff>0</xdr:colOff>
      <xdr:row>61</xdr:row>
      <xdr:rowOff>111951</xdr:rowOff>
    </xdr:to>
    <xdr:cxnSp macro="">
      <xdr:nvCxnSpPr>
        <xdr:cNvPr id="215" name="直線コネクタ 214"/>
        <xdr:cNvCxnSpPr/>
      </xdr:nvCxnSpPr>
      <xdr:spPr>
        <a:xfrm flipV="1">
          <a:off x="9639300" y="10559723"/>
          <a:ext cx="8382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73532</xdr:rowOff>
    </xdr:from>
    <xdr:to>
      <xdr:col>46</xdr:col>
      <xdr:colOff>38100</xdr:colOff>
      <xdr:row>62</xdr:row>
      <xdr:rowOff>3682</xdr:rowOff>
    </xdr:to>
    <xdr:sp macro="" textlink="">
      <xdr:nvSpPr>
        <xdr:cNvPr id="216" name="楕円 215"/>
        <xdr:cNvSpPr/>
      </xdr:nvSpPr>
      <xdr:spPr>
        <a:xfrm>
          <a:off x="8699500" y="10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111951</xdr:rowOff>
    </xdr:from>
    <xdr:to>
      <xdr:col>50</xdr:col>
      <xdr:colOff>114300</xdr:colOff>
      <xdr:row>61</xdr:row>
      <xdr:rowOff>124332</xdr:rowOff>
    </xdr:to>
    <xdr:cxnSp macro="">
      <xdr:nvCxnSpPr>
        <xdr:cNvPr id="217" name="直線コネクタ 216"/>
        <xdr:cNvCxnSpPr/>
      </xdr:nvCxnSpPr>
      <xdr:spPr>
        <a:xfrm flipV="1">
          <a:off x="8750300" y="10570401"/>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7828</xdr:rowOff>
    </xdr:from>
    <xdr:ext cx="599010" cy="259045"/>
    <xdr:sp macro="" textlink="">
      <xdr:nvSpPr>
        <xdr:cNvPr id="220" name="n_1mainValue【橋りょう・トンネル】&#10;一人当たり有形固定資産（償却資産）額"/>
        <xdr:cNvSpPr txBox="1"/>
      </xdr:nvSpPr>
      <xdr:spPr>
        <a:xfrm>
          <a:off x="9327095" y="102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20209</xdr:rowOff>
    </xdr:from>
    <xdr:ext cx="599010" cy="259045"/>
    <xdr:sp macro="" textlink="">
      <xdr:nvSpPr>
        <xdr:cNvPr id="221" name="n_2mainValue【橋りょう・トンネル】&#10;一人当たり有形固定資産（償却資産）額"/>
        <xdr:cNvSpPr txBox="1"/>
      </xdr:nvSpPr>
      <xdr:spPr>
        <a:xfrm>
          <a:off x="8450795" y="103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60" name="楕円 259"/>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261" name="【公営住宅】&#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62" name="楕円 261"/>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47625</xdr:rowOff>
    </xdr:to>
    <xdr:cxnSp macro="">
      <xdr:nvCxnSpPr>
        <xdr:cNvPr id="263" name="直線コネクタ 262"/>
        <xdr:cNvCxnSpPr/>
      </xdr:nvCxnSpPr>
      <xdr:spPr>
        <a:xfrm flipV="1">
          <a:off x="3797300" y="13906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64" name="楕円 263"/>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81914</xdr:rowOff>
    </xdr:to>
    <xdr:cxnSp macro="">
      <xdr:nvCxnSpPr>
        <xdr:cNvPr id="265" name="直線コネクタ 264"/>
        <xdr:cNvCxnSpPr/>
      </xdr:nvCxnSpPr>
      <xdr:spPr>
        <a:xfrm flipV="1">
          <a:off x="2908300" y="13935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68" name="n_1mainValue【公営住宅】&#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69" name="n_2mainValue【公営住宅】&#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143129</xdr:rowOff>
    </xdr:from>
    <xdr:to>
      <xdr:col>55</xdr:col>
      <xdr:colOff>50800</xdr:colOff>
      <xdr:row>82</xdr:row>
      <xdr:rowOff>73279</xdr:rowOff>
    </xdr:to>
    <xdr:sp macro="" textlink="">
      <xdr:nvSpPr>
        <xdr:cNvPr id="307" name="楕円 306"/>
        <xdr:cNvSpPr/>
      </xdr:nvSpPr>
      <xdr:spPr>
        <a:xfrm>
          <a:off x="10426700" y="140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166006</xdr:rowOff>
    </xdr:from>
    <xdr:ext cx="469744" cy="259045"/>
    <xdr:sp macro="" textlink="">
      <xdr:nvSpPr>
        <xdr:cNvPr id="308" name="【公営住宅】&#10;一人当たり面積該当値テキスト"/>
        <xdr:cNvSpPr txBox="1"/>
      </xdr:nvSpPr>
      <xdr:spPr>
        <a:xfrm>
          <a:off x="10515600" y="138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151892</xdr:rowOff>
    </xdr:from>
    <xdr:to>
      <xdr:col>50</xdr:col>
      <xdr:colOff>165100</xdr:colOff>
      <xdr:row>82</xdr:row>
      <xdr:rowOff>82042</xdr:rowOff>
    </xdr:to>
    <xdr:sp macro="" textlink="">
      <xdr:nvSpPr>
        <xdr:cNvPr id="309" name="楕円 308"/>
        <xdr:cNvSpPr/>
      </xdr:nvSpPr>
      <xdr:spPr>
        <a:xfrm>
          <a:off x="958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22479</xdr:rowOff>
    </xdr:from>
    <xdr:to>
      <xdr:col>55</xdr:col>
      <xdr:colOff>0</xdr:colOff>
      <xdr:row>82</xdr:row>
      <xdr:rowOff>31242</xdr:rowOff>
    </xdr:to>
    <xdr:cxnSp macro="">
      <xdr:nvCxnSpPr>
        <xdr:cNvPr id="310" name="直線コネクタ 309"/>
        <xdr:cNvCxnSpPr/>
      </xdr:nvCxnSpPr>
      <xdr:spPr>
        <a:xfrm flipV="1">
          <a:off x="9639300" y="1408137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161798</xdr:rowOff>
    </xdr:from>
    <xdr:to>
      <xdr:col>46</xdr:col>
      <xdr:colOff>38100</xdr:colOff>
      <xdr:row>82</xdr:row>
      <xdr:rowOff>91948</xdr:rowOff>
    </xdr:to>
    <xdr:sp macro="" textlink="">
      <xdr:nvSpPr>
        <xdr:cNvPr id="311" name="楕円 310"/>
        <xdr:cNvSpPr/>
      </xdr:nvSpPr>
      <xdr:spPr>
        <a:xfrm>
          <a:off x="86995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31242</xdr:rowOff>
    </xdr:from>
    <xdr:to>
      <xdr:col>50</xdr:col>
      <xdr:colOff>114300</xdr:colOff>
      <xdr:row>82</xdr:row>
      <xdr:rowOff>41148</xdr:rowOff>
    </xdr:to>
    <xdr:cxnSp macro="">
      <xdr:nvCxnSpPr>
        <xdr:cNvPr id="312" name="直線コネクタ 311"/>
        <xdr:cNvCxnSpPr/>
      </xdr:nvCxnSpPr>
      <xdr:spPr>
        <a:xfrm flipV="1">
          <a:off x="8750300" y="1409014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98569</xdr:rowOff>
    </xdr:from>
    <xdr:ext cx="469744" cy="259045"/>
    <xdr:sp macro="" textlink="">
      <xdr:nvSpPr>
        <xdr:cNvPr id="315" name="n_1mainValue【公営住宅】&#10;一人当たり面積"/>
        <xdr:cNvSpPr txBox="1"/>
      </xdr:nvSpPr>
      <xdr:spPr>
        <a:xfrm>
          <a:off x="9391727" y="138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108475</xdr:rowOff>
    </xdr:from>
    <xdr:ext cx="469744" cy="259045"/>
    <xdr:sp macro="" textlink="">
      <xdr:nvSpPr>
        <xdr:cNvPr id="316" name="n_2mainValue【公営住宅】&#10;一人当たり面積"/>
        <xdr:cNvSpPr txBox="1"/>
      </xdr:nvSpPr>
      <xdr:spPr>
        <a:xfrm>
          <a:off x="851542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56" name="楕円 355"/>
        <xdr:cNvSpPr/>
      </xdr:nvSpPr>
      <xdr:spPr>
        <a:xfrm>
          <a:off x="4584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116495</xdr:rowOff>
    </xdr:from>
    <xdr:ext cx="405111" cy="259045"/>
    <xdr:sp macro="" textlink="">
      <xdr:nvSpPr>
        <xdr:cNvPr id="357" name="【港湾・漁港】&#10;有形固定資産減価償却率該当値テキスト"/>
        <xdr:cNvSpPr txBox="1"/>
      </xdr:nvSpPr>
      <xdr:spPr>
        <a:xfrm>
          <a:off x="4673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358" name="楕円 357"/>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50074</xdr:rowOff>
    </xdr:to>
    <xdr:cxnSp macro="">
      <xdr:nvCxnSpPr>
        <xdr:cNvPr id="359" name="直線コネクタ 358"/>
        <xdr:cNvCxnSpPr/>
      </xdr:nvCxnSpPr>
      <xdr:spPr>
        <a:xfrm flipV="1">
          <a:off x="3797300" y="180196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360" name="楕円 359"/>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79466</xdr:rowOff>
    </xdr:to>
    <xdr:cxnSp macro="">
      <xdr:nvCxnSpPr>
        <xdr:cNvPr id="361" name="直線コネクタ 360"/>
        <xdr:cNvCxnSpPr/>
      </xdr:nvCxnSpPr>
      <xdr:spPr>
        <a:xfrm flipV="1">
          <a:off x="2908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6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364" name="n_1mainValue【港湾・漁港】&#10;有形固定資産減価償却率"/>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365" name="n_2main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55175</xdr:rowOff>
    </xdr:from>
    <xdr:to>
      <xdr:col>55</xdr:col>
      <xdr:colOff>50800</xdr:colOff>
      <xdr:row>106</xdr:row>
      <xdr:rowOff>156775</xdr:rowOff>
    </xdr:to>
    <xdr:sp macro="" textlink="">
      <xdr:nvSpPr>
        <xdr:cNvPr id="399" name="楕円 398"/>
        <xdr:cNvSpPr/>
      </xdr:nvSpPr>
      <xdr:spPr>
        <a:xfrm>
          <a:off x="10426700" y="182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78052</xdr:rowOff>
    </xdr:from>
    <xdr:ext cx="599010" cy="259045"/>
    <xdr:sp macro="" textlink="">
      <xdr:nvSpPr>
        <xdr:cNvPr id="400" name="【港湾・漁港】&#10;一人当たり有形固定資産（償却資産）額該当値テキスト"/>
        <xdr:cNvSpPr txBox="1"/>
      </xdr:nvSpPr>
      <xdr:spPr>
        <a:xfrm>
          <a:off x="10515600" y="1808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57446</xdr:rowOff>
    </xdr:from>
    <xdr:to>
      <xdr:col>50</xdr:col>
      <xdr:colOff>165100</xdr:colOff>
      <xdr:row>106</xdr:row>
      <xdr:rowOff>159046</xdr:rowOff>
    </xdr:to>
    <xdr:sp macro="" textlink="">
      <xdr:nvSpPr>
        <xdr:cNvPr id="401" name="楕円 400"/>
        <xdr:cNvSpPr/>
      </xdr:nvSpPr>
      <xdr:spPr>
        <a:xfrm>
          <a:off x="9588500" y="182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105975</xdr:rowOff>
    </xdr:from>
    <xdr:to>
      <xdr:col>55</xdr:col>
      <xdr:colOff>0</xdr:colOff>
      <xdr:row>106</xdr:row>
      <xdr:rowOff>108246</xdr:rowOff>
    </xdr:to>
    <xdr:cxnSp macro="">
      <xdr:nvCxnSpPr>
        <xdr:cNvPr id="402" name="直線コネクタ 401"/>
        <xdr:cNvCxnSpPr/>
      </xdr:nvCxnSpPr>
      <xdr:spPr>
        <a:xfrm flipV="1">
          <a:off x="9639300" y="18279675"/>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60568</xdr:rowOff>
    </xdr:from>
    <xdr:to>
      <xdr:col>46</xdr:col>
      <xdr:colOff>38100</xdr:colOff>
      <xdr:row>106</xdr:row>
      <xdr:rowOff>162168</xdr:rowOff>
    </xdr:to>
    <xdr:sp macro="" textlink="">
      <xdr:nvSpPr>
        <xdr:cNvPr id="403" name="楕円 402"/>
        <xdr:cNvSpPr/>
      </xdr:nvSpPr>
      <xdr:spPr>
        <a:xfrm>
          <a:off x="8699500" y="182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108246</xdr:rowOff>
    </xdr:from>
    <xdr:to>
      <xdr:col>50</xdr:col>
      <xdr:colOff>114300</xdr:colOff>
      <xdr:row>106</xdr:row>
      <xdr:rowOff>111368</xdr:rowOff>
    </xdr:to>
    <xdr:cxnSp macro="">
      <xdr:nvCxnSpPr>
        <xdr:cNvPr id="404" name="直線コネクタ 403"/>
        <xdr:cNvCxnSpPr/>
      </xdr:nvCxnSpPr>
      <xdr:spPr>
        <a:xfrm flipV="1">
          <a:off x="8750300" y="18281946"/>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6"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4123</xdr:rowOff>
    </xdr:from>
    <xdr:ext cx="599010" cy="259045"/>
    <xdr:sp macro="" textlink="">
      <xdr:nvSpPr>
        <xdr:cNvPr id="407" name="n_1mainValue【港湾・漁港】&#10;一人当たり有形固定資産（償却資産）額"/>
        <xdr:cNvSpPr txBox="1"/>
      </xdr:nvSpPr>
      <xdr:spPr>
        <a:xfrm>
          <a:off x="9327095" y="180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7245</xdr:rowOff>
    </xdr:from>
    <xdr:ext cx="599010" cy="259045"/>
    <xdr:sp macro="" textlink="">
      <xdr:nvSpPr>
        <xdr:cNvPr id="408" name="n_2mainValue【港湾・漁港】&#10;一人当たり有形固定資産（償却資産）額"/>
        <xdr:cNvSpPr txBox="1"/>
      </xdr:nvSpPr>
      <xdr:spPr>
        <a:xfrm>
          <a:off x="8450795" y="1800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447" name="楕円 446"/>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80662</xdr:rowOff>
    </xdr:from>
    <xdr:ext cx="405111" cy="259045"/>
    <xdr:sp macro="" textlink="">
      <xdr:nvSpPr>
        <xdr:cNvPr id="448" name="【認定こども園・幼稚園・保育所】&#10;有形固定資産減価償却率該当値テキスト"/>
        <xdr:cNvSpPr txBox="1"/>
      </xdr:nvSpPr>
      <xdr:spPr>
        <a:xfrm>
          <a:off x="16357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49" name="楕円 448"/>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35</xdr:row>
      <xdr:rowOff>146685</xdr:rowOff>
    </xdr:to>
    <xdr:cxnSp macro="">
      <xdr:nvCxnSpPr>
        <xdr:cNvPr id="450" name="直線コネクタ 449"/>
        <xdr:cNvCxnSpPr/>
      </xdr:nvCxnSpPr>
      <xdr:spPr>
        <a:xfrm flipV="1">
          <a:off x="15481300" y="6109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137795</xdr:rowOff>
    </xdr:from>
    <xdr:to>
      <xdr:col>76</xdr:col>
      <xdr:colOff>165100</xdr:colOff>
      <xdr:row>36</xdr:row>
      <xdr:rowOff>67945</xdr:rowOff>
    </xdr:to>
    <xdr:sp macro="" textlink="">
      <xdr:nvSpPr>
        <xdr:cNvPr id="451" name="楕円 450"/>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36</xdr:row>
      <xdr:rowOff>17145</xdr:rowOff>
    </xdr:to>
    <xdr:cxnSp macro="">
      <xdr:nvCxnSpPr>
        <xdr:cNvPr id="452" name="直線コネクタ 451"/>
        <xdr:cNvCxnSpPr/>
      </xdr:nvCxnSpPr>
      <xdr:spPr>
        <a:xfrm flipV="1">
          <a:off x="14592300" y="6147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5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455" name="n_1mainValue【認定こども園・幼稚園・保育所】&#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84472</xdr:rowOff>
    </xdr:from>
    <xdr:ext cx="405111" cy="259045"/>
    <xdr:sp macro="" textlink="">
      <xdr:nvSpPr>
        <xdr:cNvPr id="456" name="n_2mainValue【認定こども園・幼稚園・保育所】&#10;有形固定資産減価償却率"/>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146558</xdr:rowOff>
    </xdr:from>
    <xdr:to>
      <xdr:col>116</xdr:col>
      <xdr:colOff>114300</xdr:colOff>
      <xdr:row>39</xdr:row>
      <xdr:rowOff>76708</xdr:rowOff>
    </xdr:to>
    <xdr:sp macro="" textlink="">
      <xdr:nvSpPr>
        <xdr:cNvPr id="492" name="楕円 491"/>
        <xdr:cNvSpPr/>
      </xdr:nvSpPr>
      <xdr:spPr>
        <a:xfrm>
          <a:off x="22110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169435</xdr:rowOff>
    </xdr:from>
    <xdr:ext cx="469744" cy="259045"/>
    <xdr:sp macro="" textlink="">
      <xdr:nvSpPr>
        <xdr:cNvPr id="493" name="【認定こども園・幼稚園・保育所】&#10;一人当たり面積該当値テキスト"/>
        <xdr:cNvSpPr txBox="1"/>
      </xdr:nvSpPr>
      <xdr:spPr>
        <a:xfrm>
          <a:off x="221996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494" name="楕円 493"/>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25908</xdr:rowOff>
    </xdr:from>
    <xdr:to>
      <xdr:col>116</xdr:col>
      <xdr:colOff>63500</xdr:colOff>
      <xdr:row>39</xdr:row>
      <xdr:rowOff>32766</xdr:rowOff>
    </xdr:to>
    <xdr:cxnSp macro="">
      <xdr:nvCxnSpPr>
        <xdr:cNvPr id="495" name="直線コネクタ 494"/>
        <xdr:cNvCxnSpPr/>
      </xdr:nvCxnSpPr>
      <xdr:spPr>
        <a:xfrm flipV="1">
          <a:off x="21323300" y="67124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157988</xdr:rowOff>
    </xdr:from>
    <xdr:to>
      <xdr:col>107</xdr:col>
      <xdr:colOff>101600</xdr:colOff>
      <xdr:row>39</xdr:row>
      <xdr:rowOff>88138</xdr:rowOff>
    </xdr:to>
    <xdr:sp macro="" textlink="">
      <xdr:nvSpPr>
        <xdr:cNvPr id="496" name="楕円 495"/>
        <xdr:cNvSpPr/>
      </xdr:nvSpPr>
      <xdr:spPr>
        <a:xfrm>
          <a:off x="2038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37338</xdr:rowOff>
    </xdr:to>
    <xdr:cxnSp macro="">
      <xdr:nvCxnSpPr>
        <xdr:cNvPr id="497" name="直線コネクタ 496"/>
        <xdr:cNvCxnSpPr/>
      </xdr:nvCxnSpPr>
      <xdr:spPr>
        <a:xfrm flipV="1">
          <a:off x="20434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500" name="n_1main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104665</xdr:rowOff>
    </xdr:from>
    <xdr:ext cx="469744" cy="259045"/>
    <xdr:sp macro="" textlink="">
      <xdr:nvSpPr>
        <xdr:cNvPr id="501" name="n_2mainValue【認定こども園・幼稚園・保育所】&#10;一人当たり面積"/>
        <xdr:cNvSpPr txBox="1"/>
      </xdr:nvSpPr>
      <xdr:spPr>
        <a:xfrm>
          <a:off x="20199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40" name="楕円 539"/>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541" name="【学校施設】&#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542" name="楕円 541"/>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1905</xdr:rowOff>
    </xdr:to>
    <xdr:cxnSp macro="">
      <xdr:nvCxnSpPr>
        <xdr:cNvPr id="543" name="直線コネクタ 542"/>
        <xdr:cNvCxnSpPr/>
      </xdr:nvCxnSpPr>
      <xdr:spPr>
        <a:xfrm flipV="1">
          <a:off x="15481300" y="10283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4" name="楕円 543"/>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1905</xdr:rowOff>
    </xdr:to>
    <xdr:cxnSp macro="">
      <xdr:nvCxnSpPr>
        <xdr:cNvPr id="545" name="直線コネクタ 544"/>
        <xdr:cNvCxnSpPr/>
      </xdr:nvCxnSpPr>
      <xdr:spPr>
        <a:xfrm>
          <a:off x="14592300" y="10273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548" name="n_1mainValue【学校施設】&#10;有形固定資産減価償却率"/>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49" name="n_2mainValue【学校施設】&#10;有形固定資産減価償却率"/>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33673</xdr:rowOff>
    </xdr:from>
    <xdr:to>
      <xdr:col>116</xdr:col>
      <xdr:colOff>114300</xdr:colOff>
      <xdr:row>63</xdr:row>
      <xdr:rowOff>135273</xdr:rowOff>
    </xdr:to>
    <xdr:sp macro="" textlink="">
      <xdr:nvSpPr>
        <xdr:cNvPr id="589" name="楕円 588"/>
        <xdr:cNvSpPr/>
      </xdr:nvSpPr>
      <xdr:spPr>
        <a:xfrm>
          <a:off x="22110700" y="108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90"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24856</xdr:rowOff>
    </xdr:from>
    <xdr:to>
      <xdr:col>112</xdr:col>
      <xdr:colOff>38100</xdr:colOff>
      <xdr:row>63</xdr:row>
      <xdr:rowOff>126456</xdr:rowOff>
    </xdr:to>
    <xdr:sp macro="" textlink="">
      <xdr:nvSpPr>
        <xdr:cNvPr id="591" name="楕円 590"/>
        <xdr:cNvSpPr/>
      </xdr:nvSpPr>
      <xdr:spPr>
        <a:xfrm>
          <a:off x="21272500" y="10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75656</xdr:rowOff>
    </xdr:from>
    <xdr:to>
      <xdr:col>116</xdr:col>
      <xdr:colOff>63500</xdr:colOff>
      <xdr:row>63</xdr:row>
      <xdr:rowOff>84473</xdr:rowOff>
    </xdr:to>
    <xdr:cxnSp macro="">
      <xdr:nvCxnSpPr>
        <xdr:cNvPr id="592" name="直線コネクタ 591"/>
        <xdr:cNvCxnSpPr/>
      </xdr:nvCxnSpPr>
      <xdr:spPr>
        <a:xfrm>
          <a:off x="21323300" y="10877006"/>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27795</xdr:rowOff>
    </xdr:from>
    <xdr:to>
      <xdr:col>107</xdr:col>
      <xdr:colOff>101600</xdr:colOff>
      <xdr:row>63</xdr:row>
      <xdr:rowOff>129395</xdr:rowOff>
    </xdr:to>
    <xdr:sp macro="" textlink="">
      <xdr:nvSpPr>
        <xdr:cNvPr id="593" name="楕円 592"/>
        <xdr:cNvSpPr/>
      </xdr:nvSpPr>
      <xdr:spPr>
        <a:xfrm>
          <a:off x="20383500" y="108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75656</xdr:rowOff>
    </xdr:from>
    <xdr:to>
      <xdr:col>111</xdr:col>
      <xdr:colOff>177800</xdr:colOff>
      <xdr:row>63</xdr:row>
      <xdr:rowOff>78595</xdr:rowOff>
    </xdr:to>
    <xdr:cxnSp macro="">
      <xdr:nvCxnSpPr>
        <xdr:cNvPr id="594" name="直線コネクタ 593"/>
        <xdr:cNvCxnSpPr/>
      </xdr:nvCxnSpPr>
      <xdr:spPr>
        <a:xfrm flipV="1">
          <a:off x="20434300" y="1087700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6"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117583</xdr:rowOff>
    </xdr:from>
    <xdr:ext cx="469744" cy="259045"/>
    <xdr:sp macro="" textlink="">
      <xdr:nvSpPr>
        <xdr:cNvPr id="597" name="n_1mainValue【学校施設】&#10;一人当たり面積"/>
        <xdr:cNvSpPr txBox="1"/>
      </xdr:nvSpPr>
      <xdr:spPr>
        <a:xfrm>
          <a:off x="21075727" y="109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120522</xdr:rowOff>
    </xdr:from>
    <xdr:ext cx="469744" cy="259045"/>
    <xdr:sp macro="" textlink="">
      <xdr:nvSpPr>
        <xdr:cNvPr id="598" name="n_2mainValue【学校施設】&#10;一人当たり面積"/>
        <xdr:cNvSpPr txBox="1"/>
      </xdr:nvSpPr>
      <xdr:spPr>
        <a:xfrm>
          <a:off x="20199427" y="109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629"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32" name="フローチャート: 判断 631"/>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38" name="楕円 637"/>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39" name="【児童館】&#10;有形固定資産減価償却率該当値テキスト"/>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640" name="楕円 639"/>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33201</xdr:rowOff>
    </xdr:to>
    <xdr:cxnSp macro="">
      <xdr:nvCxnSpPr>
        <xdr:cNvPr id="641" name="直線コネクタ 640"/>
        <xdr:cNvCxnSpPr/>
      </xdr:nvCxnSpPr>
      <xdr:spPr>
        <a:xfrm flipV="1">
          <a:off x="15481300" y="138830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642" name="楕円 641"/>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33201</xdr:rowOff>
    </xdr:from>
    <xdr:to>
      <xdr:col>81</xdr:col>
      <xdr:colOff>50800</xdr:colOff>
      <xdr:row>81</xdr:row>
      <xdr:rowOff>72389</xdr:rowOff>
    </xdr:to>
    <xdr:cxnSp macro="">
      <xdr:nvCxnSpPr>
        <xdr:cNvPr id="643" name="直線コネクタ 642"/>
        <xdr:cNvCxnSpPr/>
      </xdr:nvCxnSpPr>
      <xdr:spPr>
        <a:xfrm flipV="1">
          <a:off x="14592300" y="139206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45"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646" name="n_1mainValue【児童館】&#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647" name="n_2mainValue【児童館】&#10;有形固定資産減価償却率"/>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6"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9" name="フローチャート: 判断 67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85" name="楕円 684"/>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86"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87" name="楕円 686"/>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88" name="直線コネクタ 687"/>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89" name="楕円 688"/>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90" name="直線コネクタ 689"/>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2"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93"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725"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8" name="フローチャート: 判断 72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34" name="楕円 733"/>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111596</xdr:rowOff>
    </xdr:from>
    <xdr:ext cx="405111" cy="259045"/>
    <xdr:sp macro="" textlink="">
      <xdr:nvSpPr>
        <xdr:cNvPr id="735" name="【公民館】&#10;有形固定資産減価償却率該当値テキスト"/>
        <xdr:cNvSpPr txBox="1"/>
      </xdr:nvSpPr>
      <xdr:spPr>
        <a:xfrm>
          <a:off x="16357600" y="1759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36" name="楕円 735"/>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46808</xdr:rowOff>
    </xdr:to>
    <xdr:cxnSp macro="">
      <xdr:nvCxnSpPr>
        <xdr:cNvPr id="737" name="直線コネクタ 736"/>
        <xdr:cNvCxnSpPr/>
      </xdr:nvCxnSpPr>
      <xdr:spPr>
        <a:xfrm flipV="1">
          <a:off x="15481300" y="176718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738" name="楕円 737"/>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81099</xdr:rowOff>
    </xdr:to>
    <xdr:cxnSp macro="">
      <xdr:nvCxnSpPr>
        <xdr:cNvPr id="739" name="直線コネクタ 738"/>
        <xdr:cNvCxnSpPr/>
      </xdr:nvCxnSpPr>
      <xdr:spPr>
        <a:xfrm flipV="1">
          <a:off x="14592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74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741"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88735</xdr:rowOff>
    </xdr:from>
    <xdr:ext cx="405111" cy="259045"/>
    <xdr:sp macro="" textlink="">
      <xdr:nvSpPr>
        <xdr:cNvPr id="742" name="n_1mainValue【公民館】&#10;有形固定資産減価償却率"/>
        <xdr:cNvSpPr txBox="1"/>
      </xdr:nvSpPr>
      <xdr:spPr>
        <a:xfrm>
          <a:off x="152660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123026</xdr:rowOff>
    </xdr:from>
    <xdr:ext cx="405111" cy="259045"/>
    <xdr:sp macro="" textlink="">
      <xdr:nvSpPr>
        <xdr:cNvPr id="743" name="n_2mainValue【公民館】&#10;有形固定資産減価償却率"/>
        <xdr:cNvSpPr txBox="1"/>
      </xdr:nvSpPr>
      <xdr:spPr>
        <a:xfrm>
          <a:off x="14389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7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5" name="フローチャート: 判断 77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81" name="楕円 780"/>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82"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83" name="楕円 782"/>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45720</xdr:rowOff>
    </xdr:to>
    <xdr:cxnSp macro="">
      <xdr:nvCxnSpPr>
        <xdr:cNvPr id="784" name="直線コネクタ 783"/>
        <xdr:cNvCxnSpPr/>
      </xdr:nvCxnSpPr>
      <xdr:spPr>
        <a:xfrm flipV="1">
          <a:off x="21323300" y="1838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85" name="楕円 784"/>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49530</xdr:rowOff>
    </xdr:to>
    <xdr:cxnSp macro="">
      <xdr:nvCxnSpPr>
        <xdr:cNvPr id="786" name="直線コネクタ 785"/>
        <xdr:cNvCxnSpPr/>
      </xdr:nvCxnSpPr>
      <xdr:spPr>
        <a:xfrm flipV="1">
          <a:off x="20434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8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8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89"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90" name="n_2mainValue【公民館】&#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類似団体と比較して、特に有形固定資産減価償却率が高くなっている施設は、公営住宅、保育所である。公営住宅は、昭和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年代に多くが建設されており、耐用年数である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年を経過しつつあるためである。今後、公営住宅長寿命化計画に基づき有形固定資産減価償却率削減に努める必要がある。また、保育所についても、昭和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年代に建設されており、耐用年数を大幅に超過し、特に高い水準となっている。全体的に耐用年数を超えた施設が多数存在しているため、今後は、平成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年度に策定予定の個別施設計画において、適正な維持管理を進めていく必要がある。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69" name="楕円 68"/>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0" name="【図書館】&#10;有形固定資産減価償却率該当値テキスト"/>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1" name="楕円 70"/>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133350</xdr:rowOff>
    </xdr:to>
    <xdr:cxnSp macro="">
      <xdr:nvCxnSpPr>
        <xdr:cNvPr id="72" name="直線コネクタ 71"/>
        <xdr:cNvCxnSpPr/>
      </xdr:nvCxnSpPr>
      <xdr:spPr>
        <a:xfrm flipV="1">
          <a:off x="3797300" y="645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3" name="楕円 72"/>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158750</xdr:rowOff>
    </xdr:to>
    <xdr:cxnSp macro="">
      <xdr:nvCxnSpPr>
        <xdr:cNvPr id="74" name="直線コネクタ 73"/>
        <xdr:cNvCxnSpPr/>
      </xdr:nvCxnSpPr>
      <xdr:spPr>
        <a:xfrm flipV="1">
          <a:off x="2908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7"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78" name="n_2mainValue【図書館】&#10;有形固定資産減価償却率"/>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6" name="楕円 115"/>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7"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18" name="楕円 117"/>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26670</xdr:rowOff>
    </xdr:to>
    <xdr:cxnSp macro="">
      <xdr:nvCxnSpPr>
        <xdr:cNvPr id="119" name="直線コネクタ 118"/>
        <xdr:cNvCxnSpPr/>
      </xdr:nvCxnSpPr>
      <xdr:spPr>
        <a:xfrm flipV="1">
          <a:off x="9639300" y="704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0" name="楕円 119"/>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21" name="直線コネクタ 120"/>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24"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25"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71120</xdr:rowOff>
    </xdr:from>
    <xdr:to>
      <xdr:col>24</xdr:col>
      <xdr:colOff>114300</xdr:colOff>
      <xdr:row>56</xdr:row>
      <xdr:rowOff>1270</xdr:rowOff>
    </xdr:to>
    <xdr:sp macro="" textlink="">
      <xdr:nvSpPr>
        <xdr:cNvPr id="164" name="楕円 163"/>
        <xdr:cNvSpPr/>
      </xdr:nvSpPr>
      <xdr:spPr>
        <a:xfrm>
          <a:off x="4584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24147</xdr:rowOff>
    </xdr:from>
    <xdr:ext cx="405111" cy="259045"/>
    <xdr:sp macro="" textlink="">
      <xdr:nvSpPr>
        <xdr:cNvPr id="165" name="【体育館・プール】&#10;有形固定資産減価償却率該当値テキスト"/>
        <xdr:cNvSpPr txBox="1"/>
      </xdr:nvSpPr>
      <xdr:spPr>
        <a:xfrm>
          <a:off x="4673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71120</xdr:rowOff>
    </xdr:from>
    <xdr:to>
      <xdr:col>20</xdr:col>
      <xdr:colOff>38100</xdr:colOff>
      <xdr:row>56</xdr:row>
      <xdr:rowOff>1270</xdr:rowOff>
    </xdr:to>
    <xdr:sp macro="" textlink="">
      <xdr:nvSpPr>
        <xdr:cNvPr id="166" name="楕円 165"/>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121920</xdr:rowOff>
    </xdr:from>
    <xdr:to>
      <xdr:col>24</xdr:col>
      <xdr:colOff>63500</xdr:colOff>
      <xdr:row>55</xdr:row>
      <xdr:rowOff>121920</xdr:rowOff>
    </xdr:to>
    <xdr:cxnSp macro="">
      <xdr:nvCxnSpPr>
        <xdr:cNvPr id="167" name="直線コネクタ 166"/>
        <xdr:cNvCxnSpPr/>
      </xdr:nvCxnSpPr>
      <xdr:spPr>
        <a:xfrm>
          <a:off x="3797300" y="9551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90170</xdr:rowOff>
    </xdr:from>
    <xdr:to>
      <xdr:col>15</xdr:col>
      <xdr:colOff>101600</xdr:colOff>
      <xdr:row>56</xdr:row>
      <xdr:rowOff>20320</xdr:rowOff>
    </xdr:to>
    <xdr:sp macro="" textlink="">
      <xdr:nvSpPr>
        <xdr:cNvPr id="168" name="楕円 167"/>
        <xdr:cNvSpPr/>
      </xdr:nvSpPr>
      <xdr:spPr>
        <a:xfrm>
          <a:off x="2857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121920</xdr:rowOff>
    </xdr:from>
    <xdr:to>
      <xdr:col>19</xdr:col>
      <xdr:colOff>177800</xdr:colOff>
      <xdr:row>55</xdr:row>
      <xdr:rowOff>140970</xdr:rowOff>
    </xdr:to>
    <xdr:cxnSp macro="">
      <xdr:nvCxnSpPr>
        <xdr:cNvPr id="169" name="直線コネクタ 168"/>
        <xdr:cNvCxnSpPr/>
      </xdr:nvCxnSpPr>
      <xdr:spPr>
        <a:xfrm flipV="1">
          <a:off x="2908300" y="9551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17797</xdr:rowOff>
    </xdr:from>
    <xdr:ext cx="405111" cy="259045"/>
    <xdr:sp macro="" textlink="">
      <xdr:nvSpPr>
        <xdr:cNvPr id="172" name="n_1mainValue【体育館・プール】&#10;有形固定資産減価償却率"/>
        <xdr:cNvSpPr txBox="1"/>
      </xdr:nvSpPr>
      <xdr:spPr>
        <a:xfrm>
          <a:off x="3582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36847</xdr:rowOff>
    </xdr:from>
    <xdr:ext cx="405111" cy="259045"/>
    <xdr:sp macro="" textlink="">
      <xdr:nvSpPr>
        <xdr:cNvPr id="173" name="n_2mainValue【体育館・プール】&#10;有形固定資産減価償却率"/>
        <xdr:cNvSpPr txBox="1"/>
      </xdr:nvSpPr>
      <xdr:spPr>
        <a:xfrm>
          <a:off x="2705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160465</xdr:rowOff>
    </xdr:from>
    <xdr:to>
      <xdr:col>55</xdr:col>
      <xdr:colOff>50800</xdr:colOff>
      <xdr:row>64</xdr:row>
      <xdr:rowOff>90615</xdr:rowOff>
    </xdr:to>
    <xdr:sp macro="" textlink="">
      <xdr:nvSpPr>
        <xdr:cNvPr id="211" name="楕円 210"/>
        <xdr:cNvSpPr/>
      </xdr:nvSpPr>
      <xdr:spPr>
        <a:xfrm>
          <a:off x="10426700" y="109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12"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160845</xdr:rowOff>
    </xdr:from>
    <xdr:to>
      <xdr:col>50</xdr:col>
      <xdr:colOff>165100</xdr:colOff>
      <xdr:row>64</xdr:row>
      <xdr:rowOff>90995</xdr:rowOff>
    </xdr:to>
    <xdr:sp macro="" textlink="">
      <xdr:nvSpPr>
        <xdr:cNvPr id="213" name="楕円 212"/>
        <xdr:cNvSpPr/>
      </xdr:nvSpPr>
      <xdr:spPr>
        <a:xfrm>
          <a:off x="9588500" y="10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39815</xdr:rowOff>
    </xdr:from>
    <xdr:to>
      <xdr:col>55</xdr:col>
      <xdr:colOff>0</xdr:colOff>
      <xdr:row>64</xdr:row>
      <xdr:rowOff>40195</xdr:rowOff>
    </xdr:to>
    <xdr:cxnSp macro="">
      <xdr:nvCxnSpPr>
        <xdr:cNvPr id="214" name="直線コネクタ 213"/>
        <xdr:cNvCxnSpPr/>
      </xdr:nvCxnSpPr>
      <xdr:spPr>
        <a:xfrm flipV="1">
          <a:off x="9639300" y="11012615"/>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161227</xdr:rowOff>
    </xdr:from>
    <xdr:to>
      <xdr:col>46</xdr:col>
      <xdr:colOff>38100</xdr:colOff>
      <xdr:row>64</xdr:row>
      <xdr:rowOff>91377</xdr:rowOff>
    </xdr:to>
    <xdr:sp macro="" textlink="">
      <xdr:nvSpPr>
        <xdr:cNvPr id="215" name="楕円 214"/>
        <xdr:cNvSpPr/>
      </xdr:nvSpPr>
      <xdr:spPr>
        <a:xfrm>
          <a:off x="8699500" y="109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40195</xdr:rowOff>
    </xdr:from>
    <xdr:to>
      <xdr:col>50</xdr:col>
      <xdr:colOff>114300</xdr:colOff>
      <xdr:row>64</xdr:row>
      <xdr:rowOff>40577</xdr:rowOff>
    </xdr:to>
    <xdr:cxnSp macro="">
      <xdr:nvCxnSpPr>
        <xdr:cNvPr id="216" name="直線コネクタ 215"/>
        <xdr:cNvCxnSpPr/>
      </xdr:nvCxnSpPr>
      <xdr:spPr>
        <a:xfrm flipV="1">
          <a:off x="8750300" y="1101299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82122</xdr:rowOff>
    </xdr:from>
    <xdr:ext cx="469744" cy="259045"/>
    <xdr:sp macro="" textlink="">
      <xdr:nvSpPr>
        <xdr:cNvPr id="219" name="n_1mainValue【体育館・プール】&#10;一人当たり面積"/>
        <xdr:cNvSpPr txBox="1"/>
      </xdr:nvSpPr>
      <xdr:spPr>
        <a:xfrm>
          <a:off x="9391727" y="110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82504</xdr:rowOff>
    </xdr:from>
    <xdr:ext cx="469744" cy="259045"/>
    <xdr:sp macro="" textlink="">
      <xdr:nvSpPr>
        <xdr:cNvPr id="220" name="n_2mainValue【体育館・プール】&#10;一人当たり面積"/>
        <xdr:cNvSpPr txBox="1"/>
      </xdr:nvSpPr>
      <xdr:spPr>
        <a:xfrm>
          <a:off x="8515427" y="110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9" name="楕円 258"/>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60"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61" name="楕円 260"/>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262" name="直線コネクタ 261"/>
        <xdr:cNvCxnSpPr/>
      </xdr:nvCxnSpPr>
      <xdr:spPr>
        <a:xfrm flipV="1">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63" name="楕円 262"/>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57150</xdr:rowOff>
    </xdr:to>
    <xdr:cxnSp macro="">
      <xdr:nvCxnSpPr>
        <xdr:cNvPr id="264" name="直線コネクタ 263"/>
        <xdr:cNvCxnSpPr/>
      </xdr:nvCxnSpPr>
      <xdr:spPr>
        <a:xfrm flipV="1">
          <a:off x="2908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67" name="n_1mainValue【福祉施設】&#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68" name="n_2mainValue【福祉施設】&#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04" name="楕円 303"/>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305" name="【福祉施設】&#10;一人当たり面積該当値テキスト"/>
        <xdr:cNvSpPr txBox="1"/>
      </xdr:nvSpPr>
      <xdr:spPr>
        <a:xfrm>
          <a:off x="10515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108458</xdr:rowOff>
    </xdr:from>
    <xdr:to>
      <xdr:col>50</xdr:col>
      <xdr:colOff>165100</xdr:colOff>
      <xdr:row>83</xdr:row>
      <xdr:rowOff>38608</xdr:rowOff>
    </xdr:to>
    <xdr:sp macro="" textlink="">
      <xdr:nvSpPr>
        <xdr:cNvPr id="306" name="楕円 305"/>
        <xdr:cNvSpPr/>
      </xdr:nvSpPr>
      <xdr:spPr>
        <a:xfrm>
          <a:off x="9588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159258</xdr:rowOff>
    </xdr:from>
    <xdr:to>
      <xdr:col>55</xdr:col>
      <xdr:colOff>0</xdr:colOff>
      <xdr:row>85</xdr:row>
      <xdr:rowOff>74676</xdr:rowOff>
    </xdr:to>
    <xdr:cxnSp macro="">
      <xdr:nvCxnSpPr>
        <xdr:cNvPr id="307" name="直線コネクタ 306"/>
        <xdr:cNvCxnSpPr/>
      </xdr:nvCxnSpPr>
      <xdr:spPr>
        <a:xfrm>
          <a:off x="9639300" y="14218158"/>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126746</xdr:rowOff>
    </xdr:from>
    <xdr:to>
      <xdr:col>46</xdr:col>
      <xdr:colOff>38100</xdr:colOff>
      <xdr:row>83</xdr:row>
      <xdr:rowOff>56896</xdr:rowOff>
    </xdr:to>
    <xdr:sp macro="" textlink="">
      <xdr:nvSpPr>
        <xdr:cNvPr id="308" name="楕円 307"/>
        <xdr:cNvSpPr/>
      </xdr:nvSpPr>
      <xdr:spPr>
        <a:xfrm>
          <a:off x="8699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159258</xdr:rowOff>
    </xdr:from>
    <xdr:to>
      <xdr:col>50</xdr:col>
      <xdr:colOff>114300</xdr:colOff>
      <xdr:row>83</xdr:row>
      <xdr:rowOff>6096</xdr:rowOff>
    </xdr:to>
    <xdr:cxnSp macro="">
      <xdr:nvCxnSpPr>
        <xdr:cNvPr id="309" name="直線コネクタ 308"/>
        <xdr:cNvCxnSpPr/>
      </xdr:nvCxnSpPr>
      <xdr:spPr>
        <a:xfrm flipV="1">
          <a:off x="8750300" y="142181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55135</xdr:rowOff>
    </xdr:from>
    <xdr:ext cx="469744" cy="259045"/>
    <xdr:sp macro="" textlink="">
      <xdr:nvSpPr>
        <xdr:cNvPr id="312" name="n_1mainValue【福祉施設】&#10;一人当たり面積"/>
        <xdr:cNvSpPr txBox="1"/>
      </xdr:nvSpPr>
      <xdr:spPr>
        <a:xfrm>
          <a:off x="93917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73423</xdr:rowOff>
    </xdr:from>
    <xdr:ext cx="469744" cy="259045"/>
    <xdr:sp macro="" textlink="">
      <xdr:nvSpPr>
        <xdr:cNvPr id="313" name="n_2mainValue【福祉施設】&#10;一人当たり面積"/>
        <xdr:cNvSpPr txBox="1"/>
      </xdr:nvSpPr>
      <xdr:spPr>
        <a:xfrm>
          <a:off x="85154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1" name="楕円 350"/>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36847</xdr:rowOff>
    </xdr:from>
    <xdr:ext cx="405111" cy="259045"/>
    <xdr:sp macro="" textlink="">
      <xdr:nvSpPr>
        <xdr:cNvPr id="352" name="【市民会館】&#10;有形固定資産減価償却率該当値テキスト"/>
        <xdr:cNvSpPr txBox="1"/>
      </xdr:nvSpPr>
      <xdr:spPr>
        <a:xfrm>
          <a:off x="4673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146050</xdr:rowOff>
    </xdr:from>
    <xdr:to>
      <xdr:col>20</xdr:col>
      <xdr:colOff>38100</xdr:colOff>
      <xdr:row>104</xdr:row>
      <xdr:rowOff>76200</xdr:rowOff>
    </xdr:to>
    <xdr:sp macro="" textlink="">
      <xdr:nvSpPr>
        <xdr:cNvPr id="353" name="楕円 352"/>
        <xdr:cNvSpPr/>
      </xdr:nvSpPr>
      <xdr:spPr>
        <a:xfrm>
          <a:off x="3746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64770</xdr:rowOff>
    </xdr:to>
    <xdr:cxnSp macro="">
      <xdr:nvCxnSpPr>
        <xdr:cNvPr id="354" name="直線コネクタ 353"/>
        <xdr:cNvCxnSpPr/>
      </xdr:nvCxnSpPr>
      <xdr:spPr>
        <a:xfrm>
          <a:off x="3797300" y="178562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0</xdr:rowOff>
    </xdr:from>
    <xdr:to>
      <xdr:col>15</xdr:col>
      <xdr:colOff>101600</xdr:colOff>
      <xdr:row>104</xdr:row>
      <xdr:rowOff>101600</xdr:rowOff>
    </xdr:to>
    <xdr:sp macro="" textlink="">
      <xdr:nvSpPr>
        <xdr:cNvPr id="355" name="楕円 354"/>
        <xdr:cNvSpPr/>
      </xdr:nvSpPr>
      <xdr:spPr>
        <a:xfrm>
          <a:off x="2857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25400</xdr:rowOff>
    </xdr:from>
    <xdr:to>
      <xdr:col>19</xdr:col>
      <xdr:colOff>177800</xdr:colOff>
      <xdr:row>104</xdr:row>
      <xdr:rowOff>50800</xdr:rowOff>
    </xdr:to>
    <xdr:cxnSp macro="">
      <xdr:nvCxnSpPr>
        <xdr:cNvPr id="356" name="直線コネクタ 355"/>
        <xdr:cNvCxnSpPr/>
      </xdr:nvCxnSpPr>
      <xdr:spPr>
        <a:xfrm flipV="1">
          <a:off x="2908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92727</xdr:rowOff>
    </xdr:from>
    <xdr:ext cx="405111" cy="259045"/>
    <xdr:sp macro="" textlink="">
      <xdr:nvSpPr>
        <xdr:cNvPr id="359" name="n_1mainValue【市民会館】&#10;有形固定資産減価償却率"/>
        <xdr:cNvSpPr txBox="1"/>
      </xdr:nvSpPr>
      <xdr:spPr>
        <a:xfrm>
          <a:off x="3582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118127</xdr:rowOff>
    </xdr:from>
    <xdr:ext cx="405111" cy="259045"/>
    <xdr:sp macro="" textlink="">
      <xdr:nvSpPr>
        <xdr:cNvPr id="360" name="n_2mainValue【市民会館】&#10;有形固定資産減価償却率"/>
        <xdr:cNvSpPr txBox="1"/>
      </xdr:nvSpPr>
      <xdr:spPr>
        <a:xfrm>
          <a:off x="2705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170724</xdr:rowOff>
    </xdr:from>
    <xdr:to>
      <xdr:col>55</xdr:col>
      <xdr:colOff>50800</xdr:colOff>
      <xdr:row>107</xdr:row>
      <xdr:rowOff>100874</xdr:rowOff>
    </xdr:to>
    <xdr:sp macro="" textlink="">
      <xdr:nvSpPr>
        <xdr:cNvPr id="400" name="楕円 399"/>
        <xdr:cNvSpPr/>
      </xdr:nvSpPr>
      <xdr:spPr>
        <a:xfrm>
          <a:off x="10426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22151</xdr:rowOff>
    </xdr:from>
    <xdr:ext cx="469744" cy="259045"/>
    <xdr:sp macro="" textlink="">
      <xdr:nvSpPr>
        <xdr:cNvPr id="401" name="【市民会館】&#10;一人当たり面積該当値テキスト"/>
        <xdr:cNvSpPr txBox="1"/>
      </xdr:nvSpPr>
      <xdr:spPr>
        <a:xfrm>
          <a:off x="10515600" y="181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02" name="楕円 401"/>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50074</xdr:rowOff>
    </xdr:from>
    <xdr:to>
      <xdr:col>55</xdr:col>
      <xdr:colOff>0</xdr:colOff>
      <xdr:row>107</xdr:row>
      <xdr:rowOff>53339</xdr:rowOff>
    </xdr:to>
    <xdr:cxnSp macro="">
      <xdr:nvCxnSpPr>
        <xdr:cNvPr id="403" name="直線コネクタ 402"/>
        <xdr:cNvCxnSpPr/>
      </xdr:nvCxnSpPr>
      <xdr:spPr>
        <a:xfrm flipV="1">
          <a:off x="9639300" y="183952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04" name="楕円 403"/>
        <xdr:cNvSpPr/>
      </xdr:nvSpPr>
      <xdr:spPr>
        <a:xfrm>
          <a:off x="869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58238</xdr:rowOff>
    </xdr:to>
    <xdr:cxnSp macro="">
      <xdr:nvCxnSpPr>
        <xdr:cNvPr id="405" name="直線コネクタ 404"/>
        <xdr:cNvCxnSpPr/>
      </xdr:nvCxnSpPr>
      <xdr:spPr>
        <a:xfrm flipV="1">
          <a:off x="8750300" y="183984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120666</xdr:rowOff>
    </xdr:from>
    <xdr:ext cx="469744" cy="259045"/>
    <xdr:sp macro="" textlink="">
      <xdr:nvSpPr>
        <xdr:cNvPr id="408" name="n_1mainValue【市民会館】&#10;一人当たり面積"/>
        <xdr:cNvSpPr txBox="1"/>
      </xdr:nvSpPr>
      <xdr:spPr>
        <a:xfrm>
          <a:off x="9391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09" name="n_2mainValue【市民会館】&#10;一人当たり面積"/>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4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49" name="楕円 448"/>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50" name="【一般廃棄物処理施設】&#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451" name="楕円 450"/>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43543</xdr:rowOff>
    </xdr:to>
    <xdr:cxnSp macro="">
      <xdr:nvCxnSpPr>
        <xdr:cNvPr id="452" name="直線コネクタ 451"/>
        <xdr:cNvCxnSpPr/>
      </xdr:nvCxnSpPr>
      <xdr:spPr>
        <a:xfrm flipV="1">
          <a:off x="15481300" y="59969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453" name="楕円 452"/>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43543</xdr:rowOff>
    </xdr:to>
    <xdr:cxnSp macro="">
      <xdr:nvCxnSpPr>
        <xdr:cNvPr id="454" name="直線コネクタ 453"/>
        <xdr:cNvCxnSpPr/>
      </xdr:nvCxnSpPr>
      <xdr:spPr>
        <a:xfrm>
          <a:off x="14592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456"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457" name="n_1mainValue【一般廃棄物処理施設】&#10;有形固定資産減価償却率"/>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458" name="n_2mainValue【一般廃棄物処理施設】&#10;有形固定資産減価償却率"/>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158262</xdr:rowOff>
    </xdr:from>
    <xdr:to>
      <xdr:col>116</xdr:col>
      <xdr:colOff>114300</xdr:colOff>
      <xdr:row>38</xdr:row>
      <xdr:rowOff>88412</xdr:rowOff>
    </xdr:to>
    <xdr:sp macro="" textlink="">
      <xdr:nvSpPr>
        <xdr:cNvPr id="494" name="楕円 493"/>
        <xdr:cNvSpPr/>
      </xdr:nvSpPr>
      <xdr:spPr>
        <a:xfrm>
          <a:off x="22110700" y="65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9689</xdr:rowOff>
    </xdr:from>
    <xdr:ext cx="599010" cy="259045"/>
    <xdr:sp macro="" textlink="">
      <xdr:nvSpPr>
        <xdr:cNvPr id="495" name="【一般廃棄物処理施設】&#10;一人当たり有形固定資産（償却資産）額該当値テキスト"/>
        <xdr:cNvSpPr txBox="1"/>
      </xdr:nvSpPr>
      <xdr:spPr>
        <a:xfrm>
          <a:off x="22199600" y="6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153873</xdr:rowOff>
    </xdr:from>
    <xdr:to>
      <xdr:col>112</xdr:col>
      <xdr:colOff>38100</xdr:colOff>
      <xdr:row>38</xdr:row>
      <xdr:rowOff>84023</xdr:rowOff>
    </xdr:to>
    <xdr:sp macro="" textlink="">
      <xdr:nvSpPr>
        <xdr:cNvPr id="496" name="楕円 495"/>
        <xdr:cNvSpPr/>
      </xdr:nvSpPr>
      <xdr:spPr>
        <a:xfrm>
          <a:off x="21272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33224</xdr:rowOff>
    </xdr:from>
    <xdr:to>
      <xdr:col>116</xdr:col>
      <xdr:colOff>63500</xdr:colOff>
      <xdr:row>38</xdr:row>
      <xdr:rowOff>37612</xdr:rowOff>
    </xdr:to>
    <xdr:cxnSp macro="">
      <xdr:nvCxnSpPr>
        <xdr:cNvPr id="497" name="直線コネクタ 496"/>
        <xdr:cNvCxnSpPr/>
      </xdr:nvCxnSpPr>
      <xdr:spPr>
        <a:xfrm>
          <a:off x="21323300" y="6548324"/>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32510</xdr:rowOff>
    </xdr:from>
    <xdr:to>
      <xdr:col>107</xdr:col>
      <xdr:colOff>101600</xdr:colOff>
      <xdr:row>38</xdr:row>
      <xdr:rowOff>134110</xdr:rowOff>
    </xdr:to>
    <xdr:sp macro="" textlink="">
      <xdr:nvSpPr>
        <xdr:cNvPr id="498" name="楕円 497"/>
        <xdr:cNvSpPr/>
      </xdr:nvSpPr>
      <xdr:spPr>
        <a:xfrm>
          <a:off x="20383500" y="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33224</xdr:rowOff>
    </xdr:from>
    <xdr:to>
      <xdr:col>111</xdr:col>
      <xdr:colOff>177800</xdr:colOff>
      <xdr:row>38</xdr:row>
      <xdr:rowOff>83310</xdr:rowOff>
    </xdr:to>
    <xdr:cxnSp macro="">
      <xdr:nvCxnSpPr>
        <xdr:cNvPr id="499" name="直線コネクタ 498"/>
        <xdr:cNvCxnSpPr/>
      </xdr:nvCxnSpPr>
      <xdr:spPr>
        <a:xfrm flipV="1">
          <a:off x="20434300" y="6548324"/>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501"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100550</xdr:rowOff>
    </xdr:from>
    <xdr:ext cx="599010" cy="259045"/>
    <xdr:sp macro="" textlink="">
      <xdr:nvSpPr>
        <xdr:cNvPr id="502" name="n_1mainValue【一般廃棄物処理施設】&#10;一人当たり有形固定資産（償却資産）額"/>
        <xdr:cNvSpPr txBox="1"/>
      </xdr:nvSpPr>
      <xdr:spPr>
        <a:xfrm>
          <a:off x="21011095" y="62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150637</xdr:rowOff>
    </xdr:from>
    <xdr:ext cx="599010" cy="259045"/>
    <xdr:sp macro="" textlink="">
      <xdr:nvSpPr>
        <xdr:cNvPr id="503" name="n_2mainValue【一般廃棄物処理施設】&#10;一人当たり有形固定資産（償却資産）額"/>
        <xdr:cNvSpPr txBox="1"/>
      </xdr:nvSpPr>
      <xdr:spPr>
        <a:xfrm>
          <a:off x="20134795" y="632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28121</xdr:rowOff>
    </xdr:from>
    <xdr:to>
      <xdr:col>85</xdr:col>
      <xdr:colOff>177800</xdr:colOff>
      <xdr:row>80</xdr:row>
      <xdr:rowOff>129721</xdr:rowOff>
    </xdr:to>
    <xdr:sp macro="" textlink="">
      <xdr:nvSpPr>
        <xdr:cNvPr id="559" name="楕円 558"/>
        <xdr:cNvSpPr/>
      </xdr:nvSpPr>
      <xdr:spPr>
        <a:xfrm>
          <a:off x="16268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50998</xdr:rowOff>
    </xdr:from>
    <xdr:ext cx="405111" cy="259045"/>
    <xdr:sp macro="" textlink="">
      <xdr:nvSpPr>
        <xdr:cNvPr id="560" name="【消防施設】&#10;有形固定資産減価償却率該当値テキスト"/>
        <xdr:cNvSpPr txBox="1"/>
      </xdr:nvSpPr>
      <xdr:spPr>
        <a:xfrm>
          <a:off x="16357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60779</xdr:rowOff>
    </xdr:from>
    <xdr:to>
      <xdr:col>81</xdr:col>
      <xdr:colOff>101600</xdr:colOff>
      <xdr:row>80</xdr:row>
      <xdr:rowOff>162379</xdr:rowOff>
    </xdr:to>
    <xdr:sp macro="" textlink="">
      <xdr:nvSpPr>
        <xdr:cNvPr id="561" name="楕円 560"/>
        <xdr:cNvSpPr/>
      </xdr:nvSpPr>
      <xdr:spPr>
        <a:xfrm>
          <a:off x="15430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78921</xdr:rowOff>
    </xdr:from>
    <xdr:to>
      <xdr:col>85</xdr:col>
      <xdr:colOff>127000</xdr:colOff>
      <xdr:row>80</xdr:row>
      <xdr:rowOff>111579</xdr:rowOff>
    </xdr:to>
    <xdr:cxnSp macro="">
      <xdr:nvCxnSpPr>
        <xdr:cNvPr id="562" name="直線コネクタ 561"/>
        <xdr:cNvCxnSpPr/>
      </xdr:nvCxnSpPr>
      <xdr:spPr>
        <a:xfrm flipV="1">
          <a:off x="15481300" y="1379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563" name="楕円 562"/>
        <xdr:cNvSpPr/>
      </xdr:nvSpPr>
      <xdr:spPr>
        <a:xfrm>
          <a:off x="14541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111579</xdr:rowOff>
    </xdr:from>
    <xdr:to>
      <xdr:col>81</xdr:col>
      <xdr:colOff>50800</xdr:colOff>
      <xdr:row>80</xdr:row>
      <xdr:rowOff>145869</xdr:rowOff>
    </xdr:to>
    <xdr:cxnSp macro="">
      <xdr:nvCxnSpPr>
        <xdr:cNvPr id="564" name="直線コネクタ 563"/>
        <xdr:cNvCxnSpPr/>
      </xdr:nvCxnSpPr>
      <xdr:spPr>
        <a:xfrm flipV="1">
          <a:off x="14592300" y="138275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6"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7456</xdr:rowOff>
    </xdr:from>
    <xdr:ext cx="405111" cy="259045"/>
    <xdr:sp macro="" textlink="">
      <xdr:nvSpPr>
        <xdr:cNvPr id="567" name="n_1mainValue【消防施設】&#10;有形固定資産減価償却率"/>
        <xdr:cNvSpPr txBox="1"/>
      </xdr:nvSpPr>
      <xdr:spPr>
        <a:xfrm>
          <a:off x="15266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568" name="n_2mainValue【消防施設】&#10;有形固定資産減価償却率"/>
        <xdr:cNvSpPr txBox="1"/>
      </xdr:nvSpPr>
      <xdr:spPr>
        <a:xfrm>
          <a:off x="14389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7"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0" name="フローチャート: 判断 59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06" name="楕円 605"/>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607"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608" name="楕円 607"/>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160020</xdr:rowOff>
    </xdr:to>
    <xdr:cxnSp macro="">
      <xdr:nvCxnSpPr>
        <xdr:cNvPr id="609" name="直線コネクタ 608"/>
        <xdr:cNvCxnSpPr/>
      </xdr:nvCxnSpPr>
      <xdr:spPr>
        <a:xfrm flipV="1">
          <a:off x="21323300" y="1438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116839</xdr:rowOff>
    </xdr:from>
    <xdr:to>
      <xdr:col>107</xdr:col>
      <xdr:colOff>101600</xdr:colOff>
      <xdr:row>84</xdr:row>
      <xdr:rowOff>46989</xdr:rowOff>
    </xdr:to>
    <xdr:sp macro="" textlink="">
      <xdr:nvSpPr>
        <xdr:cNvPr id="610" name="楕円 609"/>
        <xdr:cNvSpPr/>
      </xdr:nvSpPr>
      <xdr:spPr>
        <a:xfrm>
          <a:off x="2038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167639</xdr:rowOff>
    </xdr:to>
    <xdr:cxnSp macro="">
      <xdr:nvCxnSpPr>
        <xdr:cNvPr id="611" name="直線コネクタ 610"/>
        <xdr:cNvCxnSpPr/>
      </xdr:nvCxnSpPr>
      <xdr:spPr>
        <a:xfrm flipV="1">
          <a:off x="20434300" y="14390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2"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3"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30497</xdr:rowOff>
    </xdr:from>
    <xdr:ext cx="469744" cy="259045"/>
    <xdr:sp macro="" textlink="">
      <xdr:nvSpPr>
        <xdr:cNvPr id="614" name="n_1mainValue【消防施設】&#10;一人当たり面積"/>
        <xdr:cNvSpPr txBox="1"/>
      </xdr:nvSpPr>
      <xdr:spPr>
        <a:xfrm>
          <a:off x="21075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38116</xdr:rowOff>
    </xdr:from>
    <xdr:ext cx="469744" cy="259045"/>
    <xdr:sp macro="" textlink="">
      <xdr:nvSpPr>
        <xdr:cNvPr id="615" name="n_2mainValue【消防施設】&#10;一人当たり面積"/>
        <xdr:cNvSpPr txBox="1"/>
      </xdr:nvSpPr>
      <xdr:spPr>
        <a:xfrm>
          <a:off x="20199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9" name="フローチャート: 判断 64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655" name="楕円 654"/>
        <xdr:cNvSpPr/>
      </xdr:nvSpPr>
      <xdr:spPr>
        <a:xfrm>
          <a:off x="16268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115225</xdr:rowOff>
    </xdr:from>
    <xdr:ext cx="405111" cy="259045"/>
    <xdr:sp macro="" textlink="">
      <xdr:nvSpPr>
        <xdr:cNvPr id="656" name="【庁舎】&#10;有形固定資産減価償却率該当値テキスト"/>
        <xdr:cNvSpPr txBox="1"/>
      </xdr:nvSpPr>
      <xdr:spPr>
        <a:xfrm>
          <a:off x="16357600" y="1708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657" name="楕円 656"/>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101</xdr:row>
      <xdr:rowOff>4355</xdr:rowOff>
    </xdr:to>
    <xdr:cxnSp macro="">
      <xdr:nvCxnSpPr>
        <xdr:cNvPr id="658" name="直線コネクタ 657"/>
        <xdr:cNvCxnSpPr/>
      </xdr:nvCxnSpPr>
      <xdr:spPr>
        <a:xfrm flipV="1">
          <a:off x="15481300" y="172881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659" name="楕円 658"/>
        <xdr:cNvSpPr/>
      </xdr:nvSpPr>
      <xdr:spPr>
        <a:xfrm>
          <a:off x="14541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37012</xdr:rowOff>
    </xdr:to>
    <xdr:cxnSp macro="">
      <xdr:nvCxnSpPr>
        <xdr:cNvPr id="660" name="直線コネクタ 659"/>
        <xdr:cNvCxnSpPr/>
      </xdr:nvCxnSpPr>
      <xdr:spPr>
        <a:xfrm flipV="1">
          <a:off x="14592300" y="17320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1"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663" name="n_1mainValue【庁舎】&#10;有形固定資産減価償却率"/>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664" name="n_2mainValue【庁舎】&#10;有形固定資産減価償却率"/>
        <xdr:cNvSpPr txBox="1"/>
      </xdr:nvSpPr>
      <xdr:spPr>
        <a:xfrm>
          <a:off x="14389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3"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フローチャート: 判断 69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46355</xdr:rowOff>
    </xdr:from>
    <xdr:to>
      <xdr:col>116</xdr:col>
      <xdr:colOff>114300</xdr:colOff>
      <xdr:row>105</xdr:row>
      <xdr:rowOff>147955</xdr:rowOff>
    </xdr:to>
    <xdr:sp macro="" textlink="">
      <xdr:nvSpPr>
        <xdr:cNvPr id="702" name="楕円 701"/>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24782</xdr:rowOff>
    </xdr:from>
    <xdr:ext cx="469744" cy="259045"/>
    <xdr:sp macro="" textlink="">
      <xdr:nvSpPr>
        <xdr:cNvPr id="703" name="【庁舎】&#10;一人当たり面積該当値テキスト"/>
        <xdr:cNvSpPr txBox="1"/>
      </xdr:nvSpPr>
      <xdr:spPr>
        <a:xfrm>
          <a:off x="22199600"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704" name="楕円 703"/>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97155</xdr:rowOff>
    </xdr:from>
    <xdr:to>
      <xdr:col>116</xdr:col>
      <xdr:colOff>63500</xdr:colOff>
      <xdr:row>105</xdr:row>
      <xdr:rowOff>102870</xdr:rowOff>
    </xdr:to>
    <xdr:cxnSp macro="">
      <xdr:nvCxnSpPr>
        <xdr:cNvPr id="705" name="直線コネクタ 704"/>
        <xdr:cNvCxnSpPr/>
      </xdr:nvCxnSpPr>
      <xdr:spPr>
        <a:xfrm flipV="1">
          <a:off x="21323300" y="180994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06" name="楕円 705"/>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110489</xdr:rowOff>
    </xdr:to>
    <xdr:cxnSp macro="">
      <xdr:nvCxnSpPr>
        <xdr:cNvPr id="707" name="直線コネクタ 706"/>
        <xdr:cNvCxnSpPr/>
      </xdr:nvCxnSpPr>
      <xdr:spPr>
        <a:xfrm flipV="1">
          <a:off x="20434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8"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144797</xdr:rowOff>
    </xdr:from>
    <xdr:ext cx="469744" cy="259045"/>
    <xdr:sp macro="" textlink="">
      <xdr:nvSpPr>
        <xdr:cNvPr id="710" name="n_1main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11" name="n_2mainValue【庁舎】&#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各施設の有形固定資産減価償却率については、多くの施設で全国平均及び和歌山県平均を上回っており、類似団体と比較しても高い水準にある。特に有形固定資産減価償却率が高い庁舎については、昭和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年に建設され、耐用年数を大幅に超過し、耐震強度が不足していることから、平成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年度に基本構想を策定し、本構想に基づき新庁舎建設することで市民が安全で安心に暮らせるまりづくりに取り組んでいく。また、それ以外の公共施設についても、平成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年度に策定予定の個別施設計画において、適正な維持管理を進めていく必要がある。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12902805</v>
      </c>
      <c r="BO4" s="410"/>
      <c r="BP4" s="410"/>
      <c r="BQ4" s="410"/>
      <c r="BR4" s="410"/>
      <c r="BS4" s="410"/>
      <c r="BT4" s="410"/>
      <c r="BU4" s="411"/>
      <c r="BV4" s="409">
        <v>12966138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1.1000000000000001</v>
      </c>
      <c r="CU4" s="416"/>
      <c r="CV4" s="416"/>
      <c r="CW4" s="416"/>
      <c r="CX4" s="416"/>
      <c r="CY4" s="416"/>
      <c r="CZ4" s="416"/>
      <c r="DA4" s="417"/>
      <c r="DB4" s="415">
        <v>0.9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12809217</v>
      </c>
      <c r="BO5" s="447"/>
      <c r="BP5" s="447"/>
      <c r="BQ5" s="447"/>
      <c r="BR5" s="447"/>
      <c r="BS5" s="447"/>
      <c r="BT5" s="447"/>
      <c r="BU5" s="448"/>
      <c r="BV5" s="446">
        <v>12894991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104.5</v>
      </c>
      <c r="CU5" s="444"/>
      <c r="CV5" s="444"/>
      <c r="CW5" s="444"/>
      <c r="CX5" s="444"/>
      <c r="CY5" s="444"/>
      <c r="CZ5" s="444"/>
      <c r="DA5" s="445"/>
      <c r="DB5" s="443">
        <v>102.3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93588</v>
      </c>
      <c r="BO6" s="447"/>
      <c r="BP6" s="447"/>
      <c r="BQ6" s="447"/>
      <c r="BR6" s="447"/>
      <c r="BS6" s="447"/>
      <c r="BT6" s="447"/>
      <c r="BU6" s="448"/>
      <c r="BV6" s="446">
        <v>71147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111</v>
      </c>
      <c r="CU6" s="484"/>
      <c r="CV6" s="484"/>
      <c r="CW6" s="484"/>
      <c r="CX6" s="484"/>
      <c r="CY6" s="484"/>
      <c r="CZ6" s="484"/>
      <c r="DA6" s="485"/>
      <c r="DB6" s="483">
        <v>108.5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20079</v>
      </c>
      <c r="BO7" s="447"/>
      <c r="BP7" s="447"/>
      <c r="BQ7" s="447"/>
      <c r="BR7" s="447"/>
      <c r="BS7" s="447"/>
      <c r="BT7" s="447"/>
      <c r="BU7" s="448"/>
      <c r="BV7" s="446">
        <v>10034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6760148</v>
      </c>
      <c r="CU7" s="447"/>
      <c r="CV7" s="447"/>
      <c r="CW7" s="447"/>
      <c r="CX7" s="447"/>
      <c r="CY7" s="447"/>
      <c r="CZ7" s="447"/>
      <c r="DA7" s="448"/>
      <c r="DB7" s="446">
        <v>6792555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73509</v>
      </c>
      <c r="BO8" s="447"/>
      <c r="BP8" s="447"/>
      <c r="BQ8" s="447"/>
      <c r="BR8" s="447"/>
      <c r="BS8" s="447"/>
      <c r="BT8" s="447"/>
      <c r="BU8" s="448"/>
      <c r="BV8" s="446">
        <v>61113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0.52</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24801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12396</v>
      </c>
      <c r="BO9" s="447"/>
      <c r="BP9" s="447"/>
      <c r="BQ9" s="447"/>
      <c r="BR9" s="447"/>
      <c r="BS9" s="447"/>
      <c r="BT9" s="447"/>
      <c r="BU9" s="448"/>
      <c r="BV9" s="446">
        <v>2788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15.6</v>
      </c>
      <c r="CU9" s="444"/>
      <c r="CV9" s="444"/>
      <c r="CW9" s="444"/>
      <c r="CX9" s="444"/>
      <c r="CY9" s="444"/>
      <c r="CZ9" s="444"/>
      <c r="DA9" s="445"/>
      <c r="DB9" s="443">
        <v>15.3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26111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3868</v>
      </c>
      <c r="BO10" s="447"/>
      <c r="BP10" s="447"/>
      <c r="BQ10" s="447"/>
      <c r="BR10" s="447"/>
      <c r="BS10" s="447"/>
      <c r="BT10" s="447"/>
      <c r="BU10" s="448"/>
      <c r="BV10" s="446">
        <v>5173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110</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24005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360000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23795</v>
      </c>
      <c r="S13" s="528"/>
      <c r="T13" s="528"/>
      <c r="U13" s="528"/>
      <c r="V13" s="529"/>
      <c r="W13" s="462" t="s">
        <v>132</v>
      </c>
      <c r="X13" s="463"/>
      <c r="Y13" s="463"/>
      <c r="Z13" s="463"/>
      <c r="AA13" s="463"/>
      <c r="AB13" s="453"/>
      <c r="AC13" s="497">
        <v>1370</v>
      </c>
      <c r="AD13" s="498"/>
      <c r="AE13" s="498"/>
      <c r="AF13" s="498"/>
      <c r="AG13" s="537"/>
      <c r="AH13" s="497">
        <v>1444</v>
      </c>
      <c r="AI13" s="498"/>
      <c r="AJ13" s="498"/>
      <c r="AK13" s="498"/>
      <c r="AL13" s="499"/>
      <c r="AM13" s="475" t="s">
        <v>133</v>
      </c>
      <c r="AN13" s="476"/>
      <c r="AO13" s="476"/>
      <c r="AP13" s="476"/>
      <c r="AQ13" s="476"/>
      <c r="AR13" s="476"/>
      <c r="AS13" s="476"/>
      <c r="AT13" s="477"/>
      <c r="AU13" s="478" t="s">
        <v>103</v>
      </c>
      <c r="AV13" s="479"/>
      <c r="AW13" s="479"/>
      <c r="AX13" s="479"/>
      <c r="AY13" s="480" t="s">
        <v>134</v>
      </c>
      <c r="AZ13" s="481"/>
      <c r="BA13" s="481"/>
      <c r="BB13" s="481"/>
      <c r="BC13" s="481"/>
      <c r="BD13" s="481"/>
      <c r="BE13" s="481"/>
      <c r="BF13" s="481"/>
      <c r="BG13" s="481"/>
      <c r="BH13" s="481"/>
      <c r="BI13" s="481"/>
      <c r="BJ13" s="481"/>
      <c r="BK13" s="481"/>
      <c r="BL13" s="481"/>
      <c r="BM13" s="482"/>
      <c r="BN13" s="446">
        <v>-283736</v>
      </c>
      <c r="BO13" s="447"/>
      <c r="BP13" s="447"/>
      <c r="BQ13" s="447"/>
      <c r="BR13" s="447"/>
      <c r="BS13" s="447"/>
      <c r="BT13" s="447"/>
      <c r="BU13" s="448"/>
      <c r="BV13" s="446">
        <v>-352039</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11.4</v>
      </c>
      <c r="CU13" s="444"/>
      <c r="CV13" s="444"/>
      <c r="CW13" s="444"/>
      <c r="CX13" s="444"/>
      <c r="CY13" s="444"/>
      <c r="CZ13" s="444"/>
      <c r="DA13" s="445"/>
      <c r="DB13" s="443">
        <v>11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24279</v>
      </c>
      <c r="S14" s="528"/>
      <c r="T14" s="528"/>
      <c r="U14" s="528"/>
      <c r="V14" s="529"/>
      <c r="W14" s="436"/>
      <c r="X14" s="437"/>
      <c r="Y14" s="437"/>
      <c r="Z14" s="437"/>
      <c r="AA14" s="437"/>
      <c r="AB14" s="426"/>
      <c r="AC14" s="530">
        <v>12.2</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103.3</v>
      </c>
      <c r="CU14" s="542"/>
      <c r="CV14" s="542"/>
      <c r="CW14" s="542"/>
      <c r="CX14" s="542"/>
      <c r="CY14" s="542"/>
      <c r="CZ14" s="542"/>
      <c r="DA14" s="543"/>
      <c r="DB14" s="541">
        <v>98.5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24089</v>
      </c>
      <c r="S15" s="528"/>
      <c r="T15" s="528"/>
      <c r="U15" s="528"/>
      <c r="V15" s="529"/>
      <c r="W15" s="462" t="s">
        <v>139</v>
      </c>
      <c r="X15" s="463"/>
      <c r="Y15" s="463"/>
      <c r="Z15" s="463"/>
      <c r="AA15" s="463"/>
      <c r="AB15" s="453"/>
      <c r="AC15" s="497">
        <v>2467</v>
      </c>
      <c r="AD15" s="498"/>
      <c r="AE15" s="498"/>
      <c r="AF15" s="498"/>
      <c r="AG15" s="537"/>
      <c r="AH15" s="497">
        <v>2359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2925957</v>
      </c>
      <c r="BO15" s="410"/>
      <c r="BP15" s="410"/>
      <c r="BQ15" s="410"/>
      <c r="BR15" s="410"/>
      <c r="BS15" s="410"/>
      <c r="BT15" s="410"/>
      <c r="BU15" s="411"/>
      <c r="BV15" s="409">
        <v>2939915</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v>
      </c>
      <c r="AD16" s="531"/>
      <c r="AE16" s="531"/>
      <c r="AF16" s="531"/>
      <c r="AG16" s="532"/>
      <c r="AH16" s="530">
        <v>21.2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5533976</v>
      </c>
      <c r="BO16" s="447"/>
      <c r="BP16" s="447"/>
      <c r="BQ16" s="447"/>
      <c r="BR16" s="447"/>
      <c r="BS16" s="447"/>
      <c r="BT16" s="447"/>
      <c r="BU16" s="448"/>
      <c r="BV16" s="446">
        <v>5573745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7363</v>
      </c>
      <c r="AD17" s="498"/>
      <c r="AE17" s="498"/>
      <c r="AF17" s="498"/>
      <c r="AG17" s="537"/>
      <c r="AH17" s="497">
        <v>7333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3761959</v>
      </c>
      <c r="BO17" s="447"/>
      <c r="BP17" s="447"/>
      <c r="BQ17" s="447"/>
      <c r="BR17" s="447"/>
      <c r="BS17" s="447"/>
      <c r="BT17" s="447"/>
      <c r="BU17" s="448"/>
      <c r="BV17" s="446">
        <v>3771166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43.91</v>
      </c>
      <c r="M18" s="559"/>
      <c r="N18" s="559"/>
      <c r="O18" s="559"/>
      <c r="P18" s="559"/>
      <c r="Q18" s="559"/>
      <c r="R18" s="560"/>
      <c r="S18" s="560"/>
      <c r="T18" s="560"/>
      <c r="U18" s="560"/>
      <c r="V18" s="561"/>
      <c r="W18" s="464"/>
      <c r="X18" s="465"/>
      <c r="Y18" s="465"/>
      <c r="Z18" s="465"/>
      <c r="AA18" s="465"/>
      <c r="AB18" s="456"/>
      <c r="AC18" s="562">
        <v>65.7</v>
      </c>
      <c r="AD18" s="563"/>
      <c r="AE18" s="563"/>
      <c r="AF18" s="563"/>
      <c r="AG18" s="564"/>
      <c r="AH18" s="562">
        <v>65.8</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7154405</v>
      </c>
      <c r="BO18" s="447"/>
      <c r="BP18" s="447"/>
      <c r="BQ18" s="447"/>
      <c r="BR18" s="447"/>
      <c r="BS18" s="447"/>
      <c r="BT18" s="447"/>
      <c r="BU18" s="448"/>
      <c r="BV18" s="446">
        <v>7004856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565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8755356</v>
      </c>
      <c r="BO19" s="447"/>
      <c r="BP19" s="447"/>
      <c r="BQ19" s="447"/>
      <c r="BR19" s="447"/>
      <c r="BS19" s="447"/>
      <c r="BT19" s="447"/>
      <c r="BU19" s="448"/>
      <c r="BV19" s="446">
        <v>8816653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9913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14288989</v>
      </c>
      <c r="BO23" s="447"/>
      <c r="BP23" s="447"/>
      <c r="BQ23" s="447"/>
      <c r="BR23" s="447"/>
      <c r="BS23" s="447"/>
      <c r="BT23" s="447"/>
      <c r="BU23" s="448"/>
      <c r="BV23" s="446">
        <v>14563321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7000</v>
      </c>
      <c r="R24" s="498"/>
      <c r="S24" s="498"/>
      <c r="T24" s="498"/>
      <c r="U24" s="498"/>
      <c r="V24" s="537"/>
      <c r="W24" s="596"/>
      <c r="X24" s="584"/>
      <c r="Y24" s="585"/>
      <c r="Z24" s="496" t="s">
        <v>163</v>
      </c>
      <c r="AA24" s="476"/>
      <c r="AB24" s="476"/>
      <c r="AC24" s="476"/>
      <c r="AD24" s="476"/>
      <c r="AE24" s="476"/>
      <c r="AF24" s="476"/>
      <c r="AG24" s="477"/>
      <c r="AH24" s="497">
        <v>263</v>
      </c>
      <c r="AI24" s="498"/>
      <c r="AJ24" s="498"/>
      <c r="AK24" s="498"/>
      <c r="AL24" s="537"/>
      <c r="AM24" s="497">
        <v>837129</v>
      </c>
      <c r="AN24" s="498"/>
      <c r="AO24" s="498"/>
      <c r="AP24" s="498"/>
      <c r="AQ24" s="498"/>
      <c r="AR24" s="537"/>
      <c r="AS24" s="497">
        <v>3183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11086969</v>
      </c>
      <c r="BO24" s="447"/>
      <c r="BP24" s="447"/>
      <c r="BQ24" s="447"/>
      <c r="BR24" s="447"/>
      <c r="BS24" s="447"/>
      <c r="BT24" s="447"/>
      <c r="BU24" s="448"/>
      <c r="BV24" s="446">
        <v>11038268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6800</v>
      </c>
      <c r="R25" s="498"/>
      <c r="S25" s="498"/>
      <c r="T25" s="498"/>
      <c r="U25" s="498"/>
      <c r="V25" s="537"/>
      <c r="W25" s="596"/>
      <c r="X25" s="584"/>
      <c r="Y25" s="585"/>
      <c r="Z25" s="496" t="s">
        <v>166</v>
      </c>
      <c r="AA25" s="476"/>
      <c r="AB25" s="476"/>
      <c r="AC25" s="476"/>
      <c r="AD25" s="476"/>
      <c r="AE25" s="476"/>
      <c r="AF25" s="476"/>
      <c r="AG25" s="477"/>
      <c r="AH25" s="497">
        <v>45</v>
      </c>
      <c r="AI25" s="498"/>
      <c r="AJ25" s="498"/>
      <c r="AK25" s="498"/>
      <c r="AL25" s="537"/>
      <c r="AM25" s="497">
        <v>155565</v>
      </c>
      <c r="AN25" s="498"/>
      <c r="AO25" s="498"/>
      <c r="AP25" s="498"/>
      <c r="AQ25" s="498"/>
      <c r="AR25" s="537"/>
      <c r="AS25" s="497">
        <v>3457</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133160</v>
      </c>
      <c r="BO25" s="410"/>
      <c r="BP25" s="410"/>
      <c r="BQ25" s="410"/>
      <c r="BR25" s="410"/>
      <c r="BS25" s="410"/>
      <c r="BT25" s="410"/>
      <c r="BU25" s="411"/>
      <c r="BV25" s="409">
        <v>33935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6000</v>
      </c>
      <c r="R26" s="498"/>
      <c r="S26" s="498"/>
      <c r="T26" s="498"/>
      <c r="U26" s="498"/>
      <c r="V26" s="537"/>
      <c r="W26" s="596"/>
      <c r="X26" s="584"/>
      <c r="Y26" s="585"/>
      <c r="Z26" s="496" t="s">
        <v>169</v>
      </c>
      <c r="AA26" s="606"/>
      <c r="AB26" s="606"/>
      <c r="AC26" s="606"/>
      <c r="AD26" s="606"/>
      <c r="AE26" s="606"/>
      <c r="AF26" s="606"/>
      <c r="AG26" s="607"/>
      <c r="AH26" s="497">
        <v>14</v>
      </c>
      <c r="AI26" s="498"/>
      <c r="AJ26" s="498"/>
      <c r="AK26" s="498"/>
      <c r="AL26" s="537"/>
      <c r="AM26" s="497">
        <v>48846</v>
      </c>
      <c r="AN26" s="498"/>
      <c r="AO26" s="498"/>
      <c r="AP26" s="498"/>
      <c r="AQ26" s="498"/>
      <c r="AR26" s="537"/>
      <c r="AS26" s="497">
        <v>3489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4600</v>
      </c>
      <c r="R27" s="498"/>
      <c r="S27" s="498"/>
      <c r="T27" s="498"/>
      <c r="U27" s="498"/>
      <c r="V27" s="537"/>
      <c r="W27" s="596"/>
      <c r="X27" s="584"/>
      <c r="Y27" s="585"/>
      <c r="Z27" s="496" t="s">
        <v>173</v>
      </c>
      <c r="AA27" s="476"/>
      <c r="AB27" s="476"/>
      <c r="AC27" s="476"/>
      <c r="AD27" s="476"/>
      <c r="AE27" s="476"/>
      <c r="AF27" s="476"/>
      <c r="AG27" s="477"/>
      <c r="AH27" s="497">
        <v>16</v>
      </c>
      <c r="AI27" s="498"/>
      <c r="AJ27" s="498"/>
      <c r="AK27" s="498"/>
      <c r="AL27" s="537"/>
      <c r="AM27" s="497">
        <v>47840</v>
      </c>
      <c r="AN27" s="498"/>
      <c r="AO27" s="498"/>
      <c r="AP27" s="498"/>
      <c r="AQ27" s="498"/>
      <c r="AR27" s="537"/>
      <c r="AS27" s="497">
        <v>2990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171</v>
      </c>
      <c r="BO27" s="620"/>
      <c r="BP27" s="620"/>
      <c r="BQ27" s="620"/>
      <c r="BR27" s="620"/>
      <c r="BS27" s="620"/>
      <c r="BT27" s="620"/>
      <c r="BU27" s="621"/>
      <c r="BV27" s="619" t="s">
        <v>171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4100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171</v>
      </c>
      <c r="AN28" s="498"/>
      <c r="AO28" s="498"/>
      <c r="AP28" s="498"/>
      <c r="AQ28" s="498"/>
      <c r="AR28" s="537"/>
      <c r="AS28" s="497" t="s">
        <v>122</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2240778</v>
      </c>
      <c r="BO28" s="410"/>
      <c r="BP28" s="410"/>
      <c r="BQ28" s="410"/>
      <c r="BR28" s="410"/>
      <c r="BS28" s="410"/>
      <c r="BT28" s="410"/>
      <c r="BU28" s="411"/>
      <c r="BV28" s="409">
        <v>2536910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12</v>
      </c>
      <c r="M29" s="498"/>
      <c r="N29" s="498"/>
      <c r="O29" s="498"/>
      <c r="P29" s="537"/>
      <c r="Q29" s="497">
        <v>3900</v>
      </c>
      <c r="R29" s="498"/>
      <c r="S29" s="498"/>
      <c r="T29" s="498"/>
      <c r="U29" s="498"/>
      <c r="V29" s="537"/>
      <c r="W29" s="597"/>
      <c r="X29" s="598"/>
      <c r="Y29" s="599"/>
      <c r="Z29" s="496" t="s">
        <v>179</v>
      </c>
      <c r="AA29" s="476"/>
      <c r="AB29" s="476"/>
      <c r="AC29" s="476"/>
      <c r="AD29" s="476"/>
      <c r="AE29" s="476"/>
      <c r="AF29" s="476"/>
      <c r="AG29" s="477"/>
      <c r="AH29" s="497">
        <v>279</v>
      </c>
      <c r="AI29" s="498"/>
      <c r="AJ29" s="498"/>
      <c r="AK29" s="498"/>
      <c r="AL29" s="537"/>
      <c r="AM29" s="497">
        <v>884969</v>
      </c>
      <c r="AN29" s="498"/>
      <c r="AO29" s="498"/>
      <c r="AP29" s="498"/>
      <c r="AQ29" s="498"/>
      <c r="AR29" s="537"/>
      <c r="AS29" s="497">
        <v>3172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86257</v>
      </c>
      <c r="BO29" s="447"/>
      <c r="BP29" s="447"/>
      <c r="BQ29" s="447"/>
      <c r="BR29" s="447"/>
      <c r="BS29" s="447"/>
      <c r="BT29" s="447"/>
      <c r="BU29" s="448"/>
      <c r="BV29" s="446">
        <v>82144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1368393</v>
      </c>
      <c r="BO30" s="620"/>
      <c r="BP30" s="620"/>
      <c r="BQ30" s="620"/>
      <c r="BR30" s="620"/>
      <c r="BS30" s="620"/>
      <c r="BT30" s="620"/>
      <c r="BU30" s="621"/>
      <c r="BV30" s="619">
        <v>1238538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和歌山県市町村総合事務組合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御坊市ふれあいセンター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同和対策住宅新築資金等貸付事業特別会計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御坊市日高川町中学校組合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公共用地先行取得事業特別会計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御坊日高老人福祉施設事務組合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御坊日高老人福祉施設事務組合（公営企業会計）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御坊広域行政事務組合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和歌山地方税回収機構</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和歌山県後期高齢者医療広域連合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和歌山県後期高齢者医療広域連合（特別会計）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和歌山県住宅新築資金等貸付金回収管理組合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御坊市外五ヶ町病院経営事務組合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zGW3kB3c5tqxbfLq9MEnAreToZHlxKSkVOV1O4kseVKKsFwxYrlQSZR4zpH09b9WkxfDAiLWqB8VDAy2QcBqw==" saltValue="adExp7+v3+eoN5joUUr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3373682</v>
      </c>
      <c r="S5" s="649"/>
      <c r="T5" s="649"/>
      <c r="U5" s="649"/>
      <c r="V5" s="649"/>
      <c r="W5" s="649"/>
      <c r="X5" s="649"/>
      <c r="Y5" s="650"/>
      <c r="Z5" s="651">
        <v>26.1</v>
      </c>
      <c r="AA5" s="651"/>
      <c r="AB5" s="651"/>
      <c r="AC5" s="651"/>
      <c r="AD5" s="652">
        <v>3199781</v>
      </c>
      <c r="AE5" s="652"/>
      <c r="AF5" s="652"/>
      <c r="AG5" s="652"/>
      <c r="AH5" s="652"/>
      <c r="AI5" s="652"/>
      <c r="AJ5" s="652"/>
      <c r="AK5" s="652"/>
      <c r="AL5" s="653">
        <v>49.6</v>
      </c>
      <c r="AM5" s="654"/>
      <c r="AN5" s="654"/>
      <c r="AO5" s="655"/>
      <c r="AP5" s="645" t="s">
        <v>219</v>
      </c>
      <c r="AQ5" s="646"/>
      <c r="AR5" s="646"/>
      <c r="AS5" s="646"/>
      <c r="AT5" s="646"/>
      <c r="AU5" s="646"/>
      <c r="AV5" s="646"/>
      <c r="AW5" s="646"/>
      <c r="AX5" s="646"/>
      <c r="AY5" s="646"/>
      <c r="AZ5" s="646"/>
      <c r="BA5" s="646"/>
      <c r="BB5" s="646"/>
      <c r="BC5" s="646"/>
      <c r="BD5" s="646"/>
      <c r="BE5" s="646"/>
      <c r="BF5" s="647"/>
      <c r="BG5" s="659">
        <v>3224277</v>
      </c>
      <c r="BH5" s="660"/>
      <c r="BI5" s="660"/>
      <c r="BJ5" s="660"/>
      <c r="BK5" s="660"/>
      <c r="BL5" s="660"/>
      <c r="BM5" s="660"/>
      <c r="BN5" s="661"/>
      <c r="BO5" s="662">
        <v>95.6</v>
      </c>
      <c r="BP5" s="662"/>
      <c r="BQ5" s="662"/>
      <c r="BR5" s="662"/>
      <c r="BS5" s="663">
        <v>24496</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85457</v>
      </c>
      <c r="S6" s="660"/>
      <c r="T6" s="660"/>
      <c r="U6" s="660"/>
      <c r="V6" s="660"/>
      <c r="W6" s="660"/>
      <c r="X6" s="660"/>
      <c r="Y6" s="661"/>
      <c r="Z6" s="662">
        <v>0.7</v>
      </c>
      <c r="AA6" s="662"/>
      <c r="AB6" s="662"/>
      <c r="AC6" s="662"/>
      <c r="AD6" s="663">
        <v>85457</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3224277</v>
      </c>
      <c r="BH6" s="660"/>
      <c r="BI6" s="660"/>
      <c r="BJ6" s="660"/>
      <c r="BK6" s="660"/>
      <c r="BL6" s="660"/>
      <c r="BM6" s="660"/>
      <c r="BN6" s="661"/>
      <c r="BO6" s="662">
        <v>95.6</v>
      </c>
      <c r="BP6" s="662"/>
      <c r="BQ6" s="662"/>
      <c r="BR6" s="662"/>
      <c r="BS6" s="663">
        <v>24496</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159447</v>
      </c>
      <c r="CS6" s="660"/>
      <c r="CT6" s="660"/>
      <c r="CU6" s="660"/>
      <c r="CV6" s="660"/>
      <c r="CW6" s="660"/>
      <c r="CX6" s="660"/>
      <c r="CY6" s="661"/>
      <c r="CZ6" s="653">
        <v>1.2</v>
      </c>
      <c r="DA6" s="654"/>
      <c r="DB6" s="654"/>
      <c r="DC6" s="673"/>
      <c r="DD6" s="668" t="s">
        <v>171</v>
      </c>
      <c r="DE6" s="660"/>
      <c r="DF6" s="660"/>
      <c r="DG6" s="660"/>
      <c r="DH6" s="660"/>
      <c r="DI6" s="660"/>
      <c r="DJ6" s="660"/>
      <c r="DK6" s="660"/>
      <c r="DL6" s="660"/>
      <c r="DM6" s="660"/>
      <c r="DN6" s="660"/>
      <c r="DO6" s="660"/>
      <c r="DP6" s="661"/>
      <c r="DQ6" s="668">
        <v>159447</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8085</v>
      </c>
      <c r="S7" s="660"/>
      <c r="T7" s="660"/>
      <c r="U7" s="660"/>
      <c r="V7" s="660"/>
      <c r="W7" s="660"/>
      <c r="X7" s="660"/>
      <c r="Y7" s="661"/>
      <c r="Z7" s="662">
        <v>0.1</v>
      </c>
      <c r="AA7" s="662"/>
      <c r="AB7" s="662"/>
      <c r="AC7" s="662"/>
      <c r="AD7" s="663">
        <v>8085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1181651</v>
      </c>
      <c r="BH7" s="660"/>
      <c r="BI7" s="660"/>
      <c r="BJ7" s="660"/>
      <c r="BK7" s="660"/>
      <c r="BL7" s="660"/>
      <c r="BM7" s="660"/>
      <c r="BN7" s="661"/>
      <c r="BO7" s="662">
        <v>35</v>
      </c>
      <c r="BP7" s="662"/>
      <c r="BQ7" s="662"/>
      <c r="BR7" s="662"/>
      <c r="BS7" s="663">
        <v>24496</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1613152</v>
      </c>
      <c r="CS7" s="660"/>
      <c r="CT7" s="660"/>
      <c r="CU7" s="660"/>
      <c r="CV7" s="660"/>
      <c r="CW7" s="660"/>
      <c r="CX7" s="660"/>
      <c r="CY7" s="661"/>
      <c r="CZ7" s="662">
        <v>12.6</v>
      </c>
      <c r="DA7" s="662"/>
      <c r="DB7" s="662"/>
      <c r="DC7" s="662"/>
      <c r="DD7" s="668">
        <v>88867</v>
      </c>
      <c r="DE7" s="660"/>
      <c r="DF7" s="660"/>
      <c r="DG7" s="660"/>
      <c r="DH7" s="660"/>
      <c r="DI7" s="660"/>
      <c r="DJ7" s="660"/>
      <c r="DK7" s="660"/>
      <c r="DL7" s="660"/>
      <c r="DM7" s="660"/>
      <c r="DN7" s="660"/>
      <c r="DO7" s="660"/>
      <c r="DP7" s="661"/>
      <c r="DQ7" s="668">
        <v>1389368</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17917</v>
      </c>
      <c r="S8" s="660"/>
      <c r="T8" s="660"/>
      <c r="U8" s="660"/>
      <c r="V8" s="660"/>
      <c r="W8" s="660"/>
      <c r="X8" s="660"/>
      <c r="Y8" s="661"/>
      <c r="Z8" s="662">
        <v>0.1</v>
      </c>
      <c r="AA8" s="662"/>
      <c r="AB8" s="662"/>
      <c r="AC8" s="662"/>
      <c r="AD8" s="663">
        <v>17917</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36600</v>
      </c>
      <c r="BH8" s="660"/>
      <c r="BI8" s="660"/>
      <c r="BJ8" s="660"/>
      <c r="BK8" s="660"/>
      <c r="BL8" s="660"/>
      <c r="BM8" s="660"/>
      <c r="BN8" s="661"/>
      <c r="BO8" s="662">
        <v>1.1000000000000001</v>
      </c>
      <c r="BP8" s="662"/>
      <c r="BQ8" s="662"/>
      <c r="BR8" s="662"/>
      <c r="BS8" s="668" t="s">
        <v>171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5258507</v>
      </c>
      <c r="CS8" s="660"/>
      <c r="CT8" s="660"/>
      <c r="CU8" s="660"/>
      <c r="CV8" s="660"/>
      <c r="CW8" s="660"/>
      <c r="CX8" s="660"/>
      <c r="CY8" s="661"/>
      <c r="CZ8" s="662">
        <v>41.1</v>
      </c>
      <c r="DA8" s="662"/>
      <c r="DB8" s="662"/>
      <c r="DC8" s="662"/>
      <c r="DD8" s="668">
        <v>105481</v>
      </c>
      <c r="DE8" s="660"/>
      <c r="DF8" s="660"/>
      <c r="DG8" s="660"/>
      <c r="DH8" s="660"/>
      <c r="DI8" s="660"/>
      <c r="DJ8" s="660"/>
      <c r="DK8" s="660"/>
      <c r="DL8" s="660"/>
      <c r="DM8" s="660"/>
      <c r="DN8" s="660"/>
      <c r="DO8" s="660"/>
      <c r="DP8" s="661"/>
      <c r="DQ8" s="668">
        <v>2558127</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17486</v>
      </c>
      <c r="S9" s="660"/>
      <c r="T9" s="660"/>
      <c r="U9" s="660"/>
      <c r="V9" s="660"/>
      <c r="W9" s="660"/>
      <c r="X9" s="660"/>
      <c r="Y9" s="661"/>
      <c r="Z9" s="662">
        <v>0.1</v>
      </c>
      <c r="AA9" s="662"/>
      <c r="AB9" s="662"/>
      <c r="AC9" s="662"/>
      <c r="AD9" s="663">
        <v>17486</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923279</v>
      </c>
      <c r="BH9" s="660"/>
      <c r="BI9" s="660"/>
      <c r="BJ9" s="660"/>
      <c r="BK9" s="660"/>
      <c r="BL9" s="660"/>
      <c r="BM9" s="660"/>
      <c r="BN9" s="661"/>
      <c r="BO9" s="662">
        <v>27.4</v>
      </c>
      <c r="BP9" s="662"/>
      <c r="BQ9" s="662"/>
      <c r="BR9" s="662"/>
      <c r="BS9" s="668" t="s">
        <v>122</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1277683</v>
      </c>
      <c r="CS9" s="660"/>
      <c r="CT9" s="660"/>
      <c r="CU9" s="660"/>
      <c r="CV9" s="660"/>
      <c r="CW9" s="660"/>
      <c r="CX9" s="660"/>
      <c r="CY9" s="661"/>
      <c r="CZ9" s="662">
        <v>10</v>
      </c>
      <c r="DA9" s="662"/>
      <c r="DB9" s="662"/>
      <c r="DC9" s="662"/>
      <c r="DD9" s="668">
        <v>50080</v>
      </c>
      <c r="DE9" s="660"/>
      <c r="DF9" s="660"/>
      <c r="DG9" s="660"/>
      <c r="DH9" s="660"/>
      <c r="DI9" s="660"/>
      <c r="DJ9" s="660"/>
      <c r="DK9" s="660"/>
      <c r="DL9" s="660"/>
      <c r="DM9" s="660"/>
      <c r="DN9" s="660"/>
      <c r="DO9" s="660"/>
      <c r="DP9" s="661"/>
      <c r="DQ9" s="668">
        <v>1178705</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85733</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9188</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8188</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171</v>
      </c>
      <c r="AE11" s="663"/>
      <c r="AF11" s="663"/>
      <c r="AG11" s="663"/>
      <c r="AH11" s="663"/>
      <c r="AI11" s="663"/>
      <c r="AJ11" s="663"/>
      <c r="AK11" s="663"/>
      <c r="AL11" s="664" t="s">
        <v>122</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136039</v>
      </c>
      <c r="BH11" s="660"/>
      <c r="BI11" s="660"/>
      <c r="BJ11" s="660"/>
      <c r="BK11" s="660"/>
      <c r="BL11" s="660"/>
      <c r="BM11" s="660"/>
      <c r="BN11" s="661"/>
      <c r="BO11" s="662">
        <v>4</v>
      </c>
      <c r="BP11" s="662"/>
      <c r="BQ11" s="662"/>
      <c r="BR11" s="662"/>
      <c r="BS11" s="668">
        <v>24496</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353934</v>
      </c>
      <c r="CS11" s="660"/>
      <c r="CT11" s="660"/>
      <c r="CU11" s="660"/>
      <c r="CV11" s="660"/>
      <c r="CW11" s="660"/>
      <c r="CX11" s="660"/>
      <c r="CY11" s="661"/>
      <c r="CZ11" s="662">
        <v>2.8</v>
      </c>
      <c r="DA11" s="662"/>
      <c r="DB11" s="662"/>
      <c r="DC11" s="662"/>
      <c r="DD11" s="668">
        <v>131239</v>
      </c>
      <c r="DE11" s="660"/>
      <c r="DF11" s="660"/>
      <c r="DG11" s="660"/>
      <c r="DH11" s="660"/>
      <c r="DI11" s="660"/>
      <c r="DJ11" s="660"/>
      <c r="DK11" s="660"/>
      <c r="DL11" s="660"/>
      <c r="DM11" s="660"/>
      <c r="DN11" s="660"/>
      <c r="DO11" s="660"/>
      <c r="DP11" s="661"/>
      <c r="DQ11" s="668">
        <v>227490</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456534</v>
      </c>
      <c r="S12" s="660"/>
      <c r="T12" s="660"/>
      <c r="U12" s="660"/>
      <c r="V12" s="660"/>
      <c r="W12" s="660"/>
      <c r="X12" s="660"/>
      <c r="Y12" s="661"/>
      <c r="Z12" s="662">
        <v>3.5</v>
      </c>
      <c r="AA12" s="662"/>
      <c r="AB12" s="662"/>
      <c r="AC12" s="662"/>
      <c r="AD12" s="663">
        <v>456534</v>
      </c>
      <c r="AE12" s="663"/>
      <c r="AF12" s="663"/>
      <c r="AG12" s="663"/>
      <c r="AH12" s="663"/>
      <c r="AI12" s="663"/>
      <c r="AJ12" s="663"/>
      <c r="AK12" s="663"/>
      <c r="AL12" s="664">
        <v>7.1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1702705</v>
      </c>
      <c r="BH12" s="660"/>
      <c r="BI12" s="660"/>
      <c r="BJ12" s="660"/>
      <c r="BK12" s="660"/>
      <c r="BL12" s="660"/>
      <c r="BM12" s="660"/>
      <c r="BN12" s="661"/>
      <c r="BO12" s="662">
        <v>50.5</v>
      </c>
      <c r="BP12" s="662"/>
      <c r="BQ12" s="662"/>
      <c r="BR12" s="662"/>
      <c r="BS12" s="668" t="s">
        <v>122</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112445</v>
      </c>
      <c r="CS12" s="660"/>
      <c r="CT12" s="660"/>
      <c r="CU12" s="660"/>
      <c r="CV12" s="660"/>
      <c r="CW12" s="660"/>
      <c r="CX12" s="660"/>
      <c r="CY12" s="661"/>
      <c r="CZ12" s="662">
        <v>0.9</v>
      </c>
      <c r="DA12" s="662"/>
      <c r="DB12" s="662"/>
      <c r="DC12" s="662"/>
      <c r="DD12" s="668" t="s">
        <v>122</v>
      </c>
      <c r="DE12" s="660"/>
      <c r="DF12" s="660"/>
      <c r="DG12" s="660"/>
      <c r="DH12" s="660"/>
      <c r="DI12" s="660"/>
      <c r="DJ12" s="660"/>
      <c r="DK12" s="660"/>
      <c r="DL12" s="660"/>
      <c r="DM12" s="660"/>
      <c r="DN12" s="660"/>
      <c r="DO12" s="660"/>
      <c r="DP12" s="661"/>
      <c r="DQ12" s="668">
        <v>99436</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171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1695560</v>
      </c>
      <c r="BH13" s="660"/>
      <c r="BI13" s="660"/>
      <c r="BJ13" s="660"/>
      <c r="BK13" s="660"/>
      <c r="BL13" s="660"/>
      <c r="BM13" s="660"/>
      <c r="BN13" s="661"/>
      <c r="BO13" s="662">
        <v>50.3</v>
      </c>
      <c r="BP13" s="662"/>
      <c r="BQ13" s="662"/>
      <c r="BR13" s="662"/>
      <c r="BS13" s="668" t="s">
        <v>171</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868700</v>
      </c>
      <c r="CS13" s="660"/>
      <c r="CT13" s="660"/>
      <c r="CU13" s="660"/>
      <c r="CV13" s="660"/>
      <c r="CW13" s="660"/>
      <c r="CX13" s="660"/>
      <c r="CY13" s="661"/>
      <c r="CZ13" s="662">
        <v>6.8</v>
      </c>
      <c r="DA13" s="662"/>
      <c r="DB13" s="662"/>
      <c r="DC13" s="662"/>
      <c r="DD13" s="668">
        <v>518754</v>
      </c>
      <c r="DE13" s="660"/>
      <c r="DF13" s="660"/>
      <c r="DG13" s="660"/>
      <c r="DH13" s="660"/>
      <c r="DI13" s="660"/>
      <c r="DJ13" s="660"/>
      <c r="DK13" s="660"/>
      <c r="DL13" s="660"/>
      <c r="DM13" s="660"/>
      <c r="DN13" s="660"/>
      <c r="DO13" s="660"/>
      <c r="DP13" s="661"/>
      <c r="DQ13" s="668">
        <v>427320</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171</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91959</v>
      </c>
      <c r="BH14" s="660"/>
      <c r="BI14" s="660"/>
      <c r="BJ14" s="660"/>
      <c r="BK14" s="660"/>
      <c r="BL14" s="660"/>
      <c r="BM14" s="660"/>
      <c r="BN14" s="661"/>
      <c r="BO14" s="662">
        <v>2.7</v>
      </c>
      <c r="BP14" s="662"/>
      <c r="BQ14" s="662"/>
      <c r="BR14" s="662"/>
      <c r="BS14" s="668" t="s">
        <v>122</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564609</v>
      </c>
      <c r="CS14" s="660"/>
      <c r="CT14" s="660"/>
      <c r="CU14" s="660"/>
      <c r="CV14" s="660"/>
      <c r="CW14" s="660"/>
      <c r="CX14" s="660"/>
      <c r="CY14" s="661"/>
      <c r="CZ14" s="662">
        <v>4.4000000000000004</v>
      </c>
      <c r="DA14" s="662"/>
      <c r="DB14" s="662"/>
      <c r="DC14" s="662"/>
      <c r="DD14" s="668">
        <v>85908</v>
      </c>
      <c r="DE14" s="660"/>
      <c r="DF14" s="660"/>
      <c r="DG14" s="660"/>
      <c r="DH14" s="660"/>
      <c r="DI14" s="660"/>
      <c r="DJ14" s="660"/>
      <c r="DK14" s="660"/>
      <c r="DL14" s="660"/>
      <c r="DM14" s="660"/>
      <c r="DN14" s="660"/>
      <c r="DO14" s="660"/>
      <c r="DP14" s="661"/>
      <c r="DQ14" s="668">
        <v>482755</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26609</v>
      </c>
      <c r="S15" s="660"/>
      <c r="T15" s="660"/>
      <c r="U15" s="660"/>
      <c r="V15" s="660"/>
      <c r="W15" s="660"/>
      <c r="X15" s="660"/>
      <c r="Y15" s="661"/>
      <c r="Z15" s="662">
        <v>0.2</v>
      </c>
      <c r="AA15" s="662"/>
      <c r="AB15" s="662"/>
      <c r="AC15" s="662"/>
      <c r="AD15" s="663">
        <v>26609</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247962</v>
      </c>
      <c r="BH15" s="660"/>
      <c r="BI15" s="660"/>
      <c r="BJ15" s="660"/>
      <c r="BK15" s="660"/>
      <c r="BL15" s="660"/>
      <c r="BM15" s="660"/>
      <c r="BN15" s="661"/>
      <c r="BO15" s="662">
        <v>7.3</v>
      </c>
      <c r="BP15" s="662"/>
      <c r="BQ15" s="662"/>
      <c r="BR15" s="662"/>
      <c r="BS15" s="668" t="s">
        <v>171</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1164081</v>
      </c>
      <c r="CS15" s="660"/>
      <c r="CT15" s="660"/>
      <c r="CU15" s="660"/>
      <c r="CV15" s="660"/>
      <c r="CW15" s="660"/>
      <c r="CX15" s="660"/>
      <c r="CY15" s="661"/>
      <c r="CZ15" s="662">
        <v>9.1</v>
      </c>
      <c r="DA15" s="662"/>
      <c r="DB15" s="662"/>
      <c r="DC15" s="662"/>
      <c r="DD15" s="668">
        <v>335129</v>
      </c>
      <c r="DE15" s="660"/>
      <c r="DF15" s="660"/>
      <c r="DG15" s="660"/>
      <c r="DH15" s="660"/>
      <c r="DI15" s="660"/>
      <c r="DJ15" s="660"/>
      <c r="DK15" s="660"/>
      <c r="DL15" s="660"/>
      <c r="DM15" s="660"/>
      <c r="DN15" s="660"/>
      <c r="DO15" s="660"/>
      <c r="DP15" s="661"/>
      <c r="DQ15" s="668">
        <v>763615</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171</v>
      </c>
      <c r="BP16" s="662"/>
      <c r="BQ16" s="662"/>
      <c r="BR16" s="662"/>
      <c r="BS16" s="668" t="s">
        <v>122</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9852</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4379</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8280</v>
      </c>
      <c r="S17" s="660"/>
      <c r="T17" s="660"/>
      <c r="U17" s="660"/>
      <c r="V17" s="660"/>
      <c r="W17" s="660"/>
      <c r="X17" s="660"/>
      <c r="Y17" s="661"/>
      <c r="Z17" s="662">
        <v>0.1</v>
      </c>
      <c r="AA17" s="662"/>
      <c r="AB17" s="662"/>
      <c r="AC17" s="662"/>
      <c r="AD17" s="663">
        <v>8280</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171</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1417619</v>
      </c>
      <c r="CS17" s="660"/>
      <c r="CT17" s="660"/>
      <c r="CU17" s="660"/>
      <c r="CV17" s="660"/>
      <c r="CW17" s="660"/>
      <c r="CX17" s="660"/>
      <c r="CY17" s="661"/>
      <c r="CZ17" s="662">
        <v>11.1</v>
      </c>
      <c r="DA17" s="662"/>
      <c r="DB17" s="662"/>
      <c r="DC17" s="662"/>
      <c r="DD17" s="668" t="s">
        <v>122</v>
      </c>
      <c r="DE17" s="660"/>
      <c r="DF17" s="660"/>
      <c r="DG17" s="660"/>
      <c r="DH17" s="660"/>
      <c r="DI17" s="660"/>
      <c r="DJ17" s="660"/>
      <c r="DK17" s="660"/>
      <c r="DL17" s="660"/>
      <c r="DM17" s="660"/>
      <c r="DN17" s="660"/>
      <c r="DO17" s="660"/>
      <c r="DP17" s="661"/>
      <c r="DQ17" s="668">
        <v>1362938</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3776701</v>
      </c>
      <c r="S18" s="660"/>
      <c r="T18" s="660"/>
      <c r="U18" s="660"/>
      <c r="V18" s="660"/>
      <c r="W18" s="660"/>
      <c r="X18" s="660"/>
      <c r="Y18" s="661"/>
      <c r="Z18" s="662">
        <v>29.3</v>
      </c>
      <c r="AA18" s="662"/>
      <c r="AB18" s="662"/>
      <c r="AC18" s="662"/>
      <c r="AD18" s="663">
        <v>2596307</v>
      </c>
      <c r="AE18" s="663"/>
      <c r="AF18" s="663"/>
      <c r="AG18" s="663"/>
      <c r="AH18" s="663"/>
      <c r="AI18" s="663"/>
      <c r="AJ18" s="663"/>
      <c r="AK18" s="663"/>
      <c r="AL18" s="664">
        <v>40.299999999999997</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171</v>
      </c>
      <c r="BP18" s="662"/>
      <c r="BQ18" s="662"/>
      <c r="BR18" s="662"/>
      <c r="BS18" s="668" t="s">
        <v>122</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2596307</v>
      </c>
      <c r="S19" s="660"/>
      <c r="T19" s="660"/>
      <c r="U19" s="660"/>
      <c r="V19" s="660"/>
      <c r="W19" s="660"/>
      <c r="X19" s="660"/>
      <c r="Y19" s="661"/>
      <c r="Z19" s="662">
        <v>20.100000000000001</v>
      </c>
      <c r="AA19" s="662"/>
      <c r="AB19" s="662"/>
      <c r="AC19" s="662"/>
      <c r="AD19" s="663">
        <v>2596307</v>
      </c>
      <c r="AE19" s="663"/>
      <c r="AF19" s="663"/>
      <c r="AG19" s="663"/>
      <c r="AH19" s="663"/>
      <c r="AI19" s="663"/>
      <c r="AJ19" s="663"/>
      <c r="AK19" s="663"/>
      <c r="AL19" s="664">
        <v>40.299999999999997</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149405</v>
      </c>
      <c r="BH19" s="660"/>
      <c r="BI19" s="660"/>
      <c r="BJ19" s="660"/>
      <c r="BK19" s="660"/>
      <c r="BL19" s="660"/>
      <c r="BM19" s="660"/>
      <c r="BN19" s="661"/>
      <c r="BO19" s="662">
        <v>4.4000000000000004</v>
      </c>
      <c r="BP19" s="662"/>
      <c r="BQ19" s="662"/>
      <c r="BR19" s="662"/>
      <c r="BS19" s="668" t="s">
        <v>171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171</v>
      </c>
      <c r="CS19" s="660"/>
      <c r="CT19" s="660"/>
      <c r="CU19" s="660"/>
      <c r="CV19" s="660"/>
      <c r="CW19" s="660"/>
      <c r="CX19" s="660"/>
      <c r="CY19" s="661"/>
      <c r="CZ19" s="662" t="s">
        <v>122</v>
      </c>
      <c r="DA19" s="662"/>
      <c r="DB19" s="662"/>
      <c r="DC19" s="662"/>
      <c r="DD19" s="668" t="s">
        <v>171</v>
      </c>
      <c r="DE19" s="660"/>
      <c r="DF19" s="660"/>
      <c r="DG19" s="660"/>
      <c r="DH19" s="660"/>
      <c r="DI19" s="660"/>
      <c r="DJ19" s="660"/>
      <c r="DK19" s="660"/>
      <c r="DL19" s="660"/>
      <c r="DM19" s="660"/>
      <c r="DN19" s="660"/>
      <c r="DO19" s="660"/>
      <c r="DP19" s="661"/>
      <c r="DQ19" s="668" t="s">
        <v>171</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1180394</v>
      </c>
      <c r="S20" s="660"/>
      <c r="T20" s="660"/>
      <c r="U20" s="660"/>
      <c r="V20" s="660"/>
      <c r="W20" s="660"/>
      <c r="X20" s="660"/>
      <c r="Y20" s="661"/>
      <c r="Z20" s="662">
        <v>9.1</v>
      </c>
      <c r="AA20" s="662"/>
      <c r="AB20" s="662"/>
      <c r="AC20" s="662"/>
      <c r="AD20" s="663" t="s">
        <v>171</v>
      </c>
      <c r="AE20" s="663"/>
      <c r="AF20" s="663"/>
      <c r="AG20" s="663"/>
      <c r="AH20" s="663"/>
      <c r="AI20" s="663"/>
      <c r="AJ20" s="663"/>
      <c r="AK20" s="663"/>
      <c r="AL20" s="664" t="s">
        <v>171</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149405</v>
      </c>
      <c r="BH20" s="660"/>
      <c r="BI20" s="660"/>
      <c r="BJ20" s="660"/>
      <c r="BK20" s="660"/>
      <c r="BL20" s="660"/>
      <c r="BM20" s="660"/>
      <c r="BN20" s="661"/>
      <c r="BO20" s="662">
        <v>4.4000000000000004</v>
      </c>
      <c r="BP20" s="662"/>
      <c r="BQ20" s="662"/>
      <c r="BR20" s="662"/>
      <c r="BS20" s="668" t="s">
        <v>171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12809217</v>
      </c>
      <c r="CS20" s="660"/>
      <c r="CT20" s="660"/>
      <c r="CU20" s="660"/>
      <c r="CV20" s="660"/>
      <c r="CW20" s="660"/>
      <c r="CX20" s="660"/>
      <c r="CY20" s="661"/>
      <c r="CZ20" s="662">
        <v>100</v>
      </c>
      <c r="DA20" s="662"/>
      <c r="DB20" s="662"/>
      <c r="DC20" s="662"/>
      <c r="DD20" s="668">
        <v>1315458</v>
      </c>
      <c r="DE20" s="660"/>
      <c r="DF20" s="660"/>
      <c r="DG20" s="660"/>
      <c r="DH20" s="660"/>
      <c r="DI20" s="660"/>
      <c r="DJ20" s="660"/>
      <c r="DK20" s="660"/>
      <c r="DL20" s="660"/>
      <c r="DM20" s="660"/>
      <c r="DN20" s="660"/>
      <c r="DO20" s="660"/>
      <c r="DP20" s="661"/>
      <c r="DQ20" s="668">
        <v>8661768</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171</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7770751</v>
      </c>
      <c r="S22" s="660"/>
      <c r="T22" s="660"/>
      <c r="U22" s="660"/>
      <c r="V22" s="660"/>
      <c r="W22" s="660"/>
      <c r="X22" s="660"/>
      <c r="Y22" s="661"/>
      <c r="Z22" s="662">
        <v>60.2</v>
      </c>
      <c r="AA22" s="662"/>
      <c r="AB22" s="662"/>
      <c r="AC22" s="662"/>
      <c r="AD22" s="663">
        <v>6416456</v>
      </c>
      <c r="AE22" s="663"/>
      <c r="AF22" s="663"/>
      <c r="AG22" s="663"/>
      <c r="AH22" s="663"/>
      <c r="AI22" s="663"/>
      <c r="AJ22" s="663"/>
      <c r="AK22" s="663"/>
      <c r="AL22" s="664">
        <v>99.5</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171</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3697</v>
      </c>
      <c r="S23" s="660"/>
      <c r="T23" s="660"/>
      <c r="U23" s="660"/>
      <c r="V23" s="660"/>
      <c r="W23" s="660"/>
      <c r="X23" s="660"/>
      <c r="Y23" s="661"/>
      <c r="Z23" s="662">
        <v>0</v>
      </c>
      <c r="AA23" s="662"/>
      <c r="AB23" s="662"/>
      <c r="AC23" s="662"/>
      <c r="AD23" s="663">
        <v>3697</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149405</v>
      </c>
      <c r="BH23" s="660"/>
      <c r="BI23" s="660"/>
      <c r="BJ23" s="660"/>
      <c r="BK23" s="660"/>
      <c r="BL23" s="660"/>
      <c r="BM23" s="660"/>
      <c r="BN23" s="661"/>
      <c r="BO23" s="662">
        <v>4.4000000000000004</v>
      </c>
      <c r="BP23" s="662"/>
      <c r="BQ23" s="662"/>
      <c r="BR23" s="662"/>
      <c r="BS23" s="668" t="s">
        <v>171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91537</v>
      </c>
      <c r="S24" s="660"/>
      <c r="T24" s="660"/>
      <c r="U24" s="660"/>
      <c r="V24" s="660"/>
      <c r="W24" s="660"/>
      <c r="X24" s="660"/>
      <c r="Y24" s="661"/>
      <c r="Z24" s="662">
        <v>0.7</v>
      </c>
      <c r="AA24" s="662"/>
      <c r="AB24" s="662"/>
      <c r="AC24" s="662"/>
      <c r="AD24" s="663" t="s">
        <v>171</v>
      </c>
      <c r="AE24" s="663"/>
      <c r="AF24" s="663"/>
      <c r="AG24" s="663"/>
      <c r="AH24" s="663"/>
      <c r="AI24" s="663"/>
      <c r="AJ24" s="663"/>
      <c r="AK24" s="663"/>
      <c r="AL24" s="664" t="s">
        <v>122</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6953091</v>
      </c>
      <c r="CS24" s="649"/>
      <c r="CT24" s="649"/>
      <c r="CU24" s="649"/>
      <c r="CV24" s="649"/>
      <c r="CW24" s="649"/>
      <c r="CX24" s="649"/>
      <c r="CY24" s="650"/>
      <c r="CZ24" s="653">
        <v>54.3</v>
      </c>
      <c r="DA24" s="654"/>
      <c r="DB24" s="654"/>
      <c r="DC24" s="673"/>
      <c r="DD24" s="692">
        <v>4516088</v>
      </c>
      <c r="DE24" s="649"/>
      <c r="DF24" s="649"/>
      <c r="DG24" s="649"/>
      <c r="DH24" s="649"/>
      <c r="DI24" s="649"/>
      <c r="DJ24" s="649"/>
      <c r="DK24" s="650"/>
      <c r="DL24" s="692">
        <v>4412009</v>
      </c>
      <c r="DM24" s="649"/>
      <c r="DN24" s="649"/>
      <c r="DO24" s="649"/>
      <c r="DP24" s="649"/>
      <c r="DQ24" s="649"/>
      <c r="DR24" s="649"/>
      <c r="DS24" s="649"/>
      <c r="DT24" s="649"/>
      <c r="DU24" s="649"/>
      <c r="DV24" s="650"/>
      <c r="DW24" s="653">
        <v>64.400000000000006</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173549</v>
      </c>
      <c r="S25" s="660"/>
      <c r="T25" s="660"/>
      <c r="U25" s="660"/>
      <c r="V25" s="660"/>
      <c r="W25" s="660"/>
      <c r="X25" s="660"/>
      <c r="Y25" s="661"/>
      <c r="Z25" s="662">
        <v>1.3</v>
      </c>
      <c r="AA25" s="662"/>
      <c r="AB25" s="662"/>
      <c r="AC25" s="662"/>
      <c r="AD25" s="663">
        <v>14094</v>
      </c>
      <c r="AE25" s="663"/>
      <c r="AF25" s="663"/>
      <c r="AG25" s="663"/>
      <c r="AH25" s="663"/>
      <c r="AI25" s="663"/>
      <c r="AJ25" s="663"/>
      <c r="AK25" s="663"/>
      <c r="AL25" s="664">
        <v>0.2</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171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2389449</v>
      </c>
      <c r="CS25" s="695"/>
      <c r="CT25" s="695"/>
      <c r="CU25" s="695"/>
      <c r="CV25" s="695"/>
      <c r="CW25" s="695"/>
      <c r="CX25" s="695"/>
      <c r="CY25" s="696"/>
      <c r="CZ25" s="664">
        <v>18.7</v>
      </c>
      <c r="DA25" s="693"/>
      <c r="DB25" s="693"/>
      <c r="DC25" s="697"/>
      <c r="DD25" s="668">
        <v>2232112</v>
      </c>
      <c r="DE25" s="695"/>
      <c r="DF25" s="695"/>
      <c r="DG25" s="695"/>
      <c r="DH25" s="695"/>
      <c r="DI25" s="695"/>
      <c r="DJ25" s="695"/>
      <c r="DK25" s="696"/>
      <c r="DL25" s="668">
        <v>2148033</v>
      </c>
      <c r="DM25" s="695"/>
      <c r="DN25" s="695"/>
      <c r="DO25" s="695"/>
      <c r="DP25" s="695"/>
      <c r="DQ25" s="695"/>
      <c r="DR25" s="695"/>
      <c r="DS25" s="695"/>
      <c r="DT25" s="695"/>
      <c r="DU25" s="695"/>
      <c r="DV25" s="696"/>
      <c r="DW25" s="664">
        <v>31.4</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83815</v>
      </c>
      <c r="S26" s="660"/>
      <c r="T26" s="660"/>
      <c r="U26" s="660"/>
      <c r="V26" s="660"/>
      <c r="W26" s="660"/>
      <c r="X26" s="660"/>
      <c r="Y26" s="661"/>
      <c r="Z26" s="662">
        <v>0.6</v>
      </c>
      <c r="AA26" s="662"/>
      <c r="AB26" s="662"/>
      <c r="AC26" s="662"/>
      <c r="AD26" s="663" t="s">
        <v>171</v>
      </c>
      <c r="AE26" s="663"/>
      <c r="AF26" s="663"/>
      <c r="AG26" s="663"/>
      <c r="AH26" s="663"/>
      <c r="AI26" s="663"/>
      <c r="AJ26" s="663"/>
      <c r="AK26" s="663"/>
      <c r="AL26" s="664" t="s">
        <v>171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171</v>
      </c>
      <c r="BP26" s="662"/>
      <c r="BQ26" s="662"/>
      <c r="BR26" s="662"/>
      <c r="BS26" s="668" t="s">
        <v>171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1572586</v>
      </c>
      <c r="CS26" s="660"/>
      <c r="CT26" s="660"/>
      <c r="CU26" s="660"/>
      <c r="CV26" s="660"/>
      <c r="CW26" s="660"/>
      <c r="CX26" s="660"/>
      <c r="CY26" s="661"/>
      <c r="CZ26" s="664">
        <v>12.3</v>
      </c>
      <c r="DA26" s="693"/>
      <c r="DB26" s="693"/>
      <c r="DC26" s="697"/>
      <c r="DD26" s="668">
        <v>1458571</v>
      </c>
      <c r="DE26" s="660"/>
      <c r="DF26" s="660"/>
      <c r="DG26" s="660"/>
      <c r="DH26" s="660"/>
      <c r="DI26" s="660"/>
      <c r="DJ26" s="660"/>
      <c r="DK26" s="661"/>
      <c r="DL26" s="668" t="s">
        <v>171</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2060991</v>
      </c>
      <c r="S27" s="660"/>
      <c r="T27" s="660"/>
      <c r="U27" s="660"/>
      <c r="V27" s="660"/>
      <c r="W27" s="660"/>
      <c r="X27" s="660"/>
      <c r="Y27" s="661"/>
      <c r="Z27" s="662">
        <v>16</v>
      </c>
      <c r="AA27" s="662"/>
      <c r="AB27" s="662"/>
      <c r="AC27" s="662"/>
      <c r="AD27" s="663" t="s">
        <v>122</v>
      </c>
      <c r="AE27" s="663"/>
      <c r="AF27" s="663"/>
      <c r="AG27" s="663"/>
      <c r="AH27" s="663"/>
      <c r="AI27" s="663"/>
      <c r="AJ27" s="663"/>
      <c r="AK27" s="663"/>
      <c r="AL27" s="664" t="s">
        <v>122</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3373682</v>
      </c>
      <c r="BH27" s="660"/>
      <c r="BI27" s="660"/>
      <c r="BJ27" s="660"/>
      <c r="BK27" s="660"/>
      <c r="BL27" s="660"/>
      <c r="BM27" s="660"/>
      <c r="BN27" s="661"/>
      <c r="BO27" s="662">
        <v>100</v>
      </c>
      <c r="BP27" s="662"/>
      <c r="BQ27" s="662"/>
      <c r="BR27" s="662"/>
      <c r="BS27" s="668">
        <v>24496</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3146023</v>
      </c>
      <c r="CS27" s="695"/>
      <c r="CT27" s="695"/>
      <c r="CU27" s="695"/>
      <c r="CV27" s="695"/>
      <c r="CW27" s="695"/>
      <c r="CX27" s="695"/>
      <c r="CY27" s="696"/>
      <c r="CZ27" s="664">
        <v>24.6</v>
      </c>
      <c r="DA27" s="693"/>
      <c r="DB27" s="693"/>
      <c r="DC27" s="697"/>
      <c r="DD27" s="668">
        <v>921038</v>
      </c>
      <c r="DE27" s="695"/>
      <c r="DF27" s="695"/>
      <c r="DG27" s="695"/>
      <c r="DH27" s="695"/>
      <c r="DI27" s="695"/>
      <c r="DJ27" s="695"/>
      <c r="DK27" s="696"/>
      <c r="DL27" s="668">
        <v>901038</v>
      </c>
      <c r="DM27" s="695"/>
      <c r="DN27" s="695"/>
      <c r="DO27" s="695"/>
      <c r="DP27" s="695"/>
      <c r="DQ27" s="695"/>
      <c r="DR27" s="695"/>
      <c r="DS27" s="695"/>
      <c r="DT27" s="695"/>
      <c r="DU27" s="695"/>
      <c r="DV27" s="696"/>
      <c r="DW27" s="664">
        <v>13.2</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171</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1417619</v>
      </c>
      <c r="CS28" s="660"/>
      <c r="CT28" s="660"/>
      <c r="CU28" s="660"/>
      <c r="CV28" s="660"/>
      <c r="CW28" s="660"/>
      <c r="CX28" s="660"/>
      <c r="CY28" s="661"/>
      <c r="CZ28" s="664">
        <v>11.1</v>
      </c>
      <c r="DA28" s="693"/>
      <c r="DB28" s="693"/>
      <c r="DC28" s="697"/>
      <c r="DD28" s="668">
        <v>1362938</v>
      </c>
      <c r="DE28" s="660"/>
      <c r="DF28" s="660"/>
      <c r="DG28" s="660"/>
      <c r="DH28" s="660"/>
      <c r="DI28" s="660"/>
      <c r="DJ28" s="660"/>
      <c r="DK28" s="661"/>
      <c r="DL28" s="668">
        <v>1362938</v>
      </c>
      <c r="DM28" s="660"/>
      <c r="DN28" s="660"/>
      <c r="DO28" s="660"/>
      <c r="DP28" s="660"/>
      <c r="DQ28" s="660"/>
      <c r="DR28" s="660"/>
      <c r="DS28" s="660"/>
      <c r="DT28" s="660"/>
      <c r="DU28" s="660"/>
      <c r="DV28" s="661"/>
      <c r="DW28" s="664">
        <v>19.899999999999999</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878521</v>
      </c>
      <c r="S29" s="660"/>
      <c r="T29" s="660"/>
      <c r="U29" s="660"/>
      <c r="V29" s="660"/>
      <c r="W29" s="660"/>
      <c r="X29" s="660"/>
      <c r="Y29" s="661"/>
      <c r="Z29" s="662">
        <v>6.8</v>
      </c>
      <c r="AA29" s="662"/>
      <c r="AB29" s="662"/>
      <c r="AC29" s="662"/>
      <c r="AD29" s="663" t="s">
        <v>122</v>
      </c>
      <c r="AE29" s="663"/>
      <c r="AF29" s="663"/>
      <c r="AG29" s="663"/>
      <c r="AH29" s="663"/>
      <c r="AI29" s="663"/>
      <c r="AJ29" s="663"/>
      <c r="AK29" s="663"/>
      <c r="AL29" s="664" t="s">
        <v>171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64</v>
      </c>
      <c r="CG29" s="675"/>
      <c r="CH29" s="675"/>
      <c r="CI29" s="675"/>
      <c r="CJ29" s="675"/>
      <c r="CK29" s="675"/>
      <c r="CL29" s="675"/>
      <c r="CM29" s="675"/>
      <c r="CN29" s="675"/>
      <c r="CO29" s="675"/>
      <c r="CP29" s="675"/>
      <c r="CQ29" s="676"/>
      <c r="CR29" s="659">
        <v>1416839</v>
      </c>
      <c r="CS29" s="695"/>
      <c r="CT29" s="695"/>
      <c r="CU29" s="695"/>
      <c r="CV29" s="695"/>
      <c r="CW29" s="695"/>
      <c r="CX29" s="695"/>
      <c r="CY29" s="696"/>
      <c r="CZ29" s="664">
        <v>11.1</v>
      </c>
      <c r="DA29" s="693"/>
      <c r="DB29" s="693"/>
      <c r="DC29" s="697"/>
      <c r="DD29" s="668">
        <v>1362158</v>
      </c>
      <c r="DE29" s="695"/>
      <c r="DF29" s="695"/>
      <c r="DG29" s="695"/>
      <c r="DH29" s="695"/>
      <c r="DI29" s="695"/>
      <c r="DJ29" s="695"/>
      <c r="DK29" s="696"/>
      <c r="DL29" s="668">
        <v>1362158</v>
      </c>
      <c r="DM29" s="695"/>
      <c r="DN29" s="695"/>
      <c r="DO29" s="695"/>
      <c r="DP29" s="695"/>
      <c r="DQ29" s="695"/>
      <c r="DR29" s="695"/>
      <c r="DS29" s="695"/>
      <c r="DT29" s="695"/>
      <c r="DU29" s="695"/>
      <c r="DV29" s="696"/>
      <c r="DW29" s="664">
        <v>19.899999999999999</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29071</v>
      </c>
      <c r="S30" s="660"/>
      <c r="T30" s="660"/>
      <c r="U30" s="660"/>
      <c r="V30" s="660"/>
      <c r="W30" s="660"/>
      <c r="X30" s="660"/>
      <c r="Y30" s="661"/>
      <c r="Z30" s="662">
        <v>0.2</v>
      </c>
      <c r="AA30" s="662"/>
      <c r="AB30" s="662"/>
      <c r="AC30" s="662"/>
      <c r="AD30" s="663">
        <v>2430</v>
      </c>
      <c r="AE30" s="663"/>
      <c r="AF30" s="663"/>
      <c r="AG30" s="663"/>
      <c r="AH30" s="663"/>
      <c r="AI30" s="663"/>
      <c r="AJ30" s="663"/>
      <c r="AK30" s="663"/>
      <c r="AL30" s="664">
        <v>0</v>
      </c>
      <c r="AM30" s="665"/>
      <c r="AN30" s="665"/>
      <c r="AO30" s="666"/>
      <c r="AP30" s="707" t="s">
        <v>299</v>
      </c>
      <c r="AQ30" s="708"/>
      <c r="AR30" s="708"/>
      <c r="AS30" s="708"/>
      <c r="AT30" s="713" t="s">
        <v>300</v>
      </c>
      <c r="AU30" s="210"/>
      <c r="AV30" s="210"/>
      <c r="AW30" s="210"/>
      <c r="AX30" s="645" t="s">
        <v>179</v>
      </c>
      <c r="AY30" s="646"/>
      <c r="AZ30" s="646"/>
      <c r="BA30" s="646"/>
      <c r="BB30" s="646"/>
      <c r="BC30" s="646"/>
      <c r="BD30" s="646"/>
      <c r="BE30" s="646"/>
      <c r="BF30" s="647"/>
      <c r="BG30" s="719">
        <v>99.3</v>
      </c>
      <c r="BH30" s="720"/>
      <c r="BI30" s="720"/>
      <c r="BJ30" s="720"/>
      <c r="BK30" s="720"/>
      <c r="BL30" s="720"/>
      <c r="BM30" s="654">
        <v>97.3</v>
      </c>
      <c r="BN30" s="720"/>
      <c r="BO30" s="720"/>
      <c r="BP30" s="720"/>
      <c r="BQ30" s="721"/>
      <c r="BR30" s="719">
        <v>99.3</v>
      </c>
      <c r="BS30" s="720"/>
      <c r="BT30" s="720"/>
      <c r="BU30" s="720"/>
      <c r="BV30" s="720"/>
      <c r="BW30" s="720"/>
      <c r="BX30" s="654">
        <v>97</v>
      </c>
      <c r="BY30" s="720"/>
      <c r="BZ30" s="720"/>
      <c r="CA30" s="720"/>
      <c r="CB30" s="721"/>
      <c r="CD30" s="724"/>
      <c r="CE30" s="725"/>
      <c r="CF30" s="674" t="s">
        <v>301</v>
      </c>
      <c r="CG30" s="675"/>
      <c r="CH30" s="675"/>
      <c r="CI30" s="675"/>
      <c r="CJ30" s="675"/>
      <c r="CK30" s="675"/>
      <c r="CL30" s="675"/>
      <c r="CM30" s="675"/>
      <c r="CN30" s="675"/>
      <c r="CO30" s="675"/>
      <c r="CP30" s="675"/>
      <c r="CQ30" s="676"/>
      <c r="CR30" s="659">
        <v>1286532</v>
      </c>
      <c r="CS30" s="660"/>
      <c r="CT30" s="660"/>
      <c r="CU30" s="660"/>
      <c r="CV30" s="660"/>
      <c r="CW30" s="660"/>
      <c r="CX30" s="660"/>
      <c r="CY30" s="661"/>
      <c r="CZ30" s="664">
        <v>10</v>
      </c>
      <c r="DA30" s="693"/>
      <c r="DB30" s="693"/>
      <c r="DC30" s="697"/>
      <c r="DD30" s="668">
        <v>1239038</v>
      </c>
      <c r="DE30" s="660"/>
      <c r="DF30" s="660"/>
      <c r="DG30" s="660"/>
      <c r="DH30" s="660"/>
      <c r="DI30" s="660"/>
      <c r="DJ30" s="660"/>
      <c r="DK30" s="661"/>
      <c r="DL30" s="668">
        <v>1239038</v>
      </c>
      <c r="DM30" s="660"/>
      <c r="DN30" s="660"/>
      <c r="DO30" s="660"/>
      <c r="DP30" s="660"/>
      <c r="DQ30" s="660"/>
      <c r="DR30" s="660"/>
      <c r="DS30" s="660"/>
      <c r="DT30" s="660"/>
      <c r="DU30" s="660"/>
      <c r="DV30" s="661"/>
      <c r="DW30" s="664">
        <v>18.100000000000001</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103976</v>
      </c>
      <c r="S31" s="660"/>
      <c r="T31" s="660"/>
      <c r="U31" s="660"/>
      <c r="V31" s="660"/>
      <c r="W31" s="660"/>
      <c r="X31" s="660"/>
      <c r="Y31" s="661"/>
      <c r="Z31" s="662">
        <v>0.8</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99.4</v>
      </c>
      <c r="BH31" s="695"/>
      <c r="BI31" s="695"/>
      <c r="BJ31" s="695"/>
      <c r="BK31" s="695"/>
      <c r="BL31" s="695"/>
      <c r="BM31" s="665">
        <v>98.2</v>
      </c>
      <c r="BN31" s="717"/>
      <c r="BO31" s="717"/>
      <c r="BP31" s="717"/>
      <c r="BQ31" s="718"/>
      <c r="BR31" s="716">
        <v>99.2</v>
      </c>
      <c r="BS31" s="695"/>
      <c r="BT31" s="695"/>
      <c r="BU31" s="695"/>
      <c r="BV31" s="695"/>
      <c r="BW31" s="695"/>
      <c r="BX31" s="665">
        <v>97.8</v>
      </c>
      <c r="BY31" s="717"/>
      <c r="BZ31" s="717"/>
      <c r="CA31" s="717"/>
      <c r="CB31" s="718"/>
      <c r="CD31" s="724"/>
      <c r="CE31" s="725"/>
      <c r="CF31" s="674" t="s">
        <v>305</v>
      </c>
      <c r="CG31" s="675"/>
      <c r="CH31" s="675"/>
      <c r="CI31" s="675"/>
      <c r="CJ31" s="675"/>
      <c r="CK31" s="675"/>
      <c r="CL31" s="675"/>
      <c r="CM31" s="675"/>
      <c r="CN31" s="675"/>
      <c r="CO31" s="675"/>
      <c r="CP31" s="675"/>
      <c r="CQ31" s="676"/>
      <c r="CR31" s="659">
        <v>130307</v>
      </c>
      <c r="CS31" s="695"/>
      <c r="CT31" s="695"/>
      <c r="CU31" s="695"/>
      <c r="CV31" s="695"/>
      <c r="CW31" s="695"/>
      <c r="CX31" s="695"/>
      <c r="CY31" s="696"/>
      <c r="CZ31" s="664">
        <v>1</v>
      </c>
      <c r="DA31" s="693"/>
      <c r="DB31" s="693"/>
      <c r="DC31" s="697"/>
      <c r="DD31" s="668">
        <v>123120</v>
      </c>
      <c r="DE31" s="695"/>
      <c r="DF31" s="695"/>
      <c r="DG31" s="695"/>
      <c r="DH31" s="695"/>
      <c r="DI31" s="695"/>
      <c r="DJ31" s="695"/>
      <c r="DK31" s="696"/>
      <c r="DL31" s="668">
        <v>123120</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374678</v>
      </c>
      <c r="S32" s="660"/>
      <c r="T32" s="660"/>
      <c r="U32" s="660"/>
      <c r="V32" s="660"/>
      <c r="W32" s="660"/>
      <c r="X32" s="660"/>
      <c r="Y32" s="661"/>
      <c r="Z32" s="662">
        <v>2.9</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99.2</v>
      </c>
      <c r="BH32" s="729"/>
      <c r="BI32" s="729"/>
      <c r="BJ32" s="729"/>
      <c r="BK32" s="729"/>
      <c r="BL32" s="729"/>
      <c r="BM32" s="730">
        <v>96.5</v>
      </c>
      <c r="BN32" s="729"/>
      <c r="BO32" s="729"/>
      <c r="BP32" s="729"/>
      <c r="BQ32" s="731"/>
      <c r="BR32" s="728">
        <v>99.3</v>
      </c>
      <c r="BS32" s="729"/>
      <c r="BT32" s="729"/>
      <c r="BU32" s="729"/>
      <c r="BV32" s="729"/>
      <c r="BW32" s="729"/>
      <c r="BX32" s="730">
        <v>96.1</v>
      </c>
      <c r="BY32" s="729"/>
      <c r="BZ32" s="729"/>
      <c r="CA32" s="729"/>
      <c r="CB32" s="731"/>
      <c r="CD32" s="726"/>
      <c r="CE32" s="727"/>
      <c r="CF32" s="674" t="s">
        <v>308</v>
      </c>
      <c r="CG32" s="675"/>
      <c r="CH32" s="675"/>
      <c r="CI32" s="675"/>
      <c r="CJ32" s="675"/>
      <c r="CK32" s="675"/>
      <c r="CL32" s="675"/>
      <c r="CM32" s="675"/>
      <c r="CN32" s="675"/>
      <c r="CO32" s="675"/>
      <c r="CP32" s="675"/>
      <c r="CQ32" s="676"/>
      <c r="CR32" s="659">
        <v>780</v>
      </c>
      <c r="CS32" s="660"/>
      <c r="CT32" s="660"/>
      <c r="CU32" s="660"/>
      <c r="CV32" s="660"/>
      <c r="CW32" s="660"/>
      <c r="CX32" s="660"/>
      <c r="CY32" s="661"/>
      <c r="CZ32" s="664">
        <v>0</v>
      </c>
      <c r="DA32" s="693"/>
      <c r="DB32" s="693"/>
      <c r="DC32" s="697"/>
      <c r="DD32" s="668">
        <v>780</v>
      </c>
      <c r="DE32" s="660"/>
      <c r="DF32" s="660"/>
      <c r="DG32" s="660"/>
      <c r="DH32" s="660"/>
      <c r="DI32" s="660"/>
      <c r="DJ32" s="660"/>
      <c r="DK32" s="661"/>
      <c r="DL32" s="668">
        <v>780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71147</v>
      </c>
      <c r="S33" s="660"/>
      <c r="T33" s="660"/>
      <c r="U33" s="660"/>
      <c r="V33" s="660"/>
      <c r="W33" s="660"/>
      <c r="X33" s="660"/>
      <c r="Y33" s="661"/>
      <c r="Z33" s="662">
        <v>0.6</v>
      </c>
      <c r="AA33" s="662"/>
      <c r="AB33" s="662"/>
      <c r="AC33" s="662"/>
      <c r="AD33" s="663" t="s">
        <v>171</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4530816</v>
      </c>
      <c r="CS33" s="695"/>
      <c r="CT33" s="695"/>
      <c r="CU33" s="695"/>
      <c r="CV33" s="695"/>
      <c r="CW33" s="695"/>
      <c r="CX33" s="695"/>
      <c r="CY33" s="696"/>
      <c r="CZ33" s="664">
        <v>35.4</v>
      </c>
      <c r="DA33" s="693"/>
      <c r="DB33" s="693"/>
      <c r="DC33" s="697"/>
      <c r="DD33" s="668">
        <v>3806294</v>
      </c>
      <c r="DE33" s="695"/>
      <c r="DF33" s="695"/>
      <c r="DG33" s="695"/>
      <c r="DH33" s="695"/>
      <c r="DI33" s="695"/>
      <c r="DJ33" s="695"/>
      <c r="DK33" s="696"/>
      <c r="DL33" s="668">
        <v>2742396</v>
      </c>
      <c r="DM33" s="695"/>
      <c r="DN33" s="695"/>
      <c r="DO33" s="695"/>
      <c r="DP33" s="695"/>
      <c r="DQ33" s="695"/>
      <c r="DR33" s="695"/>
      <c r="DS33" s="695"/>
      <c r="DT33" s="695"/>
      <c r="DU33" s="695"/>
      <c r="DV33" s="696"/>
      <c r="DW33" s="664">
        <v>40</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211572</v>
      </c>
      <c r="S34" s="660"/>
      <c r="T34" s="660"/>
      <c r="U34" s="660"/>
      <c r="V34" s="660"/>
      <c r="W34" s="660"/>
      <c r="X34" s="660"/>
      <c r="Y34" s="661"/>
      <c r="Z34" s="662">
        <v>1.6</v>
      </c>
      <c r="AA34" s="662"/>
      <c r="AB34" s="662"/>
      <c r="AC34" s="662"/>
      <c r="AD34" s="663">
        <v>10797</v>
      </c>
      <c r="AE34" s="663"/>
      <c r="AF34" s="663"/>
      <c r="AG34" s="663"/>
      <c r="AH34" s="663"/>
      <c r="AI34" s="663"/>
      <c r="AJ34" s="663"/>
      <c r="AK34" s="663"/>
      <c r="AL34" s="664">
        <v>0.2</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1590782</v>
      </c>
      <c r="CS34" s="660"/>
      <c r="CT34" s="660"/>
      <c r="CU34" s="660"/>
      <c r="CV34" s="660"/>
      <c r="CW34" s="660"/>
      <c r="CX34" s="660"/>
      <c r="CY34" s="661"/>
      <c r="CZ34" s="664">
        <v>12.4</v>
      </c>
      <c r="DA34" s="693"/>
      <c r="DB34" s="693"/>
      <c r="DC34" s="697"/>
      <c r="DD34" s="668">
        <v>1272288</v>
      </c>
      <c r="DE34" s="660"/>
      <c r="DF34" s="660"/>
      <c r="DG34" s="660"/>
      <c r="DH34" s="660"/>
      <c r="DI34" s="660"/>
      <c r="DJ34" s="660"/>
      <c r="DK34" s="661"/>
      <c r="DL34" s="668">
        <v>691067</v>
      </c>
      <c r="DM34" s="660"/>
      <c r="DN34" s="660"/>
      <c r="DO34" s="660"/>
      <c r="DP34" s="660"/>
      <c r="DQ34" s="660"/>
      <c r="DR34" s="660"/>
      <c r="DS34" s="660"/>
      <c r="DT34" s="660"/>
      <c r="DU34" s="660"/>
      <c r="DV34" s="661"/>
      <c r="DW34" s="664">
        <v>10.1</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1049500</v>
      </c>
      <c r="S35" s="660"/>
      <c r="T35" s="660"/>
      <c r="U35" s="660"/>
      <c r="V35" s="660"/>
      <c r="W35" s="660"/>
      <c r="X35" s="660"/>
      <c r="Y35" s="661"/>
      <c r="Z35" s="662">
        <v>8.1</v>
      </c>
      <c r="AA35" s="662"/>
      <c r="AB35" s="662"/>
      <c r="AC35" s="662"/>
      <c r="AD35" s="663" t="s">
        <v>122</v>
      </c>
      <c r="AE35" s="663"/>
      <c r="AF35" s="663"/>
      <c r="AG35" s="663"/>
      <c r="AH35" s="663"/>
      <c r="AI35" s="663"/>
      <c r="AJ35" s="663"/>
      <c r="AK35" s="663"/>
      <c r="AL35" s="664" t="s">
        <v>122</v>
      </c>
      <c r="AM35" s="665"/>
      <c r="AN35" s="665"/>
      <c r="AO35" s="666"/>
      <c r="AP35" s="214"/>
      <c r="AQ35" s="732" t="s">
        <v>316</v>
      </c>
      <c r="AR35" s="733"/>
      <c r="AS35" s="733"/>
      <c r="AT35" s="733"/>
      <c r="AU35" s="733"/>
      <c r="AV35" s="733"/>
      <c r="AW35" s="733"/>
      <c r="AX35" s="733"/>
      <c r="AY35" s="734"/>
      <c r="AZ35" s="648">
        <v>1821489</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347881</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33981</v>
      </c>
      <c r="CS35" s="695"/>
      <c r="CT35" s="695"/>
      <c r="CU35" s="695"/>
      <c r="CV35" s="695"/>
      <c r="CW35" s="695"/>
      <c r="CX35" s="695"/>
      <c r="CY35" s="696"/>
      <c r="CZ35" s="664">
        <v>0.3</v>
      </c>
      <c r="DA35" s="693"/>
      <c r="DB35" s="693"/>
      <c r="DC35" s="697"/>
      <c r="DD35" s="668">
        <v>15303</v>
      </c>
      <c r="DE35" s="695"/>
      <c r="DF35" s="695"/>
      <c r="DG35" s="695"/>
      <c r="DH35" s="695"/>
      <c r="DI35" s="695"/>
      <c r="DJ35" s="695"/>
      <c r="DK35" s="696"/>
      <c r="DL35" s="668">
        <v>15303</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320</v>
      </c>
      <c r="AR36" s="737"/>
      <c r="AS36" s="737"/>
      <c r="AT36" s="737"/>
      <c r="AU36" s="737"/>
      <c r="AV36" s="737"/>
      <c r="AW36" s="737"/>
      <c r="AX36" s="737"/>
      <c r="AY36" s="738"/>
      <c r="AZ36" s="659">
        <v>423675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263817</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1294725</v>
      </c>
      <c r="CS36" s="660"/>
      <c r="CT36" s="660"/>
      <c r="CU36" s="660"/>
      <c r="CV36" s="660"/>
      <c r="CW36" s="660"/>
      <c r="CX36" s="660"/>
      <c r="CY36" s="661"/>
      <c r="CZ36" s="664">
        <v>10.1</v>
      </c>
      <c r="DA36" s="693"/>
      <c r="DB36" s="693"/>
      <c r="DC36" s="697"/>
      <c r="DD36" s="668">
        <v>1158345</v>
      </c>
      <c r="DE36" s="660"/>
      <c r="DF36" s="660"/>
      <c r="DG36" s="660"/>
      <c r="DH36" s="660"/>
      <c r="DI36" s="660"/>
      <c r="DJ36" s="660"/>
      <c r="DK36" s="661"/>
      <c r="DL36" s="668">
        <v>1007066</v>
      </c>
      <c r="DM36" s="660"/>
      <c r="DN36" s="660"/>
      <c r="DO36" s="660"/>
      <c r="DP36" s="660"/>
      <c r="DQ36" s="660"/>
      <c r="DR36" s="660"/>
      <c r="DS36" s="660"/>
      <c r="DT36" s="660"/>
      <c r="DU36" s="660"/>
      <c r="DV36" s="661"/>
      <c r="DW36" s="664">
        <v>14.7</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401800</v>
      </c>
      <c r="S37" s="660"/>
      <c r="T37" s="660"/>
      <c r="U37" s="660"/>
      <c r="V37" s="660"/>
      <c r="W37" s="660"/>
      <c r="X37" s="660"/>
      <c r="Y37" s="661"/>
      <c r="Z37" s="662">
        <v>3.1</v>
      </c>
      <c r="AA37" s="662"/>
      <c r="AB37" s="662"/>
      <c r="AC37" s="662"/>
      <c r="AD37" s="663" t="s">
        <v>171</v>
      </c>
      <c r="AE37" s="663"/>
      <c r="AF37" s="663"/>
      <c r="AG37" s="663"/>
      <c r="AH37" s="663"/>
      <c r="AI37" s="663"/>
      <c r="AJ37" s="663"/>
      <c r="AK37" s="663"/>
      <c r="AL37" s="664" t="s">
        <v>122</v>
      </c>
      <c r="AM37" s="665"/>
      <c r="AN37" s="665"/>
      <c r="AO37" s="666"/>
      <c r="AQ37" s="736" t="s">
        <v>324</v>
      </c>
      <c r="AR37" s="737"/>
      <c r="AS37" s="737"/>
      <c r="AT37" s="737"/>
      <c r="AU37" s="737"/>
      <c r="AV37" s="737"/>
      <c r="AW37" s="737"/>
      <c r="AX37" s="737"/>
      <c r="AY37" s="738"/>
      <c r="AZ37" s="659">
        <v>218071</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4131</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503815</v>
      </c>
      <c r="CS37" s="695"/>
      <c r="CT37" s="695"/>
      <c r="CU37" s="695"/>
      <c r="CV37" s="695"/>
      <c r="CW37" s="695"/>
      <c r="CX37" s="695"/>
      <c r="CY37" s="696"/>
      <c r="CZ37" s="664">
        <v>3.9</v>
      </c>
      <c r="DA37" s="693"/>
      <c r="DB37" s="693"/>
      <c r="DC37" s="697"/>
      <c r="DD37" s="668">
        <v>458242</v>
      </c>
      <c r="DE37" s="695"/>
      <c r="DF37" s="695"/>
      <c r="DG37" s="695"/>
      <c r="DH37" s="695"/>
      <c r="DI37" s="695"/>
      <c r="DJ37" s="695"/>
      <c r="DK37" s="696"/>
      <c r="DL37" s="668">
        <v>450074</v>
      </c>
      <c r="DM37" s="695"/>
      <c r="DN37" s="695"/>
      <c r="DO37" s="695"/>
      <c r="DP37" s="695"/>
      <c r="DQ37" s="695"/>
      <c r="DR37" s="695"/>
      <c r="DS37" s="695"/>
      <c r="DT37" s="695"/>
      <c r="DU37" s="695"/>
      <c r="DV37" s="696"/>
      <c r="DW37" s="664">
        <v>6.6</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12902805</v>
      </c>
      <c r="S38" s="740"/>
      <c r="T38" s="740"/>
      <c r="U38" s="740"/>
      <c r="V38" s="740"/>
      <c r="W38" s="740"/>
      <c r="X38" s="740"/>
      <c r="Y38" s="741"/>
      <c r="Z38" s="742">
        <v>100</v>
      </c>
      <c r="AA38" s="742"/>
      <c r="AB38" s="742"/>
      <c r="AC38" s="742"/>
      <c r="AD38" s="743">
        <v>6447474</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956</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7252</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1397814</v>
      </c>
      <c r="CS38" s="660"/>
      <c r="CT38" s="660"/>
      <c r="CU38" s="660"/>
      <c r="CV38" s="660"/>
      <c r="CW38" s="660"/>
      <c r="CX38" s="660"/>
      <c r="CY38" s="661"/>
      <c r="CZ38" s="664">
        <v>10.9</v>
      </c>
      <c r="DA38" s="693"/>
      <c r="DB38" s="693"/>
      <c r="DC38" s="697"/>
      <c r="DD38" s="668">
        <v>1157900</v>
      </c>
      <c r="DE38" s="660"/>
      <c r="DF38" s="660"/>
      <c r="DG38" s="660"/>
      <c r="DH38" s="660"/>
      <c r="DI38" s="660"/>
      <c r="DJ38" s="660"/>
      <c r="DK38" s="661"/>
      <c r="DL38" s="668">
        <v>1028960</v>
      </c>
      <c r="DM38" s="660"/>
      <c r="DN38" s="660"/>
      <c r="DO38" s="660"/>
      <c r="DP38" s="660"/>
      <c r="DQ38" s="660"/>
      <c r="DR38" s="660"/>
      <c r="DS38" s="660"/>
      <c r="DT38" s="660"/>
      <c r="DU38" s="660"/>
      <c r="DV38" s="661"/>
      <c r="DW38" s="664">
        <v>15</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122</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111</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212514</v>
      </c>
      <c r="CS39" s="695"/>
      <c r="CT39" s="695"/>
      <c r="CU39" s="695"/>
      <c r="CV39" s="695"/>
      <c r="CW39" s="695"/>
      <c r="CX39" s="695"/>
      <c r="CY39" s="696"/>
      <c r="CZ39" s="664">
        <v>1.7</v>
      </c>
      <c r="DA39" s="693"/>
      <c r="DB39" s="693"/>
      <c r="DC39" s="697"/>
      <c r="DD39" s="668">
        <v>202458</v>
      </c>
      <c r="DE39" s="695"/>
      <c r="DF39" s="695"/>
      <c r="DG39" s="695"/>
      <c r="DH39" s="695"/>
      <c r="DI39" s="695"/>
      <c r="DJ39" s="695"/>
      <c r="DK39" s="696"/>
      <c r="DL39" s="668" t="s">
        <v>171</v>
      </c>
      <c r="DM39" s="695"/>
      <c r="DN39" s="695"/>
      <c r="DO39" s="695"/>
      <c r="DP39" s="695"/>
      <c r="DQ39" s="695"/>
      <c r="DR39" s="695"/>
      <c r="DS39" s="695"/>
      <c r="DT39" s="695"/>
      <c r="DU39" s="695"/>
      <c r="DV39" s="696"/>
      <c r="DW39" s="664" t="s">
        <v>171</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371198</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132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1000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171</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807589</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316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171</v>
      </c>
      <c r="DA41" s="693"/>
      <c r="DB41" s="693"/>
      <c r="DC41" s="697"/>
      <c r="DD41" s="668" t="s">
        <v>171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1325310</v>
      </c>
      <c r="CS42" s="660"/>
      <c r="CT42" s="660"/>
      <c r="CU42" s="660"/>
      <c r="CV42" s="660"/>
      <c r="CW42" s="660"/>
      <c r="CX42" s="660"/>
      <c r="CY42" s="661"/>
      <c r="CZ42" s="664">
        <v>10.3</v>
      </c>
      <c r="DA42" s="665"/>
      <c r="DB42" s="665"/>
      <c r="DC42" s="760"/>
      <c r="DD42" s="668">
        <v>339386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74314</v>
      </c>
      <c r="CS43" s="695"/>
      <c r="CT43" s="695"/>
      <c r="CU43" s="695"/>
      <c r="CV43" s="695"/>
      <c r="CW43" s="695"/>
      <c r="CX43" s="695"/>
      <c r="CY43" s="696"/>
      <c r="CZ43" s="664">
        <v>0.6</v>
      </c>
      <c r="DA43" s="693"/>
      <c r="DB43" s="693"/>
      <c r="DC43" s="697"/>
      <c r="DD43" s="668">
        <v>73229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1315458</v>
      </c>
      <c r="CS44" s="660"/>
      <c r="CT44" s="660"/>
      <c r="CU44" s="660"/>
      <c r="CV44" s="660"/>
      <c r="CW44" s="660"/>
      <c r="CX44" s="660"/>
      <c r="CY44" s="661"/>
      <c r="CZ44" s="664">
        <v>10.3</v>
      </c>
      <c r="DA44" s="665"/>
      <c r="DB44" s="665"/>
      <c r="DC44" s="760"/>
      <c r="DD44" s="668">
        <v>335007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569241</v>
      </c>
      <c r="CS45" s="695"/>
      <c r="CT45" s="695"/>
      <c r="CU45" s="695"/>
      <c r="CV45" s="695"/>
      <c r="CW45" s="695"/>
      <c r="CX45" s="695"/>
      <c r="CY45" s="696"/>
      <c r="CZ45" s="664">
        <v>4.4000000000000004</v>
      </c>
      <c r="DA45" s="693"/>
      <c r="DB45" s="693"/>
      <c r="DC45" s="697"/>
      <c r="DD45" s="668">
        <v>36568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700409</v>
      </c>
      <c r="CS46" s="660"/>
      <c r="CT46" s="660"/>
      <c r="CU46" s="660"/>
      <c r="CV46" s="660"/>
      <c r="CW46" s="660"/>
      <c r="CX46" s="660"/>
      <c r="CY46" s="661"/>
      <c r="CZ46" s="664">
        <v>5.5</v>
      </c>
      <c r="DA46" s="665"/>
      <c r="DB46" s="665"/>
      <c r="DC46" s="760"/>
      <c r="DD46" s="668">
        <v>294631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9852</v>
      </c>
      <c r="CS47" s="695"/>
      <c r="CT47" s="695"/>
      <c r="CU47" s="695"/>
      <c r="CV47" s="695"/>
      <c r="CW47" s="695"/>
      <c r="CX47" s="695"/>
      <c r="CY47" s="696"/>
      <c r="CZ47" s="664">
        <v>0.1</v>
      </c>
      <c r="DA47" s="693"/>
      <c r="DB47" s="693"/>
      <c r="DC47" s="697"/>
      <c r="DD47" s="668">
        <v>4379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12809217</v>
      </c>
      <c r="CS49" s="729"/>
      <c r="CT49" s="729"/>
      <c r="CU49" s="729"/>
      <c r="CV49" s="729"/>
      <c r="CW49" s="729"/>
      <c r="CX49" s="729"/>
      <c r="CY49" s="761"/>
      <c r="CZ49" s="744">
        <v>100</v>
      </c>
      <c r="DA49" s="762"/>
      <c r="DB49" s="762"/>
      <c r="DC49" s="763"/>
      <c r="DD49" s="764">
        <v>8661768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qxRpUhj3ZwL2QoQ3aY3A3D09hc+wHjBF/AdgQE6yeTPTolpiB3XHEoGHwZu+HhYvYCJu1d7cNxN+GxgNwU2CHA==" saltValue="IHutH67PnJxpbjjF89Bx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election activeCell="AK30" sqref="AK30:AO3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12853</v>
      </c>
      <c r="R7" s="795"/>
      <c r="S7" s="795"/>
      <c r="T7" s="795"/>
      <c r="U7" s="795"/>
      <c r="V7" s="795">
        <v>12804</v>
      </c>
      <c r="W7" s="795"/>
      <c r="X7" s="795"/>
      <c r="Y7" s="795"/>
      <c r="Z7" s="795"/>
      <c r="AA7" s="795">
        <v>49</v>
      </c>
      <c r="AB7" s="795"/>
      <c r="AC7" s="795"/>
      <c r="AD7" s="795"/>
      <c r="AE7" s="796"/>
      <c r="AF7" s="797">
        <v>29</v>
      </c>
      <c r="AG7" s="798"/>
      <c r="AH7" s="798"/>
      <c r="AI7" s="798"/>
      <c r="AJ7" s="799"/>
      <c r="AK7" s="834">
        <v>375</v>
      </c>
      <c r="AL7" s="835"/>
      <c r="AM7" s="835"/>
      <c r="AN7" s="835"/>
      <c r="AO7" s="835"/>
      <c r="AP7" s="835">
        <v>14289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v>-3</v>
      </c>
      <c r="CI7" s="832"/>
      <c r="CJ7" s="832"/>
      <c r="CK7" s="832"/>
      <c r="CL7" s="833"/>
      <c r="CM7" s="831">
        <v>64</v>
      </c>
      <c r="CN7" s="832"/>
      <c r="CO7" s="832"/>
      <c r="CP7" s="832"/>
      <c r="CQ7" s="833"/>
      <c r="CR7" s="831">
        <v>70</v>
      </c>
      <c r="CS7" s="832"/>
      <c r="CT7" s="832"/>
      <c r="CU7" s="832"/>
      <c r="CV7" s="833"/>
      <c r="CW7" s="831" t="s">
        <v>571</v>
      </c>
      <c r="CX7" s="832"/>
      <c r="CY7" s="832"/>
      <c r="CZ7" s="832"/>
      <c r="DA7" s="833"/>
      <c r="DB7" s="831" t="s">
        <v>571</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55</v>
      </c>
      <c r="R8" s="819"/>
      <c r="S8" s="819"/>
      <c r="T8" s="819"/>
      <c r="U8" s="819"/>
      <c r="V8" s="819">
        <v>10</v>
      </c>
      <c r="W8" s="819"/>
      <c r="X8" s="819"/>
      <c r="Y8" s="819"/>
      <c r="Z8" s="819"/>
      <c r="AA8" s="819">
        <v>45</v>
      </c>
      <c r="AB8" s="819"/>
      <c r="AC8" s="819"/>
      <c r="AD8" s="819"/>
      <c r="AE8" s="820"/>
      <c r="AF8" s="821">
        <v>45</v>
      </c>
      <c r="AG8" s="822"/>
      <c r="AH8" s="822"/>
      <c r="AI8" s="822"/>
      <c r="AJ8" s="823"/>
      <c r="AK8" s="824" t="s">
        <v>567</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376</v>
      </c>
      <c r="C9" s="816"/>
      <c r="D9" s="816"/>
      <c r="E9" s="816"/>
      <c r="F9" s="816"/>
      <c r="G9" s="816"/>
      <c r="H9" s="816"/>
      <c r="I9" s="816"/>
      <c r="J9" s="816"/>
      <c r="K9" s="816"/>
      <c r="L9" s="816"/>
      <c r="M9" s="816"/>
      <c r="N9" s="816"/>
      <c r="O9" s="816"/>
      <c r="P9" s="817"/>
      <c r="Q9" s="818">
        <v>37</v>
      </c>
      <c r="R9" s="819"/>
      <c r="S9" s="819"/>
      <c r="T9" s="819"/>
      <c r="U9" s="819"/>
      <c r="V9" s="819">
        <v>37</v>
      </c>
      <c r="W9" s="819"/>
      <c r="X9" s="819"/>
      <c r="Y9" s="819"/>
      <c r="Z9" s="819"/>
      <c r="AA9" s="819">
        <v>0</v>
      </c>
      <c r="AB9" s="819"/>
      <c r="AC9" s="819"/>
      <c r="AD9" s="819"/>
      <c r="AE9" s="820"/>
      <c r="AF9" s="821" t="s">
        <v>122</v>
      </c>
      <c r="AG9" s="822"/>
      <c r="AH9" s="822"/>
      <c r="AI9" s="822"/>
      <c r="AJ9" s="823"/>
      <c r="AK9" s="824">
        <v>37</v>
      </c>
      <c r="AL9" s="825"/>
      <c r="AM9" s="825"/>
      <c r="AN9" s="825"/>
      <c r="AO9" s="825"/>
      <c r="AP9" s="825">
        <v>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12908</v>
      </c>
      <c r="R23" s="854"/>
      <c r="S23" s="854"/>
      <c r="T23" s="854"/>
      <c r="U23" s="854"/>
      <c r="V23" s="854">
        <v>12814</v>
      </c>
      <c r="W23" s="854"/>
      <c r="X23" s="854"/>
      <c r="Y23" s="854"/>
      <c r="Z23" s="854"/>
      <c r="AA23" s="854">
        <v>94</v>
      </c>
      <c r="AB23" s="854"/>
      <c r="AC23" s="854"/>
      <c r="AD23" s="854"/>
      <c r="AE23" s="855"/>
      <c r="AF23" s="856">
        <v>74</v>
      </c>
      <c r="AG23" s="854"/>
      <c r="AH23" s="854"/>
      <c r="AI23" s="854"/>
      <c r="AJ23" s="857"/>
      <c r="AK23" s="858"/>
      <c r="AL23" s="859"/>
      <c r="AM23" s="859"/>
      <c r="AN23" s="859"/>
      <c r="AO23" s="859"/>
      <c r="AP23" s="854">
        <v>14289</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4267</v>
      </c>
      <c r="R28" s="883"/>
      <c r="S28" s="883"/>
      <c r="T28" s="883"/>
      <c r="U28" s="883"/>
      <c r="V28" s="883">
        <v>3920</v>
      </c>
      <c r="W28" s="883"/>
      <c r="X28" s="883"/>
      <c r="Y28" s="883"/>
      <c r="Z28" s="883"/>
      <c r="AA28" s="883">
        <v>348</v>
      </c>
      <c r="AB28" s="883"/>
      <c r="AC28" s="883"/>
      <c r="AD28" s="883"/>
      <c r="AE28" s="884"/>
      <c r="AF28" s="885">
        <v>348</v>
      </c>
      <c r="AG28" s="883"/>
      <c r="AH28" s="883"/>
      <c r="AI28" s="883"/>
      <c r="AJ28" s="886"/>
      <c r="AK28" s="887">
        <v>371</v>
      </c>
      <c r="AL28" s="878"/>
      <c r="AM28" s="878"/>
      <c r="AN28" s="878"/>
      <c r="AO28" s="878"/>
      <c r="AP28" s="878" t="s">
        <v>506</v>
      </c>
      <c r="AQ28" s="878"/>
      <c r="AR28" s="878"/>
      <c r="AS28" s="878"/>
      <c r="AT28" s="878"/>
      <c r="AU28" s="878" t="s">
        <v>506</v>
      </c>
      <c r="AV28" s="878"/>
      <c r="AW28" s="878"/>
      <c r="AX28" s="878"/>
      <c r="AY28" s="878"/>
      <c r="AZ28" s="879" t="s">
        <v>506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2677</v>
      </c>
      <c r="R29" s="819"/>
      <c r="S29" s="819"/>
      <c r="T29" s="819"/>
      <c r="U29" s="819"/>
      <c r="V29" s="819">
        <v>2664</v>
      </c>
      <c r="W29" s="819"/>
      <c r="X29" s="819"/>
      <c r="Y29" s="819"/>
      <c r="Z29" s="819"/>
      <c r="AA29" s="819">
        <v>13</v>
      </c>
      <c r="AB29" s="819"/>
      <c r="AC29" s="819"/>
      <c r="AD29" s="819"/>
      <c r="AE29" s="820"/>
      <c r="AF29" s="821">
        <v>13</v>
      </c>
      <c r="AG29" s="822"/>
      <c r="AH29" s="822"/>
      <c r="AI29" s="822"/>
      <c r="AJ29" s="823"/>
      <c r="AK29" s="890">
        <v>449</v>
      </c>
      <c r="AL29" s="891"/>
      <c r="AM29" s="891"/>
      <c r="AN29" s="891"/>
      <c r="AO29" s="891"/>
      <c r="AP29" s="891" t="s">
        <v>506</v>
      </c>
      <c r="AQ29" s="891"/>
      <c r="AR29" s="891"/>
      <c r="AS29" s="891"/>
      <c r="AT29" s="891"/>
      <c r="AU29" s="891" t="s">
        <v>506</v>
      </c>
      <c r="AV29" s="891"/>
      <c r="AW29" s="891"/>
      <c r="AX29" s="891"/>
      <c r="AY29" s="891"/>
      <c r="AZ29" s="892" t="s">
        <v>506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569</v>
      </c>
      <c r="R30" s="819"/>
      <c r="S30" s="819"/>
      <c r="T30" s="819"/>
      <c r="U30" s="819"/>
      <c r="V30" s="819">
        <v>562</v>
      </c>
      <c r="W30" s="819"/>
      <c r="X30" s="819"/>
      <c r="Y30" s="819"/>
      <c r="Z30" s="819"/>
      <c r="AA30" s="819">
        <v>7</v>
      </c>
      <c r="AB30" s="819"/>
      <c r="AC30" s="819"/>
      <c r="AD30" s="819"/>
      <c r="AE30" s="820"/>
      <c r="AF30" s="821">
        <v>7</v>
      </c>
      <c r="AG30" s="822"/>
      <c r="AH30" s="822"/>
      <c r="AI30" s="822"/>
      <c r="AJ30" s="823"/>
      <c r="AK30" s="890">
        <v>377</v>
      </c>
      <c r="AL30" s="891"/>
      <c r="AM30" s="891"/>
      <c r="AN30" s="891"/>
      <c r="AO30" s="891"/>
      <c r="AP30" s="891" t="s">
        <v>506</v>
      </c>
      <c r="AQ30" s="891"/>
      <c r="AR30" s="891"/>
      <c r="AS30" s="891"/>
      <c r="AT30" s="891"/>
      <c r="AU30" s="891" t="s">
        <v>506</v>
      </c>
      <c r="AV30" s="891"/>
      <c r="AW30" s="891"/>
      <c r="AX30" s="891"/>
      <c r="AY30" s="891"/>
      <c r="AZ30" s="892" t="s">
        <v>506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476</v>
      </c>
      <c r="R31" s="819"/>
      <c r="S31" s="819"/>
      <c r="T31" s="819"/>
      <c r="U31" s="819"/>
      <c r="V31" s="819">
        <v>404</v>
      </c>
      <c r="W31" s="819"/>
      <c r="X31" s="819"/>
      <c r="Y31" s="819"/>
      <c r="Z31" s="819"/>
      <c r="AA31" s="819">
        <v>72</v>
      </c>
      <c r="AB31" s="819"/>
      <c r="AC31" s="819"/>
      <c r="AD31" s="819"/>
      <c r="AE31" s="820"/>
      <c r="AF31" s="821">
        <v>692</v>
      </c>
      <c r="AG31" s="822"/>
      <c r="AH31" s="822"/>
      <c r="AI31" s="822"/>
      <c r="AJ31" s="823"/>
      <c r="AK31" s="890" t="s">
        <v>568</v>
      </c>
      <c r="AL31" s="891"/>
      <c r="AM31" s="891"/>
      <c r="AN31" s="891"/>
      <c r="AO31" s="891"/>
      <c r="AP31" s="891">
        <v>1681</v>
      </c>
      <c r="AQ31" s="891"/>
      <c r="AR31" s="891"/>
      <c r="AS31" s="891"/>
      <c r="AT31" s="891"/>
      <c r="AU31" s="891" t="s">
        <v>569</v>
      </c>
      <c r="AV31" s="891"/>
      <c r="AW31" s="891"/>
      <c r="AX31" s="891"/>
      <c r="AY31" s="891"/>
      <c r="AZ31" s="892" t="s">
        <v>506</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158</v>
      </c>
      <c r="R32" s="819"/>
      <c r="S32" s="819"/>
      <c r="T32" s="819"/>
      <c r="U32" s="819"/>
      <c r="V32" s="819">
        <v>158</v>
      </c>
      <c r="W32" s="819"/>
      <c r="X32" s="819"/>
      <c r="Y32" s="819"/>
      <c r="Z32" s="819"/>
      <c r="AA32" s="819" t="s">
        <v>568</v>
      </c>
      <c r="AB32" s="819"/>
      <c r="AC32" s="819"/>
      <c r="AD32" s="819"/>
      <c r="AE32" s="820"/>
      <c r="AF32" s="821" t="s">
        <v>396</v>
      </c>
      <c r="AG32" s="822"/>
      <c r="AH32" s="822"/>
      <c r="AI32" s="822"/>
      <c r="AJ32" s="823"/>
      <c r="AK32" s="890">
        <v>121</v>
      </c>
      <c r="AL32" s="891"/>
      <c r="AM32" s="891"/>
      <c r="AN32" s="891"/>
      <c r="AO32" s="891"/>
      <c r="AP32" s="891">
        <v>1004</v>
      </c>
      <c r="AQ32" s="891"/>
      <c r="AR32" s="891"/>
      <c r="AS32" s="891"/>
      <c r="AT32" s="891"/>
      <c r="AU32" s="891">
        <v>904</v>
      </c>
      <c r="AV32" s="891"/>
      <c r="AW32" s="891"/>
      <c r="AX32" s="891"/>
      <c r="AY32" s="891"/>
      <c r="AZ32" s="892" t="s">
        <v>506</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424</v>
      </c>
      <c r="R33" s="819"/>
      <c r="S33" s="819"/>
      <c r="T33" s="819"/>
      <c r="U33" s="819"/>
      <c r="V33" s="819">
        <v>367</v>
      </c>
      <c r="W33" s="819"/>
      <c r="X33" s="819"/>
      <c r="Y33" s="819"/>
      <c r="Z33" s="819"/>
      <c r="AA33" s="819">
        <v>57</v>
      </c>
      <c r="AB33" s="819"/>
      <c r="AC33" s="819"/>
      <c r="AD33" s="819"/>
      <c r="AE33" s="820"/>
      <c r="AF33" s="821">
        <v>49</v>
      </c>
      <c r="AG33" s="822"/>
      <c r="AH33" s="822"/>
      <c r="AI33" s="822"/>
      <c r="AJ33" s="823"/>
      <c r="AK33" s="890">
        <v>97</v>
      </c>
      <c r="AL33" s="891"/>
      <c r="AM33" s="891"/>
      <c r="AN33" s="891"/>
      <c r="AO33" s="891"/>
      <c r="AP33" s="891">
        <v>1897</v>
      </c>
      <c r="AQ33" s="891"/>
      <c r="AR33" s="891"/>
      <c r="AS33" s="891"/>
      <c r="AT33" s="891"/>
      <c r="AU33" s="891">
        <v>1685</v>
      </c>
      <c r="AV33" s="891"/>
      <c r="AW33" s="891"/>
      <c r="AX33" s="891"/>
      <c r="AY33" s="891"/>
      <c r="AZ33" s="892" t="s">
        <v>506</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1110</v>
      </c>
      <c r="AG63" s="902"/>
      <c r="AH63" s="902"/>
      <c r="AI63" s="902"/>
      <c r="AJ63" s="903"/>
      <c r="AK63" s="904"/>
      <c r="AL63" s="899"/>
      <c r="AM63" s="899"/>
      <c r="AN63" s="899"/>
      <c r="AO63" s="899"/>
      <c r="AP63" s="902">
        <v>4583</v>
      </c>
      <c r="AQ63" s="902"/>
      <c r="AR63" s="902"/>
      <c r="AS63" s="902"/>
      <c r="AT63" s="902"/>
      <c r="AU63" s="902">
        <v>2588</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386</v>
      </c>
      <c r="AL66" s="801"/>
      <c r="AM66" s="801"/>
      <c r="AN66" s="801"/>
      <c r="AO66" s="802"/>
      <c r="AP66" s="777" t="s">
        <v>408</v>
      </c>
      <c r="AQ66" s="778"/>
      <c r="AR66" s="778"/>
      <c r="AS66" s="778"/>
      <c r="AT66" s="779"/>
      <c r="AU66" s="777" t="s">
        <v>409</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8850</v>
      </c>
      <c r="R68" s="926"/>
      <c r="S68" s="926"/>
      <c r="T68" s="926"/>
      <c r="U68" s="926"/>
      <c r="V68" s="926">
        <v>7338</v>
      </c>
      <c r="W68" s="926"/>
      <c r="X68" s="926"/>
      <c r="Y68" s="926"/>
      <c r="Z68" s="926"/>
      <c r="AA68" s="926">
        <v>1512</v>
      </c>
      <c r="AB68" s="926"/>
      <c r="AC68" s="926"/>
      <c r="AD68" s="926"/>
      <c r="AE68" s="926"/>
      <c r="AF68" s="926">
        <v>1512</v>
      </c>
      <c r="AG68" s="926"/>
      <c r="AH68" s="926"/>
      <c r="AI68" s="926"/>
      <c r="AJ68" s="926"/>
      <c r="AK68" s="926" t="s">
        <v>571</v>
      </c>
      <c r="AL68" s="926"/>
      <c r="AM68" s="926"/>
      <c r="AN68" s="926"/>
      <c r="AO68" s="926"/>
      <c r="AP68" s="926" t="s">
        <v>571</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55</v>
      </c>
      <c r="R69" s="891"/>
      <c r="S69" s="891"/>
      <c r="T69" s="891"/>
      <c r="U69" s="891"/>
      <c r="V69" s="891">
        <v>52</v>
      </c>
      <c r="W69" s="891"/>
      <c r="X69" s="891"/>
      <c r="Y69" s="891"/>
      <c r="Z69" s="891"/>
      <c r="AA69" s="891">
        <v>3</v>
      </c>
      <c r="AB69" s="891"/>
      <c r="AC69" s="891"/>
      <c r="AD69" s="891"/>
      <c r="AE69" s="891"/>
      <c r="AF69" s="891">
        <v>3</v>
      </c>
      <c r="AG69" s="891"/>
      <c r="AH69" s="891"/>
      <c r="AI69" s="891"/>
      <c r="AJ69" s="891"/>
      <c r="AK69" s="891" t="s">
        <v>571</v>
      </c>
      <c r="AL69" s="891"/>
      <c r="AM69" s="891"/>
      <c r="AN69" s="891"/>
      <c r="AO69" s="891"/>
      <c r="AP69" s="891">
        <v>54</v>
      </c>
      <c r="AQ69" s="891"/>
      <c r="AR69" s="891"/>
      <c r="AS69" s="891"/>
      <c r="AT69" s="891"/>
      <c r="AU69" s="891">
        <v>27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606</v>
      </c>
      <c r="R70" s="891"/>
      <c r="S70" s="891"/>
      <c r="T70" s="891"/>
      <c r="U70" s="891"/>
      <c r="V70" s="891">
        <v>574</v>
      </c>
      <c r="W70" s="891"/>
      <c r="X70" s="891"/>
      <c r="Y70" s="891"/>
      <c r="Z70" s="891"/>
      <c r="AA70" s="891">
        <v>32</v>
      </c>
      <c r="AB70" s="891"/>
      <c r="AC70" s="891"/>
      <c r="AD70" s="891"/>
      <c r="AE70" s="891"/>
      <c r="AF70" s="891">
        <v>32</v>
      </c>
      <c r="AG70" s="891"/>
      <c r="AH70" s="891"/>
      <c r="AI70" s="891"/>
      <c r="AJ70" s="891"/>
      <c r="AK70" s="891">
        <v>49</v>
      </c>
      <c r="AL70" s="891"/>
      <c r="AM70" s="891"/>
      <c r="AN70" s="891"/>
      <c r="AO70" s="891"/>
      <c r="AP70" s="891">
        <v>143</v>
      </c>
      <c r="AQ70" s="891"/>
      <c r="AR70" s="891"/>
      <c r="AS70" s="891"/>
      <c r="AT70" s="891"/>
      <c r="AU70" s="891">
        <v>44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1166</v>
      </c>
      <c r="R71" s="891"/>
      <c r="S71" s="891"/>
      <c r="T71" s="891"/>
      <c r="U71" s="891"/>
      <c r="V71" s="891">
        <v>1158</v>
      </c>
      <c r="W71" s="891"/>
      <c r="X71" s="891"/>
      <c r="Y71" s="891"/>
      <c r="Z71" s="891"/>
      <c r="AA71" s="891">
        <v>42</v>
      </c>
      <c r="AB71" s="891"/>
      <c r="AC71" s="891"/>
      <c r="AD71" s="891"/>
      <c r="AE71" s="891"/>
      <c r="AF71" s="891">
        <v>42</v>
      </c>
      <c r="AG71" s="891"/>
      <c r="AH71" s="891"/>
      <c r="AI71" s="891"/>
      <c r="AJ71" s="891"/>
      <c r="AK71" s="891" t="s">
        <v>571</v>
      </c>
      <c r="AL71" s="891"/>
      <c r="AM71" s="891"/>
      <c r="AN71" s="891"/>
      <c r="AO71" s="891"/>
      <c r="AP71" s="891" t="s">
        <v>571</v>
      </c>
      <c r="AQ71" s="891"/>
      <c r="AR71" s="891"/>
      <c r="AS71" s="891"/>
      <c r="AT71" s="891"/>
      <c r="AU71" s="891" t="s">
        <v>571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1100</v>
      </c>
      <c r="R72" s="891"/>
      <c r="S72" s="891"/>
      <c r="T72" s="891"/>
      <c r="U72" s="891"/>
      <c r="V72" s="891">
        <v>1032</v>
      </c>
      <c r="W72" s="891"/>
      <c r="X72" s="891"/>
      <c r="Y72" s="891"/>
      <c r="Z72" s="891"/>
      <c r="AA72" s="891">
        <v>68</v>
      </c>
      <c r="AB72" s="891"/>
      <c r="AC72" s="891"/>
      <c r="AD72" s="891"/>
      <c r="AE72" s="891"/>
      <c r="AF72" s="891">
        <v>68</v>
      </c>
      <c r="AG72" s="891"/>
      <c r="AH72" s="891"/>
      <c r="AI72" s="891"/>
      <c r="AJ72" s="891"/>
      <c r="AK72" s="891" t="s">
        <v>571</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141</v>
      </c>
      <c r="R73" s="891"/>
      <c r="S73" s="891"/>
      <c r="T73" s="891"/>
      <c r="U73" s="891"/>
      <c r="V73" s="891">
        <v>140</v>
      </c>
      <c r="W73" s="891"/>
      <c r="X73" s="891"/>
      <c r="Y73" s="891"/>
      <c r="Z73" s="891"/>
      <c r="AA73" s="891">
        <v>1</v>
      </c>
      <c r="AB73" s="891"/>
      <c r="AC73" s="891"/>
      <c r="AD73" s="891"/>
      <c r="AE73" s="891"/>
      <c r="AF73" s="891">
        <v>1</v>
      </c>
      <c r="AG73" s="891"/>
      <c r="AH73" s="891"/>
      <c r="AI73" s="891"/>
      <c r="AJ73" s="891"/>
      <c r="AK73" s="891">
        <v>17</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127</v>
      </c>
      <c r="R74" s="891"/>
      <c r="S74" s="891"/>
      <c r="T74" s="891"/>
      <c r="U74" s="891"/>
      <c r="V74" s="891">
        <v>115</v>
      </c>
      <c r="W74" s="891"/>
      <c r="X74" s="891"/>
      <c r="Y74" s="891"/>
      <c r="Z74" s="891"/>
      <c r="AA74" s="891">
        <v>12</v>
      </c>
      <c r="AB74" s="891"/>
      <c r="AC74" s="891"/>
      <c r="AD74" s="891"/>
      <c r="AE74" s="891"/>
      <c r="AF74" s="891">
        <v>10</v>
      </c>
      <c r="AG74" s="891"/>
      <c r="AH74" s="891"/>
      <c r="AI74" s="891"/>
      <c r="AJ74" s="891"/>
      <c r="AK74" s="891" t="s">
        <v>571</v>
      </c>
      <c r="AL74" s="891"/>
      <c r="AM74" s="891"/>
      <c r="AN74" s="891"/>
      <c r="AO74" s="891"/>
      <c r="AP74" s="891" t="s">
        <v>571</v>
      </c>
      <c r="AQ74" s="891"/>
      <c r="AR74" s="891"/>
      <c r="AS74" s="891"/>
      <c r="AT74" s="891"/>
      <c r="AU74" s="891" t="s">
        <v>571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578</v>
      </c>
      <c r="C75" s="934"/>
      <c r="D75" s="934"/>
      <c r="E75" s="934"/>
      <c r="F75" s="934"/>
      <c r="G75" s="934"/>
      <c r="H75" s="934"/>
      <c r="I75" s="934"/>
      <c r="J75" s="934"/>
      <c r="K75" s="934"/>
      <c r="L75" s="934"/>
      <c r="M75" s="934"/>
      <c r="N75" s="934"/>
      <c r="O75" s="934"/>
      <c r="P75" s="935"/>
      <c r="Q75" s="939">
        <v>145875</v>
      </c>
      <c r="R75" s="940"/>
      <c r="S75" s="940"/>
      <c r="T75" s="940"/>
      <c r="U75" s="890"/>
      <c r="V75" s="941">
        <v>144159</v>
      </c>
      <c r="W75" s="940"/>
      <c r="X75" s="940"/>
      <c r="Y75" s="940"/>
      <c r="Z75" s="890"/>
      <c r="AA75" s="941">
        <v>1716</v>
      </c>
      <c r="AB75" s="940"/>
      <c r="AC75" s="940"/>
      <c r="AD75" s="940"/>
      <c r="AE75" s="890"/>
      <c r="AF75" s="941">
        <v>1716</v>
      </c>
      <c r="AG75" s="940"/>
      <c r="AH75" s="940"/>
      <c r="AI75" s="940"/>
      <c r="AJ75" s="890"/>
      <c r="AK75" s="941">
        <v>26</v>
      </c>
      <c r="AL75" s="940"/>
      <c r="AM75" s="940"/>
      <c r="AN75" s="940"/>
      <c r="AO75" s="890"/>
      <c r="AP75" s="941" t="s">
        <v>571</v>
      </c>
      <c r="AQ75" s="940"/>
      <c r="AR75" s="940"/>
      <c r="AS75" s="940"/>
      <c r="AT75" s="890"/>
      <c r="AU75" s="941" t="s">
        <v>571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579</v>
      </c>
      <c r="C76" s="934"/>
      <c r="D76" s="934"/>
      <c r="E76" s="934"/>
      <c r="F76" s="934"/>
      <c r="G76" s="934"/>
      <c r="H76" s="934"/>
      <c r="I76" s="934"/>
      <c r="J76" s="934"/>
      <c r="K76" s="934"/>
      <c r="L76" s="934"/>
      <c r="M76" s="934"/>
      <c r="N76" s="934"/>
      <c r="O76" s="934"/>
      <c r="P76" s="935"/>
      <c r="Q76" s="939">
        <v>300</v>
      </c>
      <c r="R76" s="940"/>
      <c r="S76" s="940"/>
      <c r="T76" s="940"/>
      <c r="U76" s="890"/>
      <c r="V76" s="941">
        <v>278</v>
      </c>
      <c r="W76" s="940"/>
      <c r="X76" s="940"/>
      <c r="Y76" s="940"/>
      <c r="Z76" s="890"/>
      <c r="AA76" s="941">
        <v>22</v>
      </c>
      <c r="AB76" s="940"/>
      <c r="AC76" s="940"/>
      <c r="AD76" s="940"/>
      <c r="AE76" s="890"/>
      <c r="AF76" s="941">
        <v>22</v>
      </c>
      <c r="AG76" s="940"/>
      <c r="AH76" s="940"/>
      <c r="AI76" s="940"/>
      <c r="AJ76" s="890"/>
      <c r="AK76" s="941">
        <v>16</v>
      </c>
      <c r="AL76" s="940"/>
      <c r="AM76" s="940"/>
      <c r="AN76" s="940"/>
      <c r="AO76" s="890"/>
      <c r="AP76" s="941" t="s">
        <v>571</v>
      </c>
      <c r="AQ76" s="940"/>
      <c r="AR76" s="940"/>
      <c r="AS76" s="940"/>
      <c r="AT76" s="890"/>
      <c r="AU76" s="941" t="s">
        <v>571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580</v>
      </c>
      <c r="C77" s="934"/>
      <c r="D77" s="934"/>
      <c r="E77" s="934"/>
      <c r="F77" s="934"/>
      <c r="G77" s="934"/>
      <c r="H77" s="934"/>
      <c r="I77" s="934"/>
      <c r="J77" s="934"/>
      <c r="K77" s="934"/>
      <c r="L77" s="934"/>
      <c r="M77" s="934"/>
      <c r="N77" s="934"/>
      <c r="O77" s="934"/>
      <c r="P77" s="935"/>
      <c r="Q77" s="939">
        <v>6570</v>
      </c>
      <c r="R77" s="940"/>
      <c r="S77" s="940"/>
      <c r="T77" s="940"/>
      <c r="U77" s="890"/>
      <c r="V77" s="941">
        <v>7349</v>
      </c>
      <c r="W77" s="940"/>
      <c r="X77" s="940"/>
      <c r="Y77" s="940"/>
      <c r="Z77" s="890"/>
      <c r="AA77" s="941">
        <v>-779</v>
      </c>
      <c r="AB77" s="940"/>
      <c r="AC77" s="940"/>
      <c r="AD77" s="940"/>
      <c r="AE77" s="890"/>
      <c r="AF77" s="941">
        <v>-304</v>
      </c>
      <c r="AG77" s="940"/>
      <c r="AH77" s="940"/>
      <c r="AI77" s="940"/>
      <c r="AJ77" s="890"/>
      <c r="AK77" s="941" t="s">
        <v>571</v>
      </c>
      <c r="AL77" s="940"/>
      <c r="AM77" s="940"/>
      <c r="AN77" s="940"/>
      <c r="AO77" s="890"/>
      <c r="AP77" s="941">
        <v>4784</v>
      </c>
      <c r="AQ77" s="940"/>
      <c r="AR77" s="940"/>
      <c r="AS77" s="940"/>
      <c r="AT77" s="890"/>
      <c r="AU77" s="941">
        <v>1902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3102</v>
      </c>
      <c r="AG88" s="902"/>
      <c r="AH88" s="902"/>
      <c r="AI88" s="902"/>
      <c r="AJ88" s="902"/>
      <c r="AK88" s="899"/>
      <c r="AL88" s="899"/>
      <c r="AM88" s="899"/>
      <c r="AN88" s="899"/>
      <c r="AO88" s="899"/>
      <c r="AP88" s="902">
        <v>4980</v>
      </c>
      <c r="AQ88" s="902"/>
      <c r="AR88" s="902"/>
      <c r="AS88" s="902"/>
      <c r="AT88" s="902"/>
      <c r="AU88" s="902">
        <v>1973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70</v>
      </c>
      <c r="CS102" s="910"/>
      <c r="CT102" s="910"/>
      <c r="CU102" s="910"/>
      <c r="CV102" s="953"/>
      <c r="CW102" s="952" t="s">
        <v>506</v>
      </c>
      <c r="CX102" s="910"/>
      <c r="CY102" s="910"/>
      <c r="CZ102" s="910"/>
      <c r="DA102" s="953"/>
      <c r="DB102" s="952" t="s">
        <v>506</v>
      </c>
      <c r="DC102" s="910"/>
      <c r="DD102" s="910"/>
      <c r="DE102" s="910"/>
      <c r="DF102" s="953"/>
      <c r="DG102" s="952" t="s">
        <v>506</v>
      </c>
      <c r="DH102" s="910"/>
      <c r="DI102" s="910"/>
      <c r="DJ102" s="910"/>
      <c r="DK102" s="953"/>
      <c r="DL102" s="952" t="s">
        <v>506</v>
      </c>
      <c r="DM102" s="910"/>
      <c r="DN102" s="910"/>
      <c r="DO102" s="910"/>
      <c r="DP102" s="953"/>
      <c r="DQ102" s="952" t="s">
        <v>506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296</v>
      </c>
      <c r="AG109" s="955"/>
      <c r="AH109" s="955"/>
      <c r="AI109" s="955"/>
      <c r="AJ109" s="956"/>
      <c r="AK109" s="954" t="s">
        <v>295</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296</v>
      </c>
      <c r="BW109" s="955"/>
      <c r="BX109" s="955"/>
      <c r="BY109" s="955"/>
      <c r="BZ109" s="956"/>
      <c r="CA109" s="954" t="s">
        <v>295</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296</v>
      </c>
      <c r="DM109" s="955"/>
      <c r="DN109" s="955"/>
      <c r="DO109" s="955"/>
      <c r="DP109" s="956"/>
      <c r="DQ109" s="954" t="s">
        <v>295</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1394488</v>
      </c>
      <c r="AB110" s="962"/>
      <c r="AC110" s="962"/>
      <c r="AD110" s="962"/>
      <c r="AE110" s="963"/>
      <c r="AF110" s="964">
        <v>1401624</v>
      </c>
      <c r="AG110" s="962"/>
      <c r="AH110" s="962"/>
      <c r="AI110" s="962"/>
      <c r="AJ110" s="963"/>
      <c r="AK110" s="964">
        <v>1454139</v>
      </c>
      <c r="AL110" s="962"/>
      <c r="AM110" s="962"/>
      <c r="AN110" s="962"/>
      <c r="AO110" s="963"/>
      <c r="AP110" s="965">
        <v>24.7</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14861663</v>
      </c>
      <c r="BR110" s="997"/>
      <c r="BS110" s="997"/>
      <c r="BT110" s="997"/>
      <c r="BU110" s="997"/>
      <c r="BV110" s="997">
        <v>14563321</v>
      </c>
      <c r="BW110" s="997"/>
      <c r="BX110" s="997"/>
      <c r="BY110" s="997"/>
      <c r="BZ110" s="997"/>
      <c r="CA110" s="997">
        <v>14288989</v>
      </c>
      <c r="CB110" s="997"/>
      <c r="CC110" s="997"/>
      <c r="CD110" s="997"/>
      <c r="CE110" s="997"/>
      <c r="CF110" s="1011">
        <v>242.8</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426</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429</v>
      </c>
      <c r="AL111" s="1004"/>
      <c r="AM111" s="1004"/>
      <c r="AN111" s="1004"/>
      <c r="AO111" s="1005"/>
      <c r="AP111" s="1007" t="s">
        <v>427</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429</v>
      </c>
      <c r="BW111" s="990"/>
      <c r="BX111" s="990"/>
      <c r="BY111" s="990"/>
      <c r="BZ111" s="990"/>
      <c r="CA111" s="990" t="s">
        <v>427</v>
      </c>
      <c r="CB111" s="990"/>
      <c r="CC111" s="990"/>
      <c r="CD111" s="990"/>
      <c r="CE111" s="990"/>
      <c r="CF111" s="984" t="s">
        <v>426</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401</v>
      </c>
      <c r="DR111" s="990"/>
      <c r="DS111" s="990"/>
      <c r="DT111" s="990"/>
      <c r="DU111" s="990"/>
      <c r="DV111" s="991" t="s">
        <v>429</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427</v>
      </c>
      <c r="AG112" s="1029"/>
      <c r="AH112" s="1029"/>
      <c r="AI112" s="1029"/>
      <c r="AJ112" s="1030"/>
      <c r="AK112" s="1031" t="s">
        <v>426</v>
      </c>
      <c r="AL112" s="1029"/>
      <c r="AM112" s="1029"/>
      <c r="AN112" s="1029"/>
      <c r="AO112" s="1030"/>
      <c r="AP112" s="1032" t="s">
        <v>426</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2490783</v>
      </c>
      <c r="BR112" s="990"/>
      <c r="BS112" s="990"/>
      <c r="BT112" s="990"/>
      <c r="BU112" s="990"/>
      <c r="BV112" s="990">
        <v>2517411</v>
      </c>
      <c r="BW112" s="990"/>
      <c r="BX112" s="990"/>
      <c r="BY112" s="990"/>
      <c r="BZ112" s="990"/>
      <c r="CA112" s="990">
        <v>2588424</v>
      </c>
      <c r="CB112" s="990"/>
      <c r="CC112" s="990"/>
      <c r="CD112" s="990"/>
      <c r="CE112" s="990"/>
      <c r="CF112" s="984">
        <v>44</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426</v>
      </c>
      <c r="DH112" s="990"/>
      <c r="DI112" s="990"/>
      <c r="DJ112" s="990"/>
      <c r="DK112" s="990"/>
      <c r="DL112" s="990" t="s">
        <v>426</v>
      </c>
      <c r="DM112" s="990"/>
      <c r="DN112" s="990"/>
      <c r="DO112" s="990"/>
      <c r="DP112" s="990"/>
      <c r="DQ112" s="990" t="s">
        <v>426</v>
      </c>
      <c r="DR112" s="990"/>
      <c r="DS112" s="990"/>
      <c r="DT112" s="990"/>
      <c r="DU112" s="990"/>
      <c r="DV112" s="991" t="s">
        <v>401</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130849</v>
      </c>
      <c r="AB113" s="1004"/>
      <c r="AC113" s="1004"/>
      <c r="AD113" s="1004"/>
      <c r="AE113" s="1005"/>
      <c r="AF113" s="1006">
        <v>139789</v>
      </c>
      <c r="AG113" s="1004"/>
      <c r="AH113" s="1004"/>
      <c r="AI113" s="1004"/>
      <c r="AJ113" s="1005"/>
      <c r="AK113" s="1006">
        <v>164016</v>
      </c>
      <c r="AL113" s="1004"/>
      <c r="AM113" s="1004"/>
      <c r="AN113" s="1004"/>
      <c r="AO113" s="1005"/>
      <c r="AP113" s="1007">
        <v>2.8</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1883266</v>
      </c>
      <c r="BR113" s="990"/>
      <c r="BS113" s="990"/>
      <c r="BT113" s="990"/>
      <c r="BU113" s="990"/>
      <c r="BV113" s="990">
        <v>2082447</v>
      </c>
      <c r="BW113" s="990"/>
      <c r="BX113" s="990"/>
      <c r="BY113" s="990"/>
      <c r="BZ113" s="990"/>
      <c r="CA113" s="990">
        <v>1973257</v>
      </c>
      <c r="CB113" s="990"/>
      <c r="CC113" s="990"/>
      <c r="CD113" s="990"/>
      <c r="CE113" s="990"/>
      <c r="CF113" s="984">
        <v>33.5</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426</v>
      </c>
      <c r="DH113" s="1029"/>
      <c r="DI113" s="1029"/>
      <c r="DJ113" s="1029"/>
      <c r="DK113" s="1030"/>
      <c r="DL113" s="1031" t="s">
        <v>426</v>
      </c>
      <c r="DM113" s="1029"/>
      <c r="DN113" s="1029"/>
      <c r="DO113" s="1029"/>
      <c r="DP113" s="1030"/>
      <c r="DQ113" s="1031" t="s">
        <v>426</v>
      </c>
      <c r="DR113" s="1029"/>
      <c r="DS113" s="1029"/>
      <c r="DT113" s="1029"/>
      <c r="DU113" s="1030"/>
      <c r="DV113" s="1032" t="s">
        <v>426</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164524</v>
      </c>
      <c r="AB114" s="1029"/>
      <c r="AC114" s="1029"/>
      <c r="AD114" s="1029"/>
      <c r="AE114" s="1030"/>
      <c r="AF114" s="1031">
        <v>145300</v>
      </c>
      <c r="AG114" s="1029"/>
      <c r="AH114" s="1029"/>
      <c r="AI114" s="1029"/>
      <c r="AJ114" s="1030"/>
      <c r="AK114" s="1031">
        <v>155163</v>
      </c>
      <c r="AL114" s="1029"/>
      <c r="AM114" s="1029"/>
      <c r="AN114" s="1029"/>
      <c r="AO114" s="1030"/>
      <c r="AP114" s="1032">
        <v>2.6</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2341023</v>
      </c>
      <c r="BR114" s="990"/>
      <c r="BS114" s="990"/>
      <c r="BT114" s="990"/>
      <c r="BU114" s="990"/>
      <c r="BV114" s="990">
        <v>2238786</v>
      </c>
      <c r="BW114" s="990"/>
      <c r="BX114" s="990"/>
      <c r="BY114" s="990"/>
      <c r="BZ114" s="990"/>
      <c r="CA114" s="990">
        <v>2222054</v>
      </c>
      <c r="CB114" s="990"/>
      <c r="CC114" s="990"/>
      <c r="CD114" s="990"/>
      <c r="CE114" s="990"/>
      <c r="CF114" s="984">
        <v>37.799999999999997</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426</v>
      </c>
      <c r="DH114" s="1029"/>
      <c r="DI114" s="1029"/>
      <c r="DJ114" s="1029"/>
      <c r="DK114" s="1030"/>
      <c r="DL114" s="1031" t="s">
        <v>429</v>
      </c>
      <c r="DM114" s="1029"/>
      <c r="DN114" s="1029"/>
      <c r="DO114" s="1029"/>
      <c r="DP114" s="1030"/>
      <c r="DQ114" s="1031" t="s">
        <v>429</v>
      </c>
      <c r="DR114" s="1029"/>
      <c r="DS114" s="1029"/>
      <c r="DT114" s="1029"/>
      <c r="DU114" s="1030"/>
      <c r="DV114" s="1032" t="s">
        <v>426</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427</v>
      </c>
      <c r="AB115" s="1004"/>
      <c r="AC115" s="1004"/>
      <c r="AD115" s="1004"/>
      <c r="AE115" s="1005"/>
      <c r="AF115" s="1006" t="s">
        <v>427</v>
      </c>
      <c r="AG115" s="1004"/>
      <c r="AH115" s="1004"/>
      <c r="AI115" s="1004"/>
      <c r="AJ115" s="1005"/>
      <c r="AK115" s="1006" t="s">
        <v>427</v>
      </c>
      <c r="AL115" s="1004"/>
      <c r="AM115" s="1004"/>
      <c r="AN115" s="1004"/>
      <c r="AO115" s="1005"/>
      <c r="AP115" s="1007" t="s">
        <v>396</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401</v>
      </c>
      <c r="BR115" s="990"/>
      <c r="BS115" s="990"/>
      <c r="BT115" s="990"/>
      <c r="BU115" s="990"/>
      <c r="BV115" s="990" t="s">
        <v>426</v>
      </c>
      <c r="BW115" s="990"/>
      <c r="BX115" s="990"/>
      <c r="BY115" s="990"/>
      <c r="BZ115" s="990"/>
      <c r="CA115" s="990" t="s">
        <v>401</v>
      </c>
      <c r="CB115" s="990"/>
      <c r="CC115" s="990"/>
      <c r="CD115" s="990"/>
      <c r="CE115" s="990"/>
      <c r="CF115" s="984" t="s">
        <v>396</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396</v>
      </c>
      <c r="DM115" s="1029"/>
      <c r="DN115" s="1029"/>
      <c r="DO115" s="1029"/>
      <c r="DP115" s="1030"/>
      <c r="DQ115" s="1031" t="s">
        <v>426</v>
      </c>
      <c r="DR115" s="1029"/>
      <c r="DS115" s="1029"/>
      <c r="DT115" s="1029"/>
      <c r="DU115" s="1030"/>
      <c r="DV115" s="1032" t="s">
        <v>429</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446</v>
      </c>
      <c r="AG116" s="1029"/>
      <c r="AH116" s="1029"/>
      <c r="AI116" s="1029"/>
      <c r="AJ116" s="1030"/>
      <c r="AK116" s="1031" t="s">
        <v>426</v>
      </c>
      <c r="AL116" s="1029"/>
      <c r="AM116" s="1029"/>
      <c r="AN116" s="1029"/>
      <c r="AO116" s="1030"/>
      <c r="AP116" s="1032" t="s">
        <v>426</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427</v>
      </c>
      <c r="BW116" s="990"/>
      <c r="BX116" s="990"/>
      <c r="BY116" s="990"/>
      <c r="BZ116" s="990"/>
      <c r="CA116" s="990" t="s">
        <v>396</v>
      </c>
      <c r="CB116" s="990"/>
      <c r="CC116" s="990"/>
      <c r="CD116" s="990"/>
      <c r="CE116" s="990"/>
      <c r="CF116" s="984" t="s">
        <v>427</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426</v>
      </c>
      <c r="DM116" s="1029"/>
      <c r="DN116" s="1029"/>
      <c r="DO116" s="1029"/>
      <c r="DP116" s="1030"/>
      <c r="DQ116" s="1031" t="s">
        <v>426</v>
      </c>
      <c r="DR116" s="1029"/>
      <c r="DS116" s="1029"/>
      <c r="DT116" s="1029"/>
      <c r="DU116" s="1030"/>
      <c r="DV116" s="1032" t="s">
        <v>426</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1689861</v>
      </c>
      <c r="AB117" s="1047"/>
      <c r="AC117" s="1047"/>
      <c r="AD117" s="1047"/>
      <c r="AE117" s="1048"/>
      <c r="AF117" s="1049">
        <v>1686713</v>
      </c>
      <c r="AG117" s="1047"/>
      <c r="AH117" s="1047"/>
      <c r="AI117" s="1047"/>
      <c r="AJ117" s="1048"/>
      <c r="AK117" s="1049">
        <v>1773318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426</v>
      </c>
      <c r="BR117" s="990"/>
      <c r="BS117" s="990"/>
      <c r="BT117" s="990"/>
      <c r="BU117" s="990"/>
      <c r="BV117" s="990" t="s">
        <v>426</v>
      </c>
      <c r="BW117" s="990"/>
      <c r="BX117" s="990"/>
      <c r="BY117" s="990"/>
      <c r="BZ117" s="990"/>
      <c r="CA117" s="990" t="s">
        <v>429</v>
      </c>
      <c r="CB117" s="990"/>
      <c r="CC117" s="990"/>
      <c r="CD117" s="990"/>
      <c r="CE117" s="990"/>
      <c r="CF117" s="984" t="s">
        <v>401</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429</v>
      </c>
      <c r="DH117" s="1029"/>
      <c r="DI117" s="1029"/>
      <c r="DJ117" s="1029"/>
      <c r="DK117" s="1030"/>
      <c r="DL117" s="1031" t="s">
        <v>429</v>
      </c>
      <c r="DM117" s="1029"/>
      <c r="DN117" s="1029"/>
      <c r="DO117" s="1029"/>
      <c r="DP117" s="1030"/>
      <c r="DQ117" s="1031" t="s">
        <v>401</v>
      </c>
      <c r="DR117" s="1029"/>
      <c r="DS117" s="1029"/>
      <c r="DT117" s="1029"/>
      <c r="DU117" s="1030"/>
      <c r="DV117" s="1032" t="s">
        <v>427</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296</v>
      </c>
      <c r="AG118" s="955"/>
      <c r="AH118" s="955"/>
      <c r="AI118" s="955"/>
      <c r="AJ118" s="956"/>
      <c r="AK118" s="954" t="s">
        <v>295</v>
      </c>
      <c r="AL118" s="955"/>
      <c r="AM118" s="955"/>
      <c r="AN118" s="955"/>
      <c r="AO118" s="956"/>
      <c r="AP118" s="1041" t="s">
        <v>420</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446</v>
      </c>
      <c r="BW118" s="1068"/>
      <c r="BX118" s="1068"/>
      <c r="BY118" s="1068"/>
      <c r="BZ118" s="1068"/>
      <c r="CA118" s="1068">
        <v>122161</v>
      </c>
      <c r="CB118" s="1068"/>
      <c r="CC118" s="1068"/>
      <c r="CD118" s="1068"/>
      <c r="CE118" s="1068"/>
      <c r="CF118" s="984">
        <v>2.1</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429</v>
      </c>
      <c r="DM118" s="1029"/>
      <c r="DN118" s="1029"/>
      <c r="DO118" s="1029"/>
      <c r="DP118" s="1030"/>
      <c r="DQ118" s="1031" t="s">
        <v>426</v>
      </c>
      <c r="DR118" s="1029"/>
      <c r="DS118" s="1029"/>
      <c r="DT118" s="1029"/>
      <c r="DU118" s="1030"/>
      <c r="DV118" s="1032" t="s">
        <v>429</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427</v>
      </c>
      <c r="AG119" s="962"/>
      <c r="AH119" s="962"/>
      <c r="AI119" s="962"/>
      <c r="AJ119" s="963"/>
      <c r="AK119" s="964" t="s">
        <v>401</v>
      </c>
      <c r="AL119" s="962"/>
      <c r="AM119" s="962"/>
      <c r="AN119" s="962"/>
      <c r="AO119" s="963"/>
      <c r="AP119" s="965" t="s">
        <v>426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21576735</v>
      </c>
      <c r="BR119" s="1068"/>
      <c r="BS119" s="1068"/>
      <c r="BT119" s="1068"/>
      <c r="BU119" s="1068"/>
      <c r="BV119" s="1068">
        <v>21401965</v>
      </c>
      <c r="BW119" s="1068"/>
      <c r="BX119" s="1068"/>
      <c r="BY119" s="1068"/>
      <c r="BZ119" s="1068"/>
      <c r="CA119" s="1068">
        <v>21194885</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427</v>
      </c>
      <c r="DM119" s="1054"/>
      <c r="DN119" s="1054"/>
      <c r="DO119" s="1054"/>
      <c r="DP119" s="1055"/>
      <c r="DQ119" s="1053" t="s">
        <v>427</v>
      </c>
      <c r="DR119" s="1054"/>
      <c r="DS119" s="1054"/>
      <c r="DT119" s="1054"/>
      <c r="DU119" s="1055"/>
      <c r="DV119" s="1056" t="s">
        <v>427</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427</v>
      </c>
      <c r="AB120" s="1029"/>
      <c r="AC120" s="1029"/>
      <c r="AD120" s="1029"/>
      <c r="AE120" s="1030"/>
      <c r="AF120" s="1031" t="s">
        <v>427</v>
      </c>
      <c r="AG120" s="1029"/>
      <c r="AH120" s="1029"/>
      <c r="AI120" s="1029"/>
      <c r="AJ120" s="1030"/>
      <c r="AK120" s="1031" t="s">
        <v>429</v>
      </c>
      <c r="AL120" s="1029"/>
      <c r="AM120" s="1029"/>
      <c r="AN120" s="1029"/>
      <c r="AO120" s="1030"/>
      <c r="AP120" s="1032" t="s">
        <v>427</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4275654</v>
      </c>
      <c r="BR120" s="997"/>
      <c r="BS120" s="997"/>
      <c r="BT120" s="997"/>
      <c r="BU120" s="997"/>
      <c r="BV120" s="997">
        <v>3958435</v>
      </c>
      <c r="BW120" s="997"/>
      <c r="BX120" s="997"/>
      <c r="BY120" s="997"/>
      <c r="BZ120" s="997"/>
      <c r="CA120" s="997">
        <v>3775532</v>
      </c>
      <c r="CB120" s="997"/>
      <c r="CC120" s="997"/>
      <c r="CD120" s="997"/>
      <c r="CE120" s="997"/>
      <c r="CF120" s="1011">
        <v>64.2</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1509381</v>
      </c>
      <c r="DH120" s="997"/>
      <c r="DI120" s="997"/>
      <c r="DJ120" s="997"/>
      <c r="DK120" s="997"/>
      <c r="DL120" s="997">
        <v>1599338</v>
      </c>
      <c r="DM120" s="997"/>
      <c r="DN120" s="997"/>
      <c r="DO120" s="997"/>
      <c r="DP120" s="997"/>
      <c r="DQ120" s="997">
        <v>1684781</v>
      </c>
      <c r="DR120" s="997"/>
      <c r="DS120" s="997"/>
      <c r="DT120" s="997"/>
      <c r="DU120" s="997"/>
      <c r="DV120" s="998">
        <v>28.6</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401</v>
      </c>
      <c r="AB121" s="1029"/>
      <c r="AC121" s="1029"/>
      <c r="AD121" s="1029"/>
      <c r="AE121" s="1030"/>
      <c r="AF121" s="1031" t="s">
        <v>446</v>
      </c>
      <c r="AG121" s="1029"/>
      <c r="AH121" s="1029"/>
      <c r="AI121" s="1029"/>
      <c r="AJ121" s="1030"/>
      <c r="AK121" s="1031" t="s">
        <v>427</v>
      </c>
      <c r="AL121" s="1029"/>
      <c r="AM121" s="1029"/>
      <c r="AN121" s="1029"/>
      <c r="AO121" s="1030"/>
      <c r="AP121" s="1032" t="s">
        <v>429</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2100578</v>
      </c>
      <c r="BR121" s="990"/>
      <c r="BS121" s="990"/>
      <c r="BT121" s="990"/>
      <c r="BU121" s="990"/>
      <c r="BV121" s="990">
        <v>2116555</v>
      </c>
      <c r="BW121" s="990"/>
      <c r="BX121" s="990"/>
      <c r="BY121" s="990"/>
      <c r="BZ121" s="990"/>
      <c r="CA121" s="990">
        <v>1994697</v>
      </c>
      <c r="CB121" s="990"/>
      <c r="CC121" s="990"/>
      <c r="CD121" s="990"/>
      <c r="CE121" s="990"/>
      <c r="CF121" s="984">
        <v>33.9</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981402</v>
      </c>
      <c r="DH121" s="990"/>
      <c r="DI121" s="990"/>
      <c r="DJ121" s="990"/>
      <c r="DK121" s="990"/>
      <c r="DL121" s="990">
        <v>918073</v>
      </c>
      <c r="DM121" s="990"/>
      <c r="DN121" s="990"/>
      <c r="DO121" s="990"/>
      <c r="DP121" s="990"/>
      <c r="DQ121" s="990">
        <v>903643</v>
      </c>
      <c r="DR121" s="990"/>
      <c r="DS121" s="990"/>
      <c r="DT121" s="990"/>
      <c r="DU121" s="990"/>
      <c r="DV121" s="991">
        <v>15.4</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427</v>
      </c>
      <c r="AB122" s="1029"/>
      <c r="AC122" s="1029"/>
      <c r="AD122" s="1029"/>
      <c r="AE122" s="1030"/>
      <c r="AF122" s="1031" t="s">
        <v>429</v>
      </c>
      <c r="AG122" s="1029"/>
      <c r="AH122" s="1029"/>
      <c r="AI122" s="1029"/>
      <c r="AJ122" s="1030"/>
      <c r="AK122" s="1031" t="s">
        <v>401</v>
      </c>
      <c r="AL122" s="1029"/>
      <c r="AM122" s="1029"/>
      <c r="AN122" s="1029"/>
      <c r="AO122" s="1030"/>
      <c r="AP122" s="1032" t="s">
        <v>427</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9515203</v>
      </c>
      <c r="BR122" s="1068"/>
      <c r="BS122" s="1068"/>
      <c r="BT122" s="1068"/>
      <c r="BU122" s="1068"/>
      <c r="BV122" s="1068">
        <v>9494277</v>
      </c>
      <c r="BW122" s="1068"/>
      <c r="BX122" s="1068"/>
      <c r="BY122" s="1068"/>
      <c r="BZ122" s="1068"/>
      <c r="CA122" s="1068">
        <v>9342758</v>
      </c>
      <c r="CB122" s="1068"/>
      <c r="CC122" s="1068"/>
      <c r="CD122" s="1068"/>
      <c r="CE122" s="1068"/>
      <c r="CF122" s="1088">
        <v>158.69999999999999</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426</v>
      </c>
      <c r="DH122" s="990"/>
      <c r="DI122" s="990"/>
      <c r="DJ122" s="990"/>
      <c r="DK122" s="990"/>
      <c r="DL122" s="990" t="s">
        <v>429</v>
      </c>
      <c r="DM122" s="990"/>
      <c r="DN122" s="990"/>
      <c r="DO122" s="990"/>
      <c r="DP122" s="990"/>
      <c r="DQ122" s="990" t="s">
        <v>429</v>
      </c>
      <c r="DR122" s="990"/>
      <c r="DS122" s="990"/>
      <c r="DT122" s="990"/>
      <c r="DU122" s="990"/>
      <c r="DV122" s="991" t="s">
        <v>401</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429</v>
      </c>
      <c r="AG123" s="1029"/>
      <c r="AH123" s="1029"/>
      <c r="AI123" s="1029"/>
      <c r="AJ123" s="1030"/>
      <c r="AK123" s="1031" t="s">
        <v>429</v>
      </c>
      <c r="AL123" s="1029"/>
      <c r="AM123" s="1029"/>
      <c r="AN123" s="1029"/>
      <c r="AO123" s="1030"/>
      <c r="AP123" s="1032" t="s">
        <v>429</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15891435</v>
      </c>
      <c r="BR123" s="1136"/>
      <c r="BS123" s="1136"/>
      <c r="BT123" s="1136"/>
      <c r="BU123" s="1136"/>
      <c r="BV123" s="1136">
        <v>15569267</v>
      </c>
      <c r="BW123" s="1136"/>
      <c r="BX123" s="1136"/>
      <c r="BY123" s="1136"/>
      <c r="BZ123" s="1136"/>
      <c r="CA123" s="1136">
        <v>15112987</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401</v>
      </c>
      <c r="DH123" s="1029"/>
      <c r="DI123" s="1029"/>
      <c r="DJ123" s="1029"/>
      <c r="DK123" s="1030"/>
      <c r="DL123" s="1031" t="s">
        <v>429</v>
      </c>
      <c r="DM123" s="1029"/>
      <c r="DN123" s="1029"/>
      <c r="DO123" s="1029"/>
      <c r="DP123" s="1030"/>
      <c r="DQ123" s="1031" t="s">
        <v>427</v>
      </c>
      <c r="DR123" s="1029"/>
      <c r="DS123" s="1029"/>
      <c r="DT123" s="1029"/>
      <c r="DU123" s="1030"/>
      <c r="DV123" s="1032" t="s">
        <v>429</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429</v>
      </c>
      <c r="AG124" s="1029"/>
      <c r="AH124" s="1029"/>
      <c r="AI124" s="1029"/>
      <c r="AJ124" s="1030"/>
      <c r="AK124" s="1031" t="s">
        <v>429</v>
      </c>
      <c r="AL124" s="1029"/>
      <c r="AM124" s="1029"/>
      <c r="AN124" s="1029"/>
      <c r="AO124" s="1030"/>
      <c r="AP124" s="1032" t="s">
        <v>427</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94.7</v>
      </c>
      <c r="BR124" s="1098"/>
      <c r="BS124" s="1098"/>
      <c r="BT124" s="1098"/>
      <c r="BU124" s="1098"/>
      <c r="BV124" s="1098">
        <v>98.5</v>
      </c>
      <c r="BW124" s="1098"/>
      <c r="BX124" s="1098"/>
      <c r="BY124" s="1098"/>
      <c r="BZ124" s="1098"/>
      <c r="CA124" s="1098">
        <v>103.3</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446</v>
      </c>
      <c r="DH124" s="1054"/>
      <c r="DI124" s="1054"/>
      <c r="DJ124" s="1054"/>
      <c r="DK124" s="1055"/>
      <c r="DL124" s="1053" t="s">
        <v>446</v>
      </c>
      <c r="DM124" s="1054"/>
      <c r="DN124" s="1054"/>
      <c r="DO124" s="1054"/>
      <c r="DP124" s="1055"/>
      <c r="DQ124" s="1053" t="s">
        <v>446</v>
      </c>
      <c r="DR124" s="1054"/>
      <c r="DS124" s="1054"/>
      <c r="DT124" s="1054"/>
      <c r="DU124" s="1055"/>
      <c r="DV124" s="1056" t="s">
        <v>446</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446</v>
      </c>
      <c r="AB125" s="1029"/>
      <c r="AC125" s="1029"/>
      <c r="AD125" s="1029"/>
      <c r="AE125" s="1030"/>
      <c r="AF125" s="1031" t="s">
        <v>446</v>
      </c>
      <c r="AG125" s="1029"/>
      <c r="AH125" s="1029"/>
      <c r="AI125" s="1029"/>
      <c r="AJ125" s="1030"/>
      <c r="AK125" s="1031" t="s">
        <v>446</v>
      </c>
      <c r="AL125" s="1029"/>
      <c r="AM125" s="1029"/>
      <c r="AN125" s="1029"/>
      <c r="AO125" s="1030"/>
      <c r="AP125" s="1032" t="s">
        <v>446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446</v>
      </c>
      <c r="DH125" s="997"/>
      <c r="DI125" s="997"/>
      <c r="DJ125" s="997"/>
      <c r="DK125" s="997"/>
      <c r="DL125" s="997" t="s">
        <v>429</v>
      </c>
      <c r="DM125" s="997"/>
      <c r="DN125" s="997"/>
      <c r="DO125" s="997"/>
      <c r="DP125" s="997"/>
      <c r="DQ125" s="997" t="s">
        <v>446</v>
      </c>
      <c r="DR125" s="997"/>
      <c r="DS125" s="997"/>
      <c r="DT125" s="997"/>
      <c r="DU125" s="997"/>
      <c r="DV125" s="998" t="s">
        <v>429</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429</v>
      </c>
      <c r="AB126" s="1029"/>
      <c r="AC126" s="1029"/>
      <c r="AD126" s="1029"/>
      <c r="AE126" s="1030"/>
      <c r="AF126" s="1031" t="s">
        <v>446</v>
      </c>
      <c r="AG126" s="1029"/>
      <c r="AH126" s="1029"/>
      <c r="AI126" s="1029"/>
      <c r="AJ126" s="1030"/>
      <c r="AK126" s="1031" t="s">
        <v>446</v>
      </c>
      <c r="AL126" s="1029"/>
      <c r="AM126" s="1029"/>
      <c r="AN126" s="1029"/>
      <c r="AO126" s="1030"/>
      <c r="AP126" s="1032" t="s">
        <v>429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426</v>
      </c>
      <c r="DH126" s="990"/>
      <c r="DI126" s="990"/>
      <c r="DJ126" s="990"/>
      <c r="DK126" s="990"/>
      <c r="DL126" s="990" t="s">
        <v>446</v>
      </c>
      <c r="DM126" s="990"/>
      <c r="DN126" s="990"/>
      <c r="DO126" s="990"/>
      <c r="DP126" s="990"/>
      <c r="DQ126" s="990" t="s">
        <v>401</v>
      </c>
      <c r="DR126" s="990"/>
      <c r="DS126" s="990"/>
      <c r="DT126" s="990"/>
      <c r="DU126" s="990"/>
      <c r="DV126" s="991" t="s">
        <v>446</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446</v>
      </c>
      <c r="AB127" s="1029"/>
      <c r="AC127" s="1029"/>
      <c r="AD127" s="1029"/>
      <c r="AE127" s="1030"/>
      <c r="AF127" s="1031" t="s">
        <v>429</v>
      </c>
      <c r="AG127" s="1029"/>
      <c r="AH127" s="1029"/>
      <c r="AI127" s="1029"/>
      <c r="AJ127" s="1030"/>
      <c r="AK127" s="1031" t="s">
        <v>446</v>
      </c>
      <c r="AL127" s="1029"/>
      <c r="AM127" s="1029"/>
      <c r="AN127" s="1029"/>
      <c r="AO127" s="1030"/>
      <c r="AP127" s="1032" t="s">
        <v>446</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446</v>
      </c>
      <c r="DH127" s="990"/>
      <c r="DI127" s="990"/>
      <c r="DJ127" s="990"/>
      <c r="DK127" s="990"/>
      <c r="DL127" s="990" t="s">
        <v>426</v>
      </c>
      <c r="DM127" s="990"/>
      <c r="DN127" s="990"/>
      <c r="DO127" s="990"/>
      <c r="DP127" s="990"/>
      <c r="DQ127" s="990" t="s">
        <v>446</v>
      </c>
      <c r="DR127" s="990"/>
      <c r="DS127" s="990"/>
      <c r="DT127" s="990"/>
      <c r="DU127" s="990"/>
      <c r="DV127" s="991" t="s">
        <v>446</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170838</v>
      </c>
      <c r="AB128" s="1118"/>
      <c r="AC128" s="1118"/>
      <c r="AD128" s="1118"/>
      <c r="AE128" s="1119"/>
      <c r="AF128" s="1120">
        <v>161676</v>
      </c>
      <c r="AG128" s="1118"/>
      <c r="AH128" s="1118"/>
      <c r="AI128" s="1118"/>
      <c r="AJ128" s="1119"/>
      <c r="AK128" s="1120">
        <v>168227</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401</v>
      </c>
      <c r="BG128" s="1125"/>
      <c r="BH128" s="1125"/>
      <c r="BI128" s="1125"/>
      <c r="BJ128" s="1125"/>
      <c r="BK128" s="1125"/>
      <c r="BL128" s="1126"/>
      <c r="BM128" s="1124">
        <v>14.13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426</v>
      </c>
      <c r="DH128" s="1110"/>
      <c r="DI128" s="1110"/>
      <c r="DJ128" s="1110"/>
      <c r="DK128" s="1110"/>
      <c r="DL128" s="1110" t="s">
        <v>482</v>
      </c>
      <c r="DM128" s="1110"/>
      <c r="DN128" s="1110"/>
      <c r="DO128" s="1110"/>
      <c r="DP128" s="1110"/>
      <c r="DQ128" s="1110" t="s">
        <v>429</v>
      </c>
      <c r="DR128" s="1110"/>
      <c r="DS128" s="1110"/>
      <c r="DT128" s="1110"/>
      <c r="DU128" s="1110"/>
      <c r="DV128" s="1111" t="s">
        <v>401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6870022</v>
      </c>
      <c r="AB129" s="1029"/>
      <c r="AC129" s="1029"/>
      <c r="AD129" s="1029"/>
      <c r="AE129" s="1030"/>
      <c r="AF129" s="1031">
        <v>6792555</v>
      </c>
      <c r="AG129" s="1029"/>
      <c r="AH129" s="1029"/>
      <c r="AI129" s="1029"/>
      <c r="AJ129" s="1030"/>
      <c r="AK129" s="1031">
        <v>6760148</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429</v>
      </c>
      <c r="BG129" s="1139"/>
      <c r="BH129" s="1139"/>
      <c r="BI129" s="1139"/>
      <c r="BJ129" s="1139"/>
      <c r="BK129" s="1139"/>
      <c r="BL129" s="1140"/>
      <c r="BM129" s="1138">
        <v>19.13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869984</v>
      </c>
      <c r="AB130" s="1029"/>
      <c r="AC130" s="1029"/>
      <c r="AD130" s="1029"/>
      <c r="AE130" s="1030"/>
      <c r="AF130" s="1031">
        <v>874330</v>
      </c>
      <c r="AG130" s="1029"/>
      <c r="AH130" s="1029"/>
      <c r="AI130" s="1029"/>
      <c r="AJ130" s="1030"/>
      <c r="AK130" s="1031">
        <v>874861</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11.4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6000038</v>
      </c>
      <c r="AB131" s="1054"/>
      <c r="AC131" s="1054"/>
      <c r="AD131" s="1054"/>
      <c r="AE131" s="1055"/>
      <c r="AF131" s="1053">
        <v>5918225</v>
      </c>
      <c r="AG131" s="1054"/>
      <c r="AH131" s="1054"/>
      <c r="AI131" s="1054"/>
      <c r="AJ131" s="1055"/>
      <c r="AK131" s="1053">
        <v>5885287</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103.3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10.81724816</v>
      </c>
      <c r="AB132" s="1170"/>
      <c r="AC132" s="1170"/>
      <c r="AD132" s="1170"/>
      <c r="AE132" s="1171"/>
      <c r="AF132" s="1172">
        <v>10.994968930000001</v>
      </c>
      <c r="AG132" s="1170"/>
      <c r="AH132" s="1170"/>
      <c r="AI132" s="1170"/>
      <c r="AJ132" s="1171"/>
      <c r="AK132" s="1172">
        <v>12.40772115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10.6</v>
      </c>
      <c r="AB133" s="1153"/>
      <c r="AC133" s="1153"/>
      <c r="AD133" s="1153"/>
      <c r="AE133" s="1154"/>
      <c r="AF133" s="1152">
        <v>11</v>
      </c>
      <c r="AG133" s="1153"/>
      <c r="AH133" s="1153"/>
      <c r="AI133" s="1153"/>
      <c r="AJ133" s="1154"/>
      <c r="AK133" s="1152">
        <v>11.4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w2XjyAjjXfzD8qmVeCryWV1SEPe0AdZlIdtN5b1WAx9nUbRVzbGGc25xmSIOWzxPnB9n5uOCTy9sHK2PjI7AA==" saltValue="Yhd9ssgnFcxhtJR9QknU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topLeftCell="BI13" zoomScaleNormal="85" zoomScaleSheetLayoutView="100" workbookViewId="0">
      <selection activeCell="CM28" sqref="CM2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8FGDfsOTUS/tk40l0ZzGNCz1bKyCpEUN4U+GmD5LtdmXkp2PhGhUMRSUKR1gzYZ0lsaptVY6f2TobqPdGaVxQ==" saltValue="LVum+uX7whmAbF1h89de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hBiRsVCzqrktelkLyuIDBhgH6cIBEy+eew1XP1ZDo0plXZAAeXPGxCKT0Zg3hZ90NVP3X52mNK5ovdN76Bmyg==" saltValue="22f6AbxHuA/xIRwmg3cT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2389449</v>
      </c>
      <c r="AP9" s="292">
        <v>99540</v>
      </c>
      <c r="AQ9" s="293">
        <v>89546</v>
      </c>
      <c r="AR9" s="294">
        <v>11.2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206424</v>
      </c>
      <c r="AP10" s="295">
        <v>8599</v>
      </c>
      <c r="AQ10" s="296">
        <v>7518</v>
      </c>
      <c r="AR10" s="297">
        <v>14.4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179376</v>
      </c>
      <c r="AP11" s="295">
        <v>7472</v>
      </c>
      <c r="AQ11" s="296">
        <v>9181</v>
      </c>
      <c r="AR11" s="297">
        <v>-18.600000000000001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199519</v>
      </c>
      <c r="AP12" s="295">
        <v>8312</v>
      </c>
      <c r="AQ12" s="296">
        <v>1021</v>
      </c>
      <c r="AR12" s="297">
        <v>714.1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11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103419</v>
      </c>
      <c r="AP14" s="295">
        <v>4308</v>
      </c>
      <c r="AQ14" s="296">
        <v>4082</v>
      </c>
      <c r="AR14" s="297">
        <v>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74314</v>
      </c>
      <c r="AP15" s="295">
        <v>3096</v>
      </c>
      <c r="AQ15" s="296">
        <v>2228</v>
      </c>
      <c r="AR15" s="297">
        <v>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-228811</v>
      </c>
      <c r="AP16" s="295">
        <v>-9532</v>
      </c>
      <c r="AQ16" s="296">
        <v>-8980</v>
      </c>
      <c r="AR16" s="297">
        <v>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2923690</v>
      </c>
      <c r="AP17" s="295">
        <v>121795</v>
      </c>
      <c r="AQ17" s="296">
        <v>104606</v>
      </c>
      <c r="AR17" s="297">
        <v>16.399999999999999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11.62</v>
      </c>
      <c r="AP21" s="308">
        <v>10.09</v>
      </c>
      <c r="AQ21" s="309">
        <v>1.53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97.7</v>
      </c>
      <c r="AP22" s="313">
        <v>97.8</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1454139</v>
      </c>
      <c r="AP32" s="322">
        <v>60577</v>
      </c>
      <c r="AQ32" s="323">
        <v>67805</v>
      </c>
      <c r="AR32" s="324">
        <v>-10.7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11</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164016</v>
      </c>
      <c r="AP35" s="322">
        <v>6833</v>
      </c>
      <c r="AQ35" s="323">
        <v>18110</v>
      </c>
      <c r="AR35" s="324">
        <v>-62.3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155163</v>
      </c>
      <c r="AP36" s="322">
        <v>6464</v>
      </c>
      <c r="AQ36" s="323">
        <v>2781</v>
      </c>
      <c r="AR36" s="324">
        <v>132.4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506</v>
      </c>
      <c r="AP37" s="322" t="s">
        <v>506</v>
      </c>
      <c r="AQ37" s="323">
        <v>1073</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506</v>
      </c>
      <c r="AP38" s="325" t="s">
        <v>506</v>
      </c>
      <c r="AQ38" s="326">
        <v>5</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-168227</v>
      </c>
      <c r="AP39" s="322">
        <v>-7008</v>
      </c>
      <c r="AQ39" s="323">
        <v>-3858</v>
      </c>
      <c r="AR39" s="324">
        <v>81.599999999999994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-874861</v>
      </c>
      <c r="AP40" s="322">
        <v>-36445</v>
      </c>
      <c r="AQ40" s="323">
        <v>-59194</v>
      </c>
      <c r="AR40" s="324">
        <v>-38.4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730230</v>
      </c>
      <c r="AP41" s="322">
        <v>30420</v>
      </c>
      <c r="AQ41" s="323">
        <v>26732</v>
      </c>
      <c r="AR41" s="324">
        <v>13.8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1211723</v>
      </c>
      <c r="AN51" s="344">
        <v>47894</v>
      </c>
      <c r="AO51" s="345">
        <v>51.6</v>
      </c>
      <c r="AP51" s="346">
        <v>90961</v>
      </c>
      <c r="AQ51" s="347">
        <v>20.100000000000001</v>
      </c>
      <c r="AR51" s="348">
        <v>31.5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731226</v>
      </c>
      <c r="AN52" s="352">
        <v>28902</v>
      </c>
      <c r="AO52" s="353">
        <v>9.4</v>
      </c>
      <c r="AP52" s="354">
        <v>37720</v>
      </c>
      <c r="AQ52" s="355">
        <v>7.1</v>
      </c>
      <c r="AR52" s="356">
        <v>2.2999999999999998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1520576</v>
      </c>
      <c r="AN53" s="344">
        <v>60872</v>
      </c>
      <c r="AO53" s="345">
        <v>27.1</v>
      </c>
      <c r="AP53" s="346">
        <v>106614</v>
      </c>
      <c r="AQ53" s="347">
        <v>17.2</v>
      </c>
      <c r="AR53" s="348">
        <v>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1033351</v>
      </c>
      <c r="AN54" s="352">
        <v>41367</v>
      </c>
      <c r="AO54" s="353">
        <v>43.1</v>
      </c>
      <c r="AP54" s="354">
        <v>45545</v>
      </c>
      <c r="AQ54" s="355">
        <v>20.7</v>
      </c>
      <c r="AR54" s="356">
        <v>22.4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2150155</v>
      </c>
      <c r="AN55" s="344">
        <v>87408</v>
      </c>
      <c r="AO55" s="345">
        <v>43.6</v>
      </c>
      <c r="AP55" s="346">
        <v>85459</v>
      </c>
      <c r="AQ55" s="347">
        <v>-19.8</v>
      </c>
      <c r="AR55" s="348">
        <v>63.4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1397035</v>
      </c>
      <c r="AN56" s="352">
        <v>56792</v>
      </c>
      <c r="AO56" s="353">
        <v>37.299999999999997</v>
      </c>
      <c r="AP56" s="354">
        <v>44378</v>
      </c>
      <c r="AQ56" s="355">
        <v>-2.6</v>
      </c>
      <c r="AR56" s="356">
        <v>39.9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1372056</v>
      </c>
      <c r="AN57" s="344">
        <v>56512</v>
      </c>
      <c r="AO57" s="345">
        <v>-35.299999999999997</v>
      </c>
      <c r="AP57" s="346">
        <v>83280</v>
      </c>
      <c r="AQ57" s="347">
        <v>-2.5</v>
      </c>
      <c r="AR57" s="348">
        <v>-32.799999999999997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751801</v>
      </c>
      <c r="AN58" s="352">
        <v>30965</v>
      </c>
      <c r="AO58" s="353">
        <v>-45.5</v>
      </c>
      <c r="AP58" s="354">
        <v>43123</v>
      </c>
      <c r="AQ58" s="355">
        <v>-2.8</v>
      </c>
      <c r="AR58" s="356">
        <v>-42.7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1315458</v>
      </c>
      <c r="AN59" s="344">
        <v>54799</v>
      </c>
      <c r="AO59" s="345">
        <v>-3</v>
      </c>
      <c r="AP59" s="346">
        <v>88968</v>
      </c>
      <c r="AQ59" s="347">
        <v>6.8</v>
      </c>
      <c r="AR59" s="348">
        <v>-9.8000000000000007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700409</v>
      </c>
      <c r="AN60" s="352">
        <v>29178</v>
      </c>
      <c r="AO60" s="353">
        <v>-5.8</v>
      </c>
      <c r="AP60" s="354">
        <v>45482</v>
      </c>
      <c r="AQ60" s="355">
        <v>5.5</v>
      </c>
      <c r="AR60" s="356">
        <v>-11.3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1513994</v>
      </c>
      <c r="AN61" s="359">
        <v>61497</v>
      </c>
      <c r="AO61" s="360">
        <v>16.8</v>
      </c>
      <c r="AP61" s="361">
        <v>91056</v>
      </c>
      <c r="AQ61" s="362">
        <v>4.4000000000000004</v>
      </c>
      <c r="AR61" s="348">
        <v>12.4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922764</v>
      </c>
      <c r="AN62" s="352">
        <v>37441</v>
      </c>
      <c r="AO62" s="353">
        <v>7.7</v>
      </c>
      <c r="AP62" s="354">
        <v>43250</v>
      </c>
      <c r="AQ62" s="355">
        <v>5.6</v>
      </c>
      <c r="AR62" s="356">
        <v>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GetHLKON8w93NL+jtzcoLUdzmWEjJh0FIkDe1InO1J4py55RzDSfg+pf7oUPqtNq6Vhp+GgDMFsgxc3v/LVgw==" saltValue="Ko5H85pWJSGlcqBVUxyO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T+X5jU1jgqBTsSNi3W42axecMZa7fb5Wi9B5QhM4yilNwBDZdvcR8n8kIsYaHArQG9YiGx1amWBLwLqYXijNQ==" saltValue="8GV+GxljzzLBVsrO8M1V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election activeCell="C104" sqref="C10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Hbuglrz81Gec1rYXeVcdJFSEZpR2jCGrw0DQMBPydi2PRz/6leg4D7erwUOqeUF1ODIjotLnR35z1S05XOuRg==" saltValue="SA3arZWLry9PWWuIrwSO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45.04</v>
      </c>
      <c r="G47" s="12">
        <v>43.55</v>
      </c>
      <c r="H47" s="12">
        <v>42.09</v>
      </c>
      <c r="I47" s="12">
        <v>37.35</v>
      </c>
      <c r="J47" s="13">
        <v>33.15</v>
      </c>
    </row>
    <row r="48" spans="2:10" ht="57.75" customHeight="1" x14ac:dyDescent="0.15">
      <c r="B48" s="14"/>
      <c r="C48" s="1214" t="s">
        <v>4</v>
      </c>
      <c r="D48" s="1214"/>
      <c r="E48" s="1215"/>
      <c r="F48" s="15">
        <v>4.38</v>
      </c>
      <c r="G48" s="16">
        <v>0.5</v>
      </c>
      <c r="H48" s="16">
        <v>0.85</v>
      </c>
      <c r="I48" s="16">
        <v>0.9</v>
      </c>
      <c r="J48" s="17">
        <v>1.0900000000000001</v>
      </c>
    </row>
    <row r="49" spans="2:10" ht="57.75" customHeight="1" thickBot="1" x14ac:dyDescent="0.2">
      <c r="B49" s="18"/>
      <c r="C49" s="1216" t="s">
        <v>5</v>
      </c>
      <c r="D49" s="1216"/>
      <c r="E49" s="1217"/>
      <c r="F49" s="19">
        <v>3.51</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izM70N49S++Ega8fqKkUXX+0nAXurjt+YkQJGK1rDOVUJmljL7+itU3M2wEQU8/KM/G9vA++aXRss6x5Hl9Mw==" saltValue="IpoVEEszpeDDfW+zkFTe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557</v>
      </c>
      <c r="D34" s="1224"/>
      <c r="E34" s="1225"/>
      <c r="F34" s="32">
        <v>9.4499999999999993</v>
      </c>
      <c r="G34" s="33">
        <v>7.89</v>
      </c>
      <c r="H34" s="33">
        <v>9.08</v>
      </c>
      <c r="I34" s="33">
        <v>8.9600000000000009</v>
      </c>
      <c r="J34" s="34">
        <v>10.23</v>
      </c>
      <c r="K34" s="22"/>
      <c r="L34" s="22"/>
      <c r="M34" s="22"/>
      <c r="N34" s="22"/>
      <c r="O34" s="22"/>
      <c r="P34" s="22"/>
    </row>
    <row r="35" spans="1:16" ht="39" customHeight="1" x14ac:dyDescent="0.15">
      <c r="A35" s="22"/>
      <c r="B35" s="35"/>
      <c r="C35" s="1218" t="s">
        <v>558</v>
      </c>
      <c r="D35" s="1219"/>
      <c r="E35" s="1220"/>
      <c r="F35" s="36">
        <v>0.27</v>
      </c>
      <c r="G35" s="37">
        <v>1</v>
      </c>
      <c r="H35" s="37">
        <v>2.15</v>
      </c>
      <c r="I35" s="37">
        <v>2.82</v>
      </c>
      <c r="J35" s="38">
        <v>5.14</v>
      </c>
      <c r="K35" s="22"/>
      <c r="L35" s="22"/>
      <c r="M35" s="22"/>
      <c r="N35" s="22"/>
      <c r="O35" s="22"/>
      <c r="P35" s="22"/>
    </row>
    <row r="36" spans="1:16" ht="39" customHeight="1" x14ac:dyDescent="0.15">
      <c r="A36" s="22"/>
      <c r="B36" s="35"/>
      <c r="C36" s="1218" t="s">
        <v>559</v>
      </c>
      <c r="D36" s="1219"/>
      <c r="E36" s="1220"/>
      <c r="F36" s="36">
        <v>0.32</v>
      </c>
      <c r="G36" s="37">
        <v>0.68</v>
      </c>
      <c r="H36" s="37">
        <v>0.71</v>
      </c>
      <c r="I36" s="37">
        <v>0.69</v>
      </c>
      <c r="J36" s="38">
        <v>0.72</v>
      </c>
      <c r="K36" s="22"/>
      <c r="L36" s="22"/>
      <c r="M36" s="22"/>
      <c r="N36" s="22"/>
      <c r="O36" s="22"/>
      <c r="P36" s="22"/>
    </row>
    <row r="37" spans="1:16" ht="39" customHeight="1" x14ac:dyDescent="0.15">
      <c r="A37" s="22"/>
      <c r="B37" s="35"/>
      <c r="C37" s="1218" t="s">
        <v>560</v>
      </c>
      <c r="D37" s="1219"/>
      <c r="E37" s="1220"/>
      <c r="F37" s="36">
        <v>0.2</v>
      </c>
      <c r="G37" s="37">
        <v>0.27</v>
      </c>
      <c r="H37" s="37">
        <v>0.47</v>
      </c>
      <c r="I37" s="37">
        <v>0.61</v>
      </c>
      <c r="J37" s="38">
        <v>0.66</v>
      </c>
      <c r="K37" s="22"/>
      <c r="L37" s="22"/>
      <c r="M37" s="22"/>
      <c r="N37" s="22"/>
      <c r="O37" s="22"/>
      <c r="P37" s="22"/>
    </row>
    <row r="38" spans="1:16" ht="39" customHeight="1" x14ac:dyDescent="0.15">
      <c r="A38" s="22"/>
      <c r="B38" s="35"/>
      <c r="C38" s="1218" t="s">
        <v>561</v>
      </c>
      <c r="D38" s="1219"/>
      <c r="E38" s="1220"/>
      <c r="F38" s="36">
        <v>4.17</v>
      </c>
      <c r="G38" s="37">
        <v>0.21</v>
      </c>
      <c r="H38" s="37">
        <v>0.37</v>
      </c>
      <c r="I38" s="37">
        <v>0.28000000000000003</v>
      </c>
      <c r="J38" s="38">
        <v>0.42</v>
      </c>
      <c r="K38" s="22"/>
      <c r="L38" s="22"/>
      <c r="M38" s="22"/>
      <c r="N38" s="22"/>
      <c r="O38" s="22"/>
      <c r="P38" s="22"/>
    </row>
    <row r="39" spans="1:16" ht="39" customHeight="1" x14ac:dyDescent="0.15">
      <c r="A39" s="22"/>
      <c r="B39" s="35"/>
      <c r="C39" s="1218" t="s">
        <v>562</v>
      </c>
      <c r="D39" s="1219"/>
      <c r="E39" s="1220"/>
      <c r="F39" s="36">
        <v>0.74</v>
      </c>
      <c r="G39" s="37">
        <v>0.84</v>
      </c>
      <c r="H39" s="37">
        <v>0.37</v>
      </c>
      <c r="I39" s="37">
        <v>0.43</v>
      </c>
      <c r="J39" s="38">
        <v>0.19</v>
      </c>
      <c r="K39" s="22"/>
      <c r="L39" s="22"/>
      <c r="M39" s="22"/>
      <c r="N39" s="22"/>
      <c r="O39" s="22"/>
      <c r="P39" s="22"/>
    </row>
    <row r="40" spans="1:16" ht="39" customHeight="1" x14ac:dyDescent="0.15">
      <c r="A40" s="22"/>
      <c r="B40" s="35"/>
      <c r="C40" s="1218" t="s">
        <v>563</v>
      </c>
      <c r="D40" s="1219"/>
      <c r="E40" s="1220"/>
      <c r="F40" s="36">
        <v>0.09</v>
      </c>
      <c r="G40" s="37">
        <v>0.1</v>
      </c>
      <c r="H40" s="37">
        <v>0.1</v>
      </c>
      <c r="I40" s="37">
        <v>0.09</v>
      </c>
      <c r="J40" s="38">
        <v>0.1</v>
      </c>
      <c r="K40" s="22"/>
      <c r="L40" s="22"/>
      <c r="M40" s="22"/>
      <c r="N40" s="22"/>
      <c r="O40" s="22"/>
      <c r="P40" s="22"/>
    </row>
    <row r="41" spans="1:16" ht="39" customHeight="1" x14ac:dyDescent="0.15">
      <c r="A41" s="22"/>
      <c r="B41" s="35"/>
      <c r="C41" s="1218" t="s">
        <v>564</v>
      </c>
      <c r="D41" s="1219"/>
      <c r="E41" s="1220"/>
      <c r="F41" s="36">
        <v>0</v>
      </c>
      <c r="G41" s="37" t="s">
        <v>506</v>
      </c>
      <c r="H41" s="37" t="s">
        <v>506</v>
      </c>
      <c r="I41" s="37">
        <v>0</v>
      </c>
      <c r="J41" s="38">
        <v>0</v>
      </c>
      <c r="K41" s="22"/>
      <c r="L41" s="22"/>
      <c r="M41" s="22"/>
      <c r="N41" s="22"/>
      <c r="O41" s="22"/>
      <c r="P41" s="22"/>
    </row>
    <row r="42" spans="1:16" ht="39" customHeight="1" x14ac:dyDescent="0.15">
      <c r="A42" s="22"/>
      <c r="B42" s="39"/>
      <c r="C42" s="1218" t="s">
        <v>565</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nwSEbSFyh1uOy61icGzncZRA/ltL4CR5Kc1RQ07zl1PPgk6CwAvBxWGp9wau+oqpyaBqHxOMLW6bgOt4InRmw==" saltValue="c6+innD7f9UXY/G+ev1X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D22"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1300</v>
      </c>
      <c r="L45" s="60">
        <v>1402</v>
      </c>
      <c r="M45" s="60">
        <v>1394</v>
      </c>
      <c r="N45" s="60">
        <v>1402</v>
      </c>
      <c r="O45" s="61">
        <v>1454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115</v>
      </c>
      <c r="L48" s="64">
        <v>126</v>
      </c>
      <c r="M48" s="64">
        <v>131</v>
      </c>
      <c r="N48" s="64">
        <v>140</v>
      </c>
      <c r="O48" s="65">
        <v>164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165</v>
      </c>
      <c r="L49" s="64">
        <v>192</v>
      </c>
      <c r="M49" s="64">
        <v>165</v>
      </c>
      <c r="N49" s="64">
        <v>145</v>
      </c>
      <c r="O49" s="65">
        <v>155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986</v>
      </c>
      <c r="L52" s="64">
        <v>1063</v>
      </c>
      <c r="M52" s="64">
        <v>1042</v>
      </c>
      <c r="N52" s="64">
        <v>1037</v>
      </c>
      <c r="O52" s="65">
        <v>1043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594</v>
      </c>
      <c r="L53" s="69">
        <v>657</v>
      </c>
      <c r="M53" s="69">
        <v>648</v>
      </c>
      <c r="N53" s="69">
        <v>650</v>
      </c>
      <c r="O53" s="70">
        <v>730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p66qnc2SIPu22LwLK0vDRsF6qtvjPX9kkldvpZqpGDyQTCu6LcO3oK09qptFQ0MaO0YM6LkGUhxZlgFQhq5lw==" saltValue="8eWG4JeNaAiedMLj4h6z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topLeftCell="M28" zoomScaleSheetLayoutView="100" workbookViewId="0">
      <selection activeCell="R39" sqref="R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13886</v>
      </c>
      <c r="J41" s="83">
        <v>14311</v>
      </c>
      <c r="K41" s="83">
        <v>14862</v>
      </c>
      <c r="L41" s="83">
        <v>14563</v>
      </c>
      <c r="M41" s="84">
        <v>14289</v>
      </c>
    </row>
    <row r="42" spans="2:13" ht="27.75" customHeight="1" x14ac:dyDescent="0.15">
      <c r="B42" s="1244"/>
      <c r="C42" s="1245"/>
      <c r="D42" s="85"/>
      <c r="E42" s="1250" t="s">
        <v>26</v>
      </c>
      <c r="F42" s="1250"/>
      <c r="G42" s="1250"/>
      <c r="H42" s="1251"/>
      <c r="I42" s="86" t="s">
        <v>506</v>
      </c>
      <c r="J42" s="87" t="s">
        <v>506</v>
      </c>
      <c r="K42" s="87" t="s">
        <v>506</v>
      </c>
      <c r="L42" s="87" t="s">
        <v>506</v>
      </c>
      <c r="M42" s="88" t="s">
        <v>506</v>
      </c>
    </row>
    <row r="43" spans="2:13" ht="27.75" customHeight="1" x14ac:dyDescent="0.15">
      <c r="B43" s="1244"/>
      <c r="C43" s="1245"/>
      <c r="D43" s="85"/>
      <c r="E43" s="1250" t="s">
        <v>27</v>
      </c>
      <c r="F43" s="1250"/>
      <c r="G43" s="1250"/>
      <c r="H43" s="1251"/>
      <c r="I43" s="86">
        <v>2450</v>
      </c>
      <c r="J43" s="87">
        <v>2511</v>
      </c>
      <c r="K43" s="87">
        <v>2491</v>
      </c>
      <c r="L43" s="87">
        <v>2517</v>
      </c>
      <c r="M43" s="88">
        <v>2588</v>
      </c>
    </row>
    <row r="44" spans="2:13" ht="27.75" customHeight="1" x14ac:dyDescent="0.15">
      <c r="B44" s="1244"/>
      <c r="C44" s="1245"/>
      <c r="D44" s="85"/>
      <c r="E44" s="1250" t="s">
        <v>28</v>
      </c>
      <c r="F44" s="1250"/>
      <c r="G44" s="1250"/>
      <c r="H44" s="1251"/>
      <c r="I44" s="86">
        <v>2183</v>
      </c>
      <c r="J44" s="87">
        <v>2016</v>
      </c>
      <c r="K44" s="87">
        <v>1883</v>
      </c>
      <c r="L44" s="87">
        <v>2082</v>
      </c>
      <c r="M44" s="88">
        <v>1973</v>
      </c>
    </row>
    <row r="45" spans="2:13" ht="27.75" customHeight="1" x14ac:dyDescent="0.15">
      <c r="B45" s="1244"/>
      <c r="C45" s="1245"/>
      <c r="D45" s="85"/>
      <c r="E45" s="1250" t="s">
        <v>29</v>
      </c>
      <c r="F45" s="1250"/>
      <c r="G45" s="1250"/>
      <c r="H45" s="1251"/>
      <c r="I45" s="86">
        <v>2725</v>
      </c>
      <c r="J45" s="87">
        <v>2418</v>
      </c>
      <c r="K45" s="87">
        <v>2341</v>
      </c>
      <c r="L45" s="87">
        <v>2239</v>
      </c>
      <c r="M45" s="88">
        <v>2222</v>
      </c>
    </row>
    <row r="46" spans="2:13" ht="27.75" customHeight="1" x14ac:dyDescent="0.15">
      <c r="B46" s="1244"/>
      <c r="C46" s="1245"/>
      <c r="D46" s="89"/>
      <c r="E46" s="1250" t="s">
        <v>30</v>
      </c>
      <c r="F46" s="1250"/>
      <c r="G46" s="1250"/>
      <c r="H46" s="1251"/>
      <c r="I46" s="86" t="s">
        <v>506</v>
      </c>
      <c r="J46" s="87" t="s">
        <v>506</v>
      </c>
      <c r="K46" s="87" t="s">
        <v>506</v>
      </c>
      <c r="L46" s="87" t="s">
        <v>506</v>
      </c>
      <c r="M46" s="88" t="s">
        <v>506</v>
      </c>
    </row>
    <row r="47" spans="2:13" ht="27.75" customHeight="1" x14ac:dyDescent="0.15">
      <c r="B47" s="1244"/>
      <c r="C47" s="1245"/>
      <c r="D47" s="90"/>
      <c r="E47" s="1252" t="s">
        <v>31</v>
      </c>
      <c r="F47" s="1253"/>
      <c r="G47" s="1253"/>
      <c r="H47" s="1254"/>
      <c r="I47" s="86" t="s">
        <v>506</v>
      </c>
      <c r="J47" s="87" t="s">
        <v>506</v>
      </c>
      <c r="K47" s="87" t="s">
        <v>506</v>
      </c>
      <c r="L47" s="87" t="s">
        <v>506</v>
      </c>
      <c r="M47" s="88" t="s">
        <v>506</v>
      </c>
    </row>
    <row r="48" spans="2:13" ht="27.75" customHeight="1" x14ac:dyDescent="0.15">
      <c r="B48" s="1244"/>
      <c r="C48" s="1245"/>
      <c r="D48" s="85"/>
      <c r="E48" s="1250" t="s">
        <v>32</v>
      </c>
      <c r="F48" s="1250"/>
      <c r="G48" s="1250"/>
      <c r="H48" s="1251"/>
      <c r="I48" s="86" t="s">
        <v>506</v>
      </c>
      <c r="J48" s="87" t="s">
        <v>506</v>
      </c>
      <c r="K48" s="87" t="s">
        <v>506</v>
      </c>
      <c r="L48" s="87" t="s">
        <v>506</v>
      </c>
      <c r="M48" s="88" t="s">
        <v>506</v>
      </c>
    </row>
    <row r="49" spans="2:13" ht="27.75" customHeight="1" x14ac:dyDescent="0.15">
      <c r="B49" s="1246"/>
      <c r="C49" s="1247"/>
      <c r="D49" s="85"/>
      <c r="E49" s="1250" t="s">
        <v>33</v>
      </c>
      <c r="F49" s="1250"/>
      <c r="G49" s="1250"/>
      <c r="H49" s="1251"/>
      <c r="I49" s="86" t="s">
        <v>506</v>
      </c>
      <c r="J49" s="87" t="s">
        <v>506</v>
      </c>
      <c r="K49" s="87" t="s">
        <v>506</v>
      </c>
      <c r="L49" s="87" t="s">
        <v>506</v>
      </c>
      <c r="M49" s="88">
        <v>122</v>
      </c>
    </row>
    <row r="50" spans="2:13" ht="27.75" customHeight="1" x14ac:dyDescent="0.15">
      <c r="B50" s="1255" t="s">
        <v>34</v>
      </c>
      <c r="C50" s="1256"/>
      <c r="D50" s="91"/>
      <c r="E50" s="1250" t="s">
        <v>35</v>
      </c>
      <c r="F50" s="1250"/>
      <c r="G50" s="1250"/>
      <c r="H50" s="1251"/>
      <c r="I50" s="86">
        <v>4313</v>
      </c>
      <c r="J50" s="87">
        <v>4280</v>
      </c>
      <c r="K50" s="87">
        <v>4276</v>
      </c>
      <c r="L50" s="87">
        <v>3958</v>
      </c>
      <c r="M50" s="88">
        <v>3776</v>
      </c>
    </row>
    <row r="51" spans="2:13" ht="27.75" customHeight="1" x14ac:dyDescent="0.15">
      <c r="B51" s="1244"/>
      <c r="C51" s="1245"/>
      <c r="D51" s="85"/>
      <c r="E51" s="1250" t="s">
        <v>36</v>
      </c>
      <c r="F51" s="1250"/>
      <c r="G51" s="1250"/>
      <c r="H51" s="1251"/>
      <c r="I51" s="86">
        <v>2306</v>
      </c>
      <c r="J51" s="87">
        <v>2173</v>
      </c>
      <c r="K51" s="87">
        <v>2101</v>
      </c>
      <c r="L51" s="87">
        <v>2117</v>
      </c>
      <c r="M51" s="88">
        <v>1995</v>
      </c>
    </row>
    <row r="52" spans="2:13" ht="27.75" customHeight="1" x14ac:dyDescent="0.15">
      <c r="B52" s="1246"/>
      <c r="C52" s="1247"/>
      <c r="D52" s="85"/>
      <c r="E52" s="1250" t="s">
        <v>37</v>
      </c>
      <c r="F52" s="1250"/>
      <c r="G52" s="1250"/>
      <c r="H52" s="1251"/>
      <c r="I52" s="86">
        <v>9239</v>
      </c>
      <c r="J52" s="87">
        <v>9259</v>
      </c>
      <c r="K52" s="87">
        <v>9515</v>
      </c>
      <c r="L52" s="87">
        <v>9494</v>
      </c>
      <c r="M52" s="88">
        <v>9343</v>
      </c>
    </row>
    <row r="53" spans="2:13" ht="27.75" customHeight="1" thickBot="1" x14ac:dyDescent="0.2">
      <c r="B53" s="1257" t="s">
        <v>38</v>
      </c>
      <c r="C53" s="1258"/>
      <c r="D53" s="92"/>
      <c r="E53" s="1259" t="s">
        <v>39</v>
      </c>
      <c r="F53" s="1259"/>
      <c r="G53" s="1259"/>
      <c r="H53" s="1260"/>
      <c r="I53" s="93">
        <v>5386</v>
      </c>
      <c r="J53" s="94">
        <v>5543</v>
      </c>
      <c r="K53" s="94">
        <v>5685</v>
      </c>
      <c r="L53" s="94">
        <v>5833</v>
      </c>
      <c r="M53" s="95">
        <v>6082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dbSqc5qbFajeH/uuCm2WLLwAdWcmde3SURWMZE+Vilvw2VrYc7K6aV4MmLbKSjrxgryEIpX4XBIRqL/oEsSlQ==" saltValue="U0myeIN9K/BZGXUEBglC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I1" zoomScale="70" zoomScaleNormal="70" zoomScaleSheetLayoutView="10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2892</v>
      </c>
      <c r="G55" s="107">
        <v>2537</v>
      </c>
      <c r="H55" s="108">
        <v>2241</v>
      </c>
    </row>
    <row r="56" spans="2:8" ht="52.5" customHeight="1" x14ac:dyDescent="0.15">
      <c r="B56" s="109"/>
      <c r="C56" s="1271" t="s">
        <v>43</v>
      </c>
      <c r="D56" s="1271"/>
      <c r="E56" s="1272"/>
      <c r="F56" s="110">
        <v>79</v>
      </c>
      <c r="G56" s="110">
        <v>82</v>
      </c>
      <c r="H56" s="111">
        <v>86</v>
      </c>
    </row>
    <row r="57" spans="2:8" ht="53.25" customHeight="1" x14ac:dyDescent="0.15">
      <c r="B57" s="109"/>
      <c r="C57" s="1273" t="s">
        <v>44</v>
      </c>
      <c r="D57" s="1273"/>
      <c r="E57" s="1274"/>
      <c r="F57" s="112">
        <v>1205</v>
      </c>
      <c r="G57" s="112">
        <v>1239</v>
      </c>
      <c r="H57" s="113">
        <v>1368</v>
      </c>
    </row>
    <row r="58" spans="2:8" ht="45.75" customHeight="1" x14ac:dyDescent="0.15">
      <c r="B58" s="114"/>
      <c r="C58" s="1261" t="s">
        <v>582</v>
      </c>
      <c r="D58" s="1262"/>
      <c r="E58" s="1263"/>
      <c r="F58" s="115">
        <v>504</v>
      </c>
      <c r="G58" s="115">
        <v>605</v>
      </c>
      <c r="H58" s="116">
        <v>707</v>
      </c>
    </row>
    <row r="59" spans="2:8" ht="45.75" customHeight="1" x14ac:dyDescent="0.15">
      <c r="B59" s="114"/>
      <c r="C59" s="1261" t="s">
        <v>583</v>
      </c>
      <c r="D59" s="1262"/>
      <c r="E59" s="1263"/>
      <c r="F59" s="115">
        <v>343</v>
      </c>
      <c r="G59" s="115">
        <v>316</v>
      </c>
      <c r="H59" s="116">
        <v>286</v>
      </c>
    </row>
    <row r="60" spans="2:8" ht="45.75" customHeight="1" x14ac:dyDescent="0.15">
      <c r="B60" s="114"/>
      <c r="C60" s="1261" t="s">
        <v>584</v>
      </c>
      <c r="D60" s="1262"/>
      <c r="E60" s="1263"/>
      <c r="F60" s="115">
        <v>103</v>
      </c>
      <c r="G60" s="115">
        <v>77</v>
      </c>
      <c r="H60" s="116">
        <v>153</v>
      </c>
    </row>
    <row r="61" spans="2:8" ht="45.75" customHeight="1" x14ac:dyDescent="0.15">
      <c r="B61" s="114"/>
      <c r="C61" s="1261" t="s">
        <v>585</v>
      </c>
      <c r="D61" s="1262"/>
      <c r="E61" s="1263"/>
      <c r="F61" s="115">
        <v>142</v>
      </c>
      <c r="G61" s="115">
        <v>134</v>
      </c>
      <c r="H61" s="116">
        <v>120</v>
      </c>
    </row>
    <row r="62" spans="2:8" ht="45.75" customHeight="1" thickBot="1" x14ac:dyDescent="0.2">
      <c r="B62" s="117"/>
      <c r="C62" s="1264" t="s">
        <v>586</v>
      </c>
      <c r="D62" s="1265"/>
      <c r="E62" s="1266"/>
      <c r="F62" s="118">
        <v>85</v>
      </c>
      <c r="G62" s="118">
        <v>80</v>
      </c>
      <c r="H62" s="119">
        <v>74</v>
      </c>
    </row>
    <row r="63" spans="2:8" ht="52.5" customHeight="1" thickBot="1" x14ac:dyDescent="0.2">
      <c r="B63" s="120"/>
      <c r="C63" s="1267" t="s">
        <v>45</v>
      </c>
      <c r="D63" s="1267"/>
      <c r="E63" s="1268"/>
      <c r="F63" s="121">
        <v>4175</v>
      </c>
      <c r="G63" s="121">
        <v>3858</v>
      </c>
      <c r="H63" s="122">
        <v>3695</v>
      </c>
    </row>
    <row r="64" spans="2:8" ht="15" customHeight="1" x14ac:dyDescent="0.15"/>
    <row r="65" ht="0" hidden="1" customHeight="1" x14ac:dyDescent="0.15"/>
    <row r="66" ht="0" hidden="1" customHeight="1" x14ac:dyDescent="0.15"/>
  </sheetData>
  <sheetProtection algorithmName="SHA-512" hashValue="Jn1n3tByebsED70kevTDUsmAjkYJR/4p8prX0tn/KbfEqLhv3fWdiE209pgo2b60MwD/5EjZK4yqg9vdJ5p3xg==" saltValue="JLLfyDxh/2W+y2jV0zPv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591</v>
      </c>
    </row>
    <row r="50" spans="1:109" ht="13.5" x14ac:dyDescent="0.1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x14ac:dyDescent="0.15">
      <c r="B51" s="366"/>
      <c r="G51" s="1286"/>
      <c r="H51" s="1286"/>
      <c r="I51" s="1287"/>
      <c r="J51" s="1287"/>
      <c r="K51" s="1277"/>
      <c r="L51" s="1277"/>
      <c r="M51" s="1277"/>
      <c r="N51" s="1277"/>
      <c r="AM51" s="373"/>
      <c r="AN51" s="1275" t="s">
        <v>590</v>
      </c>
      <c r="AO51" s="1275"/>
      <c r="AP51" s="1275"/>
      <c r="AQ51" s="1275"/>
      <c r="AR51" s="1275"/>
      <c r="AS51" s="1275"/>
      <c r="AT51" s="1275"/>
      <c r="AU51" s="1275"/>
      <c r="AV51" s="1275"/>
      <c r="AW51" s="1275"/>
      <c r="AX51" s="1275"/>
      <c r="AY51" s="1275"/>
      <c r="AZ51" s="1275"/>
      <c r="BA51" s="1275"/>
      <c r="BB51" s="1275" t="s">
        <v>596</v>
      </c>
      <c r="BC51" s="1275"/>
      <c r="BD51" s="1275"/>
      <c r="BE51" s="1275"/>
      <c r="BF51" s="1275"/>
      <c r="BG51" s="1275"/>
      <c r="BH51" s="1275"/>
      <c r="BI51" s="1275"/>
      <c r="BJ51" s="1275"/>
      <c r="BK51" s="1275"/>
      <c r="BL51" s="1275"/>
      <c r="BM51" s="1275"/>
      <c r="BN51" s="1275"/>
      <c r="BO51" s="1275"/>
      <c r="BP51" s="1288"/>
      <c r="BQ51" s="1276"/>
      <c r="BR51" s="1276"/>
      <c r="BS51" s="1276"/>
      <c r="BT51" s="1276"/>
      <c r="BU51" s="1276"/>
      <c r="BV51" s="1276"/>
      <c r="BW51" s="1276"/>
      <c r="BX51" s="1288"/>
      <c r="BY51" s="1276"/>
      <c r="BZ51" s="1276"/>
      <c r="CA51" s="1276"/>
      <c r="CB51" s="1276"/>
      <c r="CC51" s="1276"/>
      <c r="CD51" s="1276"/>
      <c r="CE51" s="1276"/>
      <c r="CF51" s="1276">
        <v>94.7</v>
      </c>
      <c r="CG51" s="1276"/>
      <c r="CH51" s="1276"/>
      <c r="CI51" s="1276"/>
      <c r="CJ51" s="1276"/>
      <c r="CK51" s="1276"/>
      <c r="CL51" s="1276"/>
      <c r="CM51" s="1276"/>
      <c r="CN51" s="1276">
        <v>98.5</v>
      </c>
      <c r="CO51" s="1276"/>
      <c r="CP51" s="1276"/>
      <c r="CQ51" s="1276"/>
      <c r="CR51" s="1276"/>
      <c r="CS51" s="1276"/>
      <c r="CT51" s="1276"/>
      <c r="CU51" s="1276"/>
      <c r="CV51" s="1276">
        <v>103.3</v>
      </c>
      <c r="CW51" s="1276"/>
      <c r="CX51" s="1276"/>
      <c r="CY51" s="1276"/>
      <c r="CZ51" s="1276"/>
      <c r="DA51" s="1276"/>
      <c r="DB51" s="1276"/>
      <c r="DC51" s="1276"/>
    </row>
    <row r="52" spans="1:109" ht="13.5" x14ac:dyDescent="0.15">
      <c r="B52" s="366"/>
      <c r="G52" s="1286"/>
      <c r="H52" s="1286"/>
      <c r="I52" s="1287"/>
      <c r="J52" s="1287"/>
      <c r="K52" s="1277"/>
      <c r="L52" s="1277"/>
      <c r="M52" s="1277"/>
      <c r="N52" s="1277"/>
      <c r="AM52" s="37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86"/>
      <c r="H53" s="1286"/>
      <c r="I53" s="1278"/>
      <c r="J53" s="1278"/>
      <c r="K53" s="1277"/>
      <c r="L53" s="1277"/>
      <c r="M53" s="1277"/>
      <c r="N53" s="1277"/>
      <c r="AM53" s="373"/>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88"/>
      <c r="BQ53" s="1276"/>
      <c r="BR53" s="1276"/>
      <c r="BS53" s="1276"/>
      <c r="BT53" s="1276"/>
      <c r="BU53" s="1276"/>
      <c r="BV53" s="1276"/>
      <c r="BW53" s="1276"/>
      <c r="BX53" s="1288"/>
      <c r="BY53" s="1276"/>
      <c r="BZ53" s="1276"/>
      <c r="CA53" s="1276"/>
      <c r="CB53" s="1276"/>
      <c r="CC53" s="1276"/>
      <c r="CD53" s="1276"/>
      <c r="CE53" s="1276"/>
      <c r="CF53" s="1276">
        <v>59.4</v>
      </c>
      <c r="CG53" s="1276"/>
      <c r="CH53" s="1276"/>
      <c r="CI53" s="1276"/>
      <c r="CJ53" s="1276"/>
      <c r="CK53" s="1276"/>
      <c r="CL53" s="1276"/>
      <c r="CM53" s="1276"/>
      <c r="CN53" s="1276">
        <v>60.4</v>
      </c>
      <c r="CO53" s="1276"/>
      <c r="CP53" s="1276"/>
      <c r="CQ53" s="1276"/>
      <c r="CR53" s="1276"/>
      <c r="CS53" s="1276"/>
      <c r="CT53" s="1276"/>
      <c r="CU53" s="1276"/>
      <c r="CV53" s="1276">
        <v>61.2</v>
      </c>
      <c r="CW53" s="1276"/>
      <c r="CX53" s="1276"/>
      <c r="CY53" s="1276"/>
      <c r="CZ53" s="1276"/>
      <c r="DA53" s="1276"/>
      <c r="DB53" s="1276"/>
      <c r="DC53" s="1276"/>
    </row>
    <row r="54" spans="1:109" ht="13.5" x14ac:dyDescent="0.15">
      <c r="A54" s="381"/>
      <c r="B54" s="366"/>
      <c r="G54" s="1286"/>
      <c r="H54" s="1286"/>
      <c r="I54" s="1278"/>
      <c r="J54" s="1278"/>
      <c r="K54" s="1277"/>
      <c r="L54" s="1277"/>
      <c r="M54" s="1277"/>
      <c r="N54" s="1277"/>
      <c r="AM54" s="37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78"/>
      <c r="H55" s="1278"/>
      <c r="I55" s="1278"/>
      <c r="J55" s="1278"/>
      <c r="K55" s="1277"/>
      <c r="L55" s="1277"/>
      <c r="M55" s="1277"/>
      <c r="N55" s="1277"/>
      <c r="AN55" s="1282" t="s">
        <v>595</v>
      </c>
      <c r="AO55" s="1282"/>
      <c r="AP55" s="1282"/>
      <c r="AQ55" s="1282"/>
      <c r="AR55" s="1282"/>
      <c r="AS55" s="1282"/>
      <c r="AT55" s="1282"/>
      <c r="AU55" s="1282"/>
      <c r="AV55" s="1282"/>
      <c r="AW55" s="1282"/>
      <c r="AX55" s="1282"/>
      <c r="AY55" s="1282"/>
      <c r="AZ55" s="1282"/>
      <c r="BA55" s="1282"/>
      <c r="BB55" s="1275" t="s">
        <v>588</v>
      </c>
      <c r="BC55" s="1275"/>
      <c r="BD55" s="1275"/>
      <c r="BE55" s="1275"/>
      <c r="BF55" s="1275"/>
      <c r="BG55" s="1275"/>
      <c r="BH55" s="1275"/>
      <c r="BI55" s="1275"/>
      <c r="BJ55" s="1275"/>
      <c r="BK55" s="1275"/>
      <c r="BL55" s="1275"/>
      <c r="BM55" s="1275"/>
      <c r="BN55" s="1275"/>
      <c r="BO55" s="1275"/>
      <c r="BP55" s="1288"/>
      <c r="BQ55" s="1276"/>
      <c r="BR55" s="1276"/>
      <c r="BS55" s="1276"/>
      <c r="BT55" s="1276"/>
      <c r="BU55" s="1276"/>
      <c r="BV55" s="1276"/>
      <c r="BW55" s="1276"/>
      <c r="BX55" s="1288"/>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ht="13.5" x14ac:dyDescent="0.15">
      <c r="A56" s="381"/>
      <c r="B56" s="366"/>
      <c r="G56" s="1278"/>
      <c r="H56" s="1278"/>
      <c r="I56" s="1278"/>
      <c r="J56" s="1278"/>
      <c r="K56" s="1277"/>
      <c r="L56" s="1277"/>
      <c r="M56" s="1277"/>
      <c r="N56" s="1277"/>
      <c r="AN56" s="1282"/>
      <c r="AO56" s="1282"/>
      <c r="AP56" s="1282"/>
      <c r="AQ56" s="1282"/>
      <c r="AR56" s="1282"/>
      <c r="AS56" s="1282"/>
      <c r="AT56" s="1282"/>
      <c r="AU56" s="1282"/>
      <c r="AV56" s="1282"/>
      <c r="AW56" s="1282"/>
      <c r="AX56" s="1282"/>
      <c r="AY56" s="1282"/>
      <c r="AZ56" s="1282"/>
      <c r="BA56" s="1282"/>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78"/>
      <c r="H57" s="1278"/>
      <c r="I57" s="1280"/>
      <c r="J57" s="1280"/>
      <c r="K57" s="1277"/>
      <c r="L57" s="1277"/>
      <c r="M57" s="1277"/>
      <c r="N57" s="1277"/>
      <c r="AM57" s="365"/>
      <c r="AN57" s="1282"/>
      <c r="AO57" s="1282"/>
      <c r="AP57" s="1282"/>
      <c r="AQ57" s="1282"/>
      <c r="AR57" s="1282"/>
      <c r="AS57" s="1282"/>
      <c r="AT57" s="1282"/>
      <c r="AU57" s="1282"/>
      <c r="AV57" s="1282"/>
      <c r="AW57" s="1282"/>
      <c r="AX57" s="1282"/>
      <c r="AY57" s="1282"/>
      <c r="AZ57" s="1282"/>
      <c r="BA57" s="1282"/>
      <c r="BB57" s="1275" t="s">
        <v>594</v>
      </c>
      <c r="BC57" s="1275"/>
      <c r="BD57" s="1275"/>
      <c r="BE57" s="1275"/>
      <c r="BF57" s="1275"/>
      <c r="BG57" s="1275"/>
      <c r="BH57" s="1275"/>
      <c r="BI57" s="1275"/>
      <c r="BJ57" s="1275"/>
      <c r="BK57" s="1275"/>
      <c r="BL57" s="1275"/>
      <c r="BM57" s="1275"/>
      <c r="BN57" s="1275"/>
      <c r="BO57" s="1275"/>
      <c r="BP57" s="1288"/>
      <c r="BQ57" s="1276"/>
      <c r="BR57" s="1276"/>
      <c r="BS57" s="1276"/>
      <c r="BT57" s="1276"/>
      <c r="BU57" s="1276"/>
      <c r="BV57" s="1276"/>
      <c r="BW57" s="1276"/>
      <c r="BX57" s="1288"/>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92"/>
      <c r="DE57" s="387"/>
    </row>
    <row r="58" spans="1:109" s="381" customFormat="1" ht="13.5" x14ac:dyDescent="0.15">
      <c r="A58" s="365"/>
      <c r="B58" s="387"/>
      <c r="G58" s="1278"/>
      <c r="H58" s="1278"/>
      <c r="I58" s="1280"/>
      <c r="J58" s="1280"/>
      <c r="K58" s="1277"/>
      <c r="L58" s="1277"/>
      <c r="M58" s="1277"/>
      <c r="N58" s="1277"/>
      <c r="AM58" s="365"/>
      <c r="AN58" s="1282"/>
      <c r="AO58" s="1282"/>
      <c r="AP58" s="1282"/>
      <c r="AQ58" s="1282"/>
      <c r="AR58" s="1282"/>
      <c r="AS58" s="1282"/>
      <c r="AT58" s="1282"/>
      <c r="AU58" s="1282"/>
      <c r="AV58" s="1282"/>
      <c r="AW58" s="1282"/>
      <c r="AX58" s="1282"/>
      <c r="AY58" s="1282"/>
      <c r="AZ58" s="1282"/>
      <c r="BA58" s="1282"/>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593</v>
      </c>
    </row>
    <row r="64" spans="1:109" ht="13.5" x14ac:dyDescent="0.1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591</v>
      </c>
    </row>
    <row r="72" spans="2:107" ht="13.5" x14ac:dyDescent="0.1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ht="13.5" x14ac:dyDescent="0.15">
      <c r="B73" s="366"/>
      <c r="G73" s="1286"/>
      <c r="H73" s="1286"/>
      <c r="I73" s="1286"/>
      <c r="J73" s="1286"/>
      <c r="K73" s="1279"/>
      <c r="L73" s="1279"/>
      <c r="M73" s="1279"/>
      <c r="N73" s="1279"/>
      <c r="AM73" s="373"/>
      <c r="AN73" s="1275" t="s">
        <v>590</v>
      </c>
      <c r="AO73" s="1275"/>
      <c r="AP73" s="1275"/>
      <c r="AQ73" s="1275"/>
      <c r="AR73" s="1275"/>
      <c r="AS73" s="1275"/>
      <c r="AT73" s="1275"/>
      <c r="AU73" s="1275"/>
      <c r="AV73" s="1275"/>
      <c r="AW73" s="1275"/>
      <c r="AX73" s="1275"/>
      <c r="AY73" s="1275"/>
      <c r="AZ73" s="1275"/>
      <c r="BA73" s="1275"/>
      <c r="BB73" s="1275" t="s">
        <v>588</v>
      </c>
      <c r="BC73" s="1275"/>
      <c r="BD73" s="1275"/>
      <c r="BE73" s="1275"/>
      <c r="BF73" s="1275"/>
      <c r="BG73" s="1275"/>
      <c r="BH73" s="1275"/>
      <c r="BI73" s="1275"/>
      <c r="BJ73" s="1275"/>
      <c r="BK73" s="1275"/>
      <c r="BL73" s="1275"/>
      <c r="BM73" s="1275"/>
      <c r="BN73" s="1275"/>
      <c r="BO73" s="1275"/>
      <c r="BP73" s="1276">
        <v>90.9</v>
      </c>
      <c r="BQ73" s="1276"/>
      <c r="BR73" s="1276"/>
      <c r="BS73" s="1276"/>
      <c r="BT73" s="1276"/>
      <c r="BU73" s="1276"/>
      <c r="BV73" s="1276"/>
      <c r="BW73" s="1276"/>
      <c r="BX73" s="1276">
        <v>94.6</v>
      </c>
      <c r="BY73" s="1276"/>
      <c r="BZ73" s="1276"/>
      <c r="CA73" s="1276"/>
      <c r="CB73" s="1276"/>
      <c r="CC73" s="1276"/>
      <c r="CD73" s="1276"/>
      <c r="CE73" s="1276"/>
      <c r="CF73" s="1276">
        <v>94.7</v>
      </c>
      <c r="CG73" s="1276"/>
      <c r="CH73" s="1276"/>
      <c r="CI73" s="1276"/>
      <c r="CJ73" s="1276"/>
      <c r="CK73" s="1276"/>
      <c r="CL73" s="1276"/>
      <c r="CM73" s="1276"/>
      <c r="CN73" s="1276">
        <v>98.5</v>
      </c>
      <c r="CO73" s="1276"/>
      <c r="CP73" s="1276"/>
      <c r="CQ73" s="1276"/>
      <c r="CR73" s="1276"/>
      <c r="CS73" s="1276"/>
      <c r="CT73" s="1276"/>
      <c r="CU73" s="1276"/>
      <c r="CV73" s="1276">
        <v>103.3</v>
      </c>
      <c r="CW73" s="1276"/>
      <c r="CX73" s="1276"/>
      <c r="CY73" s="1276"/>
      <c r="CZ73" s="1276"/>
      <c r="DA73" s="1276"/>
      <c r="DB73" s="1276"/>
      <c r="DC73" s="1276"/>
    </row>
    <row r="74" spans="2:107" ht="13.5" x14ac:dyDescent="0.15">
      <c r="B74" s="366"/>
      <c r="G74" s="1286"/>
      <c r="H74" s="1286"/>
      <c r="I74" s="1286"/>
      <c r="J74" s="1286"/>
      <c r="K74" s="1279"/>
      <c r="L74" s="1279"/>
      <c r="M74" s="1279"/>
      <c r="N74" s="1279"/>
      <c r="AM74" s="37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86"/>
      <c r="H75" s="1286"/>
      <c r="I75" s="1278"/>
      <c r="J75" s="1278"/>
      <c r="K75" s="1277"/>
      <c r="L75" s="1277"/>
      <c r="M75" s="1277"/>
      <c r="N75" s="1277"/>
      <c r="AM75" s="373"/>
      <c r="AN75" s="1275"/>
      <c r="AO75" s="1275"/>
      <c r="AP75" s="1275"/>
      <c r="AQ75" s="1275"/>
      <c r="AR75" s="1275"/>
      <c r="AS75" s="1275"/>
      <c r="AT75" s="1275"/>
      <c r="AU75" s="1275"/>
      <c r="AV75" s="1275"/>
      <c r="AW75" s="1275"/>
      <c r="AX75" s="1275"/>
      <c r="AY75" s="1275"/>
      <c r="AZ75" s="1275"/>
      <c r="BA75" s="1275"/>
      <c r="BB75" s="1275" t="s">
        <v>587</v>
      </c>
      <c r="BC75" s="1275"/>
      <c r="BD75" s="1275"/>
      <c r="BE75" s="1275"/>
      <c r="BF75" s="1275"/>
      <c r="BG75" s="1275"/>
      <c r="BH75" s="1275"/>
      <c r="BI75" s="1275"/>
      <c r="BJ75" s="1275"/>
      <c r="BK75" s="1275"/>
      <c r="BL75" s="1275"/>
      <c r="BM75" s="1275"/>
      <c r="BN75" s="1275"/>
      <c r="BO75" s="1275"/>
      <c r="BP75" s="1276">
        <v>11</v>
      </c>
      <c r="BQ75" s="1276"/>
      <c r="BR75" s="1276"/>
      <c r="BS75" s="1276"/>
      <c r="BT75" s="1276"/>
      <c r="BU75" s="1276"/>
      <c r="BV75" s="1276"/>
      <c r="BW75" s="1276"/>
      <c r="BX75" s="1276">
        <v>10.6</v>
      </c>
      <c r="BY75" s="1276"/>
      <c r="BZ75" s="1276"/>
      <c r="CA75" s="1276"/>
      <c r="CB75" s="1276"/>
      <c r="CC75" s="1276"/>
      <c r="CD75" s="1276"/>
      <c r="CE75" s="1276"/>
      <c r="CF75" s="1276">
        <v>10.6</v>
      </c>
      <c r="CG75" s="1276"/>
      <c r="CH75" s="1276"/>
      <c r="CI75" s="1276"/>
      <c r="CJ75" s="1276"/>
      <c r="CK75" s="1276"/>
      <c r="CL75" s="1276"/>
      <c r="CM75" s="1276"/>
      <c r="CN75" s="1276">
        <v>11</v>
      </c>
      <c r="CO75" s="1276"/>
      <c r="CP75" s="1276"/>
      <c r="CQ75" s="1276"/>
      <c r="CR75" s="1276"/>
      <c r="CS75" s="1276"/>
      <c r="CT75" s="1276"/>
      <c r="CU75" s="1276"/>
      <c r="CV75" s="1276">
        <v>11.4</v>
      </c>
      <c r="CW75" s="1276"/>
      <c r="CX75" s="1276"/>
      <c r="CY75" s="1276"/>
      <c r="CZ75" s="1276"/>
      <c r="DA75" s="1276"/>
      <c r="DB75" s="1276"/>
      <c r="DC75" s="1276"/>
    </row>
    <row r="76" spans="2:107" ht="13.5" x14ac:dyDescent="0.15">
      <c r="B76" s="366"/>
      <c r="G76" s="1286"/>
      <c r="H76" s="1286"/>
      <c r="I76" s="1278"/>
      <c r="J76" s="1278"/>
      <c r="K76" s="1277"/>
      <c r="L76" s="1277"/>
      <c r="M76" s="1277"/>
      <c r="N76" s="1277"/>
      <c r="AM76" s="37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78"/>
      <c r="H77" s="1278"/>
      <c r="I77" s="1278"/>
      <c r="J77" s="1278"/>
      <c r="K77" s="1279"/>
      <c r="L77" s="1279"/>
      <c r="M77" s="1279"/>
      <c r="N77" s="1279"/>
      <c r="AN77" s="1282" t="s">
        <v>589</v>
      </c>
      <c r="AO77" s="1282"/>
      <c r="AP77" s="1282"/>
      <c r="AQ77" s="1282"/>
      <c r="AR77" s="1282"/>
      <c r="AS77" s="1282"/>
      <c r="AT77" s="1282"/>
      <c r="AU77" s="1282"/>
      <c r="AV77" s="1282"/>
      <c r="AW77" s="1282"/>
      <c r="AX77" s="1282"/>
      <c r="AY77" s="1282"/>
      <c r="AZ77" s="1282"/>
      <c r="BA77" s="1282"/>
      <c r="BB77" s="1275" t="s">
        <v>588</v>
      </c>
      <c r="BC77" s="1275"/>
      <c r="BD77" s="1275"/>
      <c r="BE77" s="1275"/>
      <c r="BF77" s="1275"/>
      <c r="BG77" s="1275"/>
      <c r="BH77" s="1275"/>
      <c r="BI77" s="1275"/>
      <c r="BJ77" s="1275"/>
      <c r="BK77" s="1275"/>
      <c r="BL77" s="1275"/>
      <c r="BM77" s="1275"/>
      <c r="BN77" s="1275"/>
      <c r="BO77" s="1275"/>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ht="13.5" x14ac:dyDescent="0.1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5" t="s">
        <v>587</v>
      </c>
      <c r="BC79" s="1275"/>
      <c r="BD79" s="1275"/>
      <c r="BE79" s="1275"/>
      <c r="BF79" s="1275"/>
      <c r="BG79" s="1275"/>
      <c r="BH79" s="1275"/>
      <c r="BI79" s="1275"/>
      <c r="BJ79" s="1275"/>
      <c r="BK79" s="1275"/>
      <c r="BL79" s="1275"/>
      <c r="BM79" s="1275"/>
      <c r="BN79" s="1275"/>
      <c r="BO79" s="1275"/>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ht="13.5" x14ac:dyDescent="0.1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J2xiTl3+e4/gbSQfmp1tdSgTPoGPkwRKqK4hEdfeaaTtmG5jpT7UeK8+HRQkv4EDnTyyjIUnd99k3YCCLHslA==" saltValue="fjrJ/LVzgTNeCGCfKeJ6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YnY1Vkum1jmpeyObTd0DKLHr36JBQl67yfXG66bdcrmvERM3+Bon+fyEUNn3SRt3XCzUYAX0W40sIV8CsP6g==" saltValue="S6ujmIYXapqL320kDPfp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R9IutWZS0USU1Bn5rKOGK1mWli7wXSGY4/9r0i7KJHKfFVzEPF2BGB36SYHW3wBnOUQWtpl9Faiw1JHl6bzXg==" saltValue="1YYn3msLUBWAXQI94RB7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47894</v>
      </c>
      <c r="E3" s="141"/>
      <c r="F3" s="142">
        <v>90961</v>
      </c>
      <c r="G3" s="143"/>
      <c r="H3" s="144"/>
    </row>
    <row r="4" spans="1:8" x14ac:dyDescent="0.15">
      <c r="A4" s="145"/>
      <c r="B4" s="146"/>
      <c r="C4" s="147"/>
      <c r="D4" s="148">
        <v>28902</v>
      </c>
      <c r="E4" s="149"/>
      <c r="F4" s="150">
        <v>37720</v>
      </c>
      <c r="G4" s="151"/>
      <c r="H4" s="152"/>
    </row>
    <row r="5" spans="1:8" x14ac:dyDescent="0.15">
      <c r="A5" s="133" t="s">
        <v>540</v>
      </c>
      <c r="B5" s="138"/>
      <c r="C5" s="139"/>
      <c r="D5" s="140">
        <v>60872</v>
      </c>
      <c r="E5" s="141"/>
      <c r="F5" s="142">
        <v>106614</v>
      </c>
      <c r="G5" s="143"/>
      <c r="H5" s="144"/>
    </row>
    <row r="6" spans="1:8" x14ac:dyDescent="0.15">
      <c r="A6" s="145"/>
      <c r="B6" s="146"/>
      <c r="C6" s="147"/>
      <c r="D6" s="148">
        <v>41367</v>
      </c>
      <c r="E6" s="149"/>
      <c r="F6" s="150">
        <v>45545</v>
      </c>
      <c r="G6" s="151"/>
      <c r="H6" s="152"/>
    </row>
    <row r="7" spans="1:8" x14ac:dyDescent="0.15">
      <c r="A7" s="133" t="s">
        <v>541</v>
      </c>
      <c r="B7" s="138"/>
      <c r="C7" s="139"/>
      <c r="D7" s="140">
        <v>87408</v>
      </c>
      <c r="E7" s="141"/>
      <c r="F7" s="142">
        <v>85459</v>
      </c>
      <c r="G7" s="143"/>
      <c r="H7" s="144"/>
    </row>
    <row r="8" spans="1:8" x14ac:dyDescent="0.15">
      <c r="A8" s="145"/>
      <c r="B8" s="146"/>
      <c r="C8" s="147"/>
      <c r="D8" s="148">
        <v>56792</v>
      </c>
      <c r="E8" s="149"/>
      <c r="F8" s="150">
        <v>44378</v>
      </c>
      <c r="G8" s="151"/>
      <c r="H8" s="152"/>
    </row>
    <row r="9" spans="1:8" x14ac:dyDescent="0.15">
      <c r="A9" s="133" t="s">
        <v>542</v>
      </c>
      <c r="B9" s="138"/>
      <c r="C9" s="139"/>
      <c r="D9" s="140">
        <v>56512</v>
      </c>
      <c r="E9" s="141"/>
      <c r="F9" s="142">
        <v>83280</v>
      </c>
      <c r="G9" s="143"/>
      <c r="H9" s="144"/>
    </row>
    <row r="10" spans="1:8" x14ac:dyDescent="0.15">
      <c r="A10" s="145"/>
      <c r="B10" s="146"/>
      <c r="C10" s="147"/>
      <c r="D10" s="148">
        <v>30965</v>
      </c>
      <c r="E10" s="149"/>
      <c r="F10" s="150">
        <v>43123</v>
      </c>
      <c r="G10" s="151"/>
      <c r="H10" s="152"/>
    </row>
    <row r="11" spans="1:8" x14ac:dyDescent="0.15">
      <c r="A11" s="133" t="s">
        <v>543</v>
      </c>
      <c r="B11" s="138"/>
      <c r="C11" s="139"/>
      <c r="D11" s="140">
        <v>54799</v>
      </c>
      <c r="E11" s="141"/>
      <c r="F11" s="142">
        <v>88968</v>
      </c>
      <c r="G11" s="143"/>
      <c r="H11" s="144"/>
    </row>
    <row r="12" spans="1:8" x14ac:dyDescent="0.15">
      <c r="A12" s="145"/>
      <c r="B12" s="146"/>
      <c r="C12" s="153"/>
      <c r="D12" s="148">
        <v>29178</v>
      </c>
      <c r="E12" s="149"/>
      <c r="F12" s="150">
        <v>45482</v>
      </c>
      <c r="G12" s="151"/>
      <c r="H12" s="152"/>
    </row>
    <row r="13" spans="1:8" x14ac:dyDescent="0.15">
      <c r="A13" s="133"/>
      <c r="B13" s="138"/>
      <c r="C13" s="154"/>
      <c r="D13" s="155">
        <v>61497</v>
      </c>
      <c r="E13" s="156"/>
      <c r="F13" s="157">
        <v>91056</v>
      </c>
      <c r="G13" s="158"/>
      <c r="H13" s="144"/>
    </row>
    <row r="14" spans="1:8" x14ac:dyDescent="0.15">
      <c r="A14" s="145"/>
      <c r="B14" s="146"/>
      <c r="C14" s="147"/>
      <c r="D14" s="148">
        <v>37441</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4.38</v>
      </c>
      <c r="C19" s="159">
        <f>ROUND(VALUE(SUBSTITUTE(実質収支比率等に係る経年分析!G$48,"▲","-")),2)</f>
        <v>0.5</v>
      </c>
      <c r="D19" s="159">
        <f>ROUND(VALUE(SUBSTITUTE(実質収支比率等に係る経年分析!H$48,"▲","-")),2)</f>
        <v>0.85</v>
      </c>
      <c r="E19" s="159">
        <f>ROUND(VALUE(SUBSTITUTE(実質収支比率等に係る経年分析!I$48,"▲","-")),2)</f>
        <v>0.9</v>
      </c>
      <c r="F19" s="159">
        <f>ROUND(VALUE(SUBSTITUTE(実質収支比率等に係る経年分析!J$48,"▲","-")),2)</f>
        <v>1.0900000000000001</v>
      </c>
    </row>
    <row r="20" spans="1:11" x14ac:dyDescent="0.15">
      <c r="A20" s="159" t="s">
        <v>49</v>
      </c>
      <c r="B20" s="159">
        <f>ROUND(VALUE(SUBSTITUTE(実質収支比率等に係る経年分析!F$47,"▲","-")),2)</f>
        <v>45.04</v>
      </c>
      <c r="C20" s="159">
        <f>ROUND(VALUE(SUBSTITUTE(実質収支比率等に係る経年分析!G$47,"▲","-")),2)</f>
        <v>43.55</v>
      </c>
      <c r="D20" s="159">
        <f>ROUND(VALUE(SUBSTITUTE(実質収支比率等に係る経年分析!H$47,"▲","-")),2)</f>
        <v>42.09</v>
      </c>
      <c r="E20" s="159">
        <f>ROUND(VALUE(SUBSTITUTE(実質収支比率等に係る経年分析!I$47,"▲","-")),2)</f>
        <v>37.35</v>
      </c>
      <c r="F20" s="159">
        <f>ROUND(VALUE(SUBSTITUTE(実質収支比率等に係る経年分析!J$47,"▲","-")),2)</f>
        <v>33.15</v>
      </c>
    </row>
    <row r="21" spans="1:11" x14ac:dyDescent="0.15">
      <c r="A21" s="159" t="s">
        <v>50</v>
      </c>
      <c r="B21" s="159">
        <f>IF(ISNUMBER(VALUE(SUBSTITUTE(実質収支比率等に係る経年分析!F$49,"▲","-"))),ROUND(VALUE(SUBSTITUTE(実質収支比率等に係る経年分析!F$49,"▲","-")),2),NA())</f>
        <v>3.51</v>
      </c>
      <c r="C21" s="159">
        <f>IF(ISNUMBER(VALUE(SUBSTITUTE(実質収支比率等に係る経年分析!G$49,"▲","-"))),ROUND(VALUE(SUBSTITUTE(実質収支比率等に係る経年分析!G$49,"▲","-")),2),NA())</f>
        <v>-5.58</v>
      </c>
      <c r="D21" s="159">
        <f>IF(ISNUMBER(VALUE(SUBSTITUTE(実質収支比率等に係る経年分析!H$49,"▲","-"))),ROUND(VALUE(SUBSTITUTE(実質収支比率等に係る経年分析!H$49,"▲","-")),2),NA())</f>
        <v>-0.27</v>
      </c>
      <c r="E21" s="159">
        <f>IF(ISNUMBER(VALUE(SUBSTITUTE(実質収支比率等に係る経年分析!I$49,"▲","-"))),ROUND(VALUE(SUBSTITUTE(実質収支比率等に係る経年分析!I$49,"▲","-")),2),NA())</f>
        <v>-5.18</v>
      </c>
      <c r="F21" s="159">
        <f>IF(ISNUMBER(VALUE(SUBSTITUTE(実質収支比率等に係る経年分析!J$49,"▲","-"))),ROUND(VALUE(SUBSTITUTE(実質収支比率等に係る経年分析!J$49,"▲","-")),2),NA())</f>
        <v>-4.2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同和対策住宅新築資金等貸付事業特別会計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0.72</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9.4499999999999993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8.9600000000000009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986</v>
      </c>
      <c r="E42" s="161"/>
      <c r="F42" s="161"/>
      <c r="G42" s="161">
        <f>'実質公債費比率（分子）の構造'!L$52</f>
        <v>1063</v>
      </c>
      <c r="H42" s="161"/>
      <c r="I42" s="161"/>
      <c r="J42" s="161">
        <f>'実質公債費比率（分子）の構造'!M$52</f>
        <v>1042</v>
      </c>
      <c r="K42" s="161"/>
      <c r="L42" s="161"/>
      <c r="M42" s="161">
        <f>'実質公債費比率（分子）の構造'!N$52</f>
        <v>1037</v>
      </c>
      <c r="N42" s="161"/>
      <c r="O42" s="161"/>
      <c r="P42" s="161">
        <f>'実質公債費比率（分子）の構造'!O$52</f>
        <v>1043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165</v>
      </c>
      <c r="C45" s="161"/>
      <c r="D45" s="161"/>
      <c r="E45" s="161">
        <f>'実質公債費比率（分子）の構造'!L$49</f>
        <v>192</v>
      </c>
      <c r="F45" s="161"/>
      <c r="G45" s="161"/>
      <c r="H45" s="161">
        <f>'実質公債費比率（分子）の構造'!M$49</f>
        <v>165</v>
      </c>
      <c r="I45" s="161"/>
      <c r="J45" s="161"/>
      <c r="K45" s="161">
        <f>'実質公債費比率（分子）の構造'!N$49</f>
        <v>145</v>
      </c>
      <c r="L45" s="161"/>
      <c r="M45" s="161"/>
      <c r="N45" s="161">
        <f>'実質公債費比率（分子）の構造'!O$49</f>
        <v>155</v>
      </c>
      <c r="O45" s="161"/>
      <c r="P45" s="161"/>
    </row>
    <row r="46" spans="1:16" x14ac:dyDescent="0.15">
      <c r="A46" s="161" t="s">
        <v>61</v>
      </c>
      <c r="B46" s="161">
        <f>'実質公債費比率（分子）の構造'!K$48</f>
        <v>115</v>
      </c>
      <c r="C46" s="161"/>
      <c r="D46" s="161"/>
      <c r="E46" s="161">
        <f>'実質公債費比率（分子）の構造'!L$48</f>
        <v>126</v>
      </c>
      <c r="F46" s="161"/>
      <c r="G46" s="161"/>
      <c r="H46" s="161">
        <f>'実質公債費比率（分子）の構造'!M$48</f>
        <v>131</v>
      </c>
      <c r="I46" s="161"/>
      <c r="J46" s="161"/>
      <c r="K46" s="161">
        <f>'実質公債費比率（分子）の構造'!N$48</f>
        <v>140</v>
      </c>
      <c r="L46" s="161"/>
      <c r="M46" s="161"/>
      <c r="N46" s="161">
        <f>'実質公債費比率（分子）の構造'!O$48</f>
        <v>164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1300</v>
      </c>
      <c r="C49" s="161"/>
      <c r="D49" s="161"/>
      <c r="E49" s="161">
        <f>'実質公債費比率（分子）の構造'!L$45</f>
        <v>1402</v>
      </c>
      <c r="F49" s="161"/>
      <c r="G49" s="161"/>
      <c r="H49" s="161">
        <f>'実質公債費比率（分子）の構造'!M$45</f>
        <v>1394</v>
      </c>
      <c r="I49" s="161"/>
      <c r="J49" s="161"/>
      <c r="K49" s="161">
        <f>'実質公債費比率（分子）の構造'!N$45</f>
        <v>1402</v>
      </c>
      <c r="L49" s="161"/>
      <c r="M49" s="161"/>
      <c r="N49" s="161">
        <f>'実質公債費比率（分子）の構造'!O$45</f>
        <v>1454</v>
      </c>
      <c r="O49" s="161"/>
      <c r="P49" s="161"/>
    </row>
    <row r="50" spans="1:16" x14ac:dyDescent="0.15">
      <c r="A50" s="161" t="s">
        <v>65</v>
      </c>
      <c r="B50" s="161" t="e">
        <f>NA()</f>
        <v>#N/A</v>
      </c>
      <c r="C50" s="161">
        <f>IF(ISNUMBER('実質公債費比率（分子）の構造'!K$53),'実質公債費比率（分子）の構造'!K$53,NA())</f>
        <v>594</v>
      </c>
      <c r="D50" s="161" t="e">
        <f>NA()</f>
        <v>#N/A</v>
      </c>
      <c r="E50" s="161" t="e">
        <f>NA()</f>
        <v>#N/A</v>
      </c>
      <c r="F50" s="161">
        <f>IF(ISNUMBER('実質公債費比率（分子）の構造'!L$53),'実質公債費比率（分子）の構造'!L$53,NA())</f>
        <v>657</v>
      </c>
      <c r="G50" s="161" t="e">
        <f>NA()</f>
        <v>#N/A</v>
      </c>
      <c r="H50" s="161" t="e">
        <f>NA()</f>
        <v>#N/A</v>
      </c>
      <c r="I50" s="161">
        <f>IF(ISNUMBER('実質公債費比率（分子）の構造'!M$53),'実質公債費比率（分子）の構造'!M$53,NA())</f>
        <v>648</v>
      </c>
      <c r="J50" s="161" t="e">
        <f>NA()</f>
        <v>#N/A</v>
      </c>
      <c r="K50" s="161" t="e">
        <f>NA()</f>
        <v>#N/A</v>
      </c>
      <c r="L50" s="161">
        <f>IF(ISNUMBER('実質公債費比率（分子）の構造'!N$53),'実質公債費比率（分子）の構造'!N$53,NA())</f>
        <v>650</v>
      </c>
      <c r="M50" s="161" t="e">
        <f>NA()</f>
        <v>#N/A</v>
      </c>
      <c r="N50" s="161" t="e">
        <f>NA()</f>
        <v>#N/A</v>
      </c>
      <c r="O50" s="161">
        <f>IF(ISNUMBER('実質公債費比率（分子）の構造'!O$53),'実質公債費比率（分子）の構造'!O$53,NA())</f>
        <v>730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9239</v>
      </c>
      <c r="E56" s="160"/>
      <c r="F56" s="160"/>
      <c r="G56" s="160">
        <f>'将来負担比率（分子）の構造'!J$52</f>
        <v>9259</v>
      </c>
      <c r="H56" s="160"/>
      <c r="I56" s="160"/>
      <c r="J56" s="160">
        <f>'将来負担比率（分子）の構造'!K$52</f>
        <v>9515</v>
      </c>
      <c r="K56" s="160"/>
      <c r="L56" s="160"/>
      <c r="M56" s="160">
        <f>'将来負担比率（分子）の構造'!L$52</f>
        <v>9494</v>
      </c>
      <c r="N56" s="160"/>
      <c r="O56" s="160"/>
      <c r="P56" s="160">
        <f>'将来負担比率（分子）の構造'!M$52</f>
        <v>9343</v>
      </c>
    </row>
    <row r="57" spans="1:16" x14ac:dyDescent="0.15">
      <c r="A57" s="160" t="s">
        <v>36</v>
      </c>
      <c r="B57" s="160"/>
      <c r="C57" s="160"/>
      <c r="D57" s="160">
        <f>'将来負担比率（分子）の構造'!I$51</f>
        <v>2306</v>
      </c>
      <c r="E57" s="160"/>
      <c r="F57" s="160"/>
      <c r="G57" s="160">
        <f>'将来負担比率（分子）の構造'!J$51</f>
        <v>2173</v>
      </c>
      <c r="H57" s="160"/>
      <c r="I57" s="160"/>
      <c r="J57" s="160">
        <f>'将来負担比率（分子）の構造'!K$51</f>
        <v>2101</v>
      </c>
      <c r="K57" s="160"/>
      <c r="L57" s="160"/>
      <c r="M57" s="160">
        <f>'将来負担比率（分子）の構造'!L$51</f>
        <v>2117</v>
      </c>
      <c r="N57" s="160"/>
      <c r="O57" s="160"/>
      <c r="P57" s="160">
        <f>'将来負担比率（分子）の構造'!M$51</f>
        <v>1995</v>
      </c>
    </row>
    <row r="58" spans="1:16" x14ac:dyDescent="0.15">
      <c r="A58" s="160" t="s">
        <v>35</v>
      </c>
      <c r="B58" s="160"/>
      <c r="C58" s="160"/>
      <c r="D58" s="160">
        <f>'将来負担比率（分子）の構造'!I$50</f>
        <v>4313</v>
      </c>
      <c r="E58" s="160"/>
      <c r="F58" s="160"/>
      <c r="G58" s="160">
        <f>'将来負担比率（分子）の構造'!J$50</f>
        <v>4280</v>
      </c>
      <c r="H58" s="160"/>
      <c r="I58" s="160"/>
      <c r="J58" s="160">
        <f>'将来負担比率（分子）の構造'!K$50</f>
        <v>4276</v>
      </c>
      <c r="K58" s="160"/>
      <c r="L58" s="160"/>
      <c r="M58" s="160">
        <f>'将来負担比率（分子）の構造'!L$50</f>
        <v>3958</v>
      </c>
      <c r="N58" s="160"/>
      <c r="O58" s="160"/>
      <c r="P58" s="160">
        <f>'将来負担比率（分子）の構造'!M$50</f>
        <v>3776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122</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2725</v>
      </c>
      <c r="C62" s="160"/>
      <c r="D62" s="160"/>
      <c r="E62" s="160">
        <f>'将来負担比率（分子）の構造'!J$45</f>
        <v>2418</v>
      </c>
      <c r="F62" s="160"/>
      <c r="G62" s="160"/>
      <c r="H62" s="160">
        <f>'将来負担比率（分子）の構造'!K$45</f>
        <v>2341</v>
      </c>
      <c r="I62" s="160"/>
      <c r="J62" s="160"/>
      <c r="K62" s="160">
        <f>'将来負担比率（分子）の構造'!L$45</f>
        <v>2239</v>
      </c>
      <c r="L62" s="160"/>
      <c r="M62" s="160"/>
      <c r="N62" s="160">
        <f>'将来負担比率（分子）の構造'!M$45</f>
        <v>2222</v>
      </c>
      <c r="O62" s="160"/>
      <c r="P62" s="160"/>
    </row>
    <row r="63" spans="1:16" x14ac:dyDescent="0.15">
      <c r="A63" s="160" t="s">
        <v>28</v>
      </c>
      <c r="B63" s="160">
        <f>'将来負担比率（分子）の構造'!I$44</f>
        <v>2183</v>
      </c>
      <c r="C63" s="160"/>
      <c r="D63" s="160"/>
      <c r="E63" s="160">
        <f>'将来負担比率（分子）の構造'!J$44</f>
        <v>2016</v>
      </c>
      <c r="F63" s="160"/>
      <c r="G63" s="160"/>
      <c r="H63" s="160">
        <f>'将来負担比率（分子）の構造'!K$44</f>
        <v>1883</v>
      </c>
      <c r="I63" s="160"/>
      <c r="J63" s="160"/>
      <c r="K63" s="160">
        <f>'将来負担比率（分子）の構造'!L$44</f>
        <v>2082</v>
      </c>
      <c r="L63" s="160"/>
      <c r="M63" s="160"/>
      <c r="N63" s="160">
        <f>'将来負担比率（分子）の構造'!M$44</f>
        <v>1973</v>
      </c>
      <c r="O63" s="160"/>
      <c r="P63" s="160"/>
    </row>
    <row r="64" spans="1:16" x14ac:dyDescent="0.15">
      <c r="A64" s="160" t="s">
        <v>27</v>
      </c>
      <c r="B64" s="160">
        <f>'将来負担比率（分子）の構造'!I$43</f>
        <v>2450</v>
      </c>
      <c r="C64" s="160"/>
      <c r="D64" s="160"/>
      <c r="E64" s="160">
        <f>'将来負担比率（分子）の構造'!J$43</f>
        <v>2511</v>
      </c>
      <c r="F64" s="160"/>
      <c r="G64" s="160"/>
      <c r="H64" s="160">
        <f>'将来負担比率（分子）の構造'!K$43</f>
        <v>2491</v>
      </c>
      <c r="I64" s="160"/>
      <c r="J64" s="160"/>
      <c r="K64" s="160">
        <f>'将来負担比率（分子）の構造'!L$43</f>
        <v>2517</v>
      </c>
      <c r="L64" s="160"/>
      <c r="M64" s="160"/>
      <c r="N64" s="160">
        <f>'将来負担比率（分子）の構造'!M$43</f>
        <v>2588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13886</v>
      </c>
      <c r="C66" s="160"/>
      <c r="D66" s="160"/>
      <c r="E66" s="160">
        <f>'将来負担比率（分子）の構造'!J$41</f>
        <v>14311</v>
      </c>
      <c r="F66" s="160"/>
      <c r="G66" s="160"/>
      <c r="H66" s="160">
        <f>'将来負担比率（分子）の構造'!K$41</f>
        <v>14862</v>
      </c>
      <c r="I66" s="160"/>
      <c r="J66" s="160"/>
      <c r="K66" s="160">
        <f>'将来負担比率（分子）の構造'!L$41</f>
        <v>14563</v>
      </c>
      <c r="L66" s="160"/>
      <c r="M66" s="160"/>
      <c r="N66" s="160">
        <f>'将来負担比率（分子）の構造'!M$41</f>
        <v>14289</v>
      </c>
      <c r="O66" s="160"/>
      <c r="P66" s="160"/>
    </row>
    <row r="67" spans="1:16" x14ac:dyDescent="0.15">
      <c r="A67" s="160" t="s">
        <v>69</v>
      </c>
      <c r="B67" s="160" t="e">
        <f>NA()</f>
        <v>#N/A</v>
      </c>
      <c r="C67" s="160">
        <f>IF(ISNUMBER('将来負担比率（分子）の構造'!I$53), IF('将来負担比率（分子）の構造'!I$53 &lt; 0, 0, '将来負担比率（分子）の構造'!I$53), NA())</f>
        <v>5386</v>
      </c>
      <c r="D67" s="160" t="e">
        <f>NA()</f>
        <v>#N/A</v>
      </c>
      <c r="E67" s="160" t="e">
        <f>NA()</f>
        <v>#N/A</v>
      </c>
      <c r="F67" s="160">
        <f>IF(ISNUMBER('将来負担比率（分子）の構造'!J$53), IF('将来負担比率（分子）の構造'!J$53 &lt; 0, 0, '将来負担比率（分子）の構造'!J$53), NA())</f>
        <v>5543</v>
      </c>
      <c r="G67" s="160" t="e">
        <f>NA()</f>
        <v>#N/A</v>
      </c>
      <c r="H67" s="160" t="e">
        <f>NA()</f>
        <v>#N/A</v>
      </c>
      <c r="I67" s="160">
        <f>IF(ISNUMBER('将来負担比率（分子）の構造'!K$53), IF('将来負担比率（分子）の構造'!K$53 &lt; 0, 0, '将来負担比率（分子）の構造'!K$53), NA())</f>
        <v>5685</v>
      </c>
      <c r="J67" s="160" t="e">
        <f>NA()</f>
        <v>#N/A</v>
      </c>
      <c r="K67" s="160" t="e">
        <f>NA()</f>
        <v>#N/A</v>
      </c>
      <c r="L67" s="160">
        <f>IF(ISNUMBER('将来負担比率（分子）の構造'!L$53), IF('将来負担比率（分子）の構造'!L$53 &lt; 0, 0, '将来負担比率（分子）の構造'!L$53), NA())</f>
        <v>5833</v>
      </c>
      <c r="M67" s="160" t="e">
        <f>NA()</f>
        <v>#N/A</v>
      </c>
      <c r="N67" s="160" t="e">
        <f>NA()</f>
        <v>#N/A</v>
      </c>
      <c r="O67" s="160">
        <f>IF(ISNUMBER('将来負担比率（分子）の構造'!M$53), IF('将来負担比率（分子）の構造'!M$53 &lt; 0, 0, '将来負担比率（分子）の構造'!M$53), NA())</f>
        <v>6082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2892</v>
      </c>
      <c r="C72" s="164">
        <f>基金残高に係る経年分析!G55</f>
        <v>2537</v>
      </c>
      <c r="D72" s="164">
        <f>基金残高に係る経年分析!H55</f>
        <v>2241</v>
      </c>
    </row>
    <row r="73" spans="1:16" x14ac:dyDescent="0.15">
      <c r="A73" s="163" t="s">
        <v>72</v>
      </c>
      <c r="B73" s="164">
        <f>基金残高に係る経年分析!F56</f>
        <v>79</v>
      </c>
      <c r="C73" s="164">
        <f>基金残高に係る経年分析!G56</f>
        <v>82</v>
      </c>
      <c r="D73" s="164">
        <f>基金残高に係る経年分析!H56</f>
        <v>86</v>
      </c>
    </row>
    <row r="74" spans="1:16" x14ac:dyDescent="0.15">
      <c r="A74" s="163" t="s">
        <v>73</v>
      </c>
      <c r="B74" s="164">
        <f>基金残高に係る経年分析!F57</f>
        <v>1205</v>
      </c>
      <c r="C74" s="164">
        <f>基金残高に係る経年分析!G57</f>
        <v>1239</v>
      </c>
      <c r="D74" s="164">
        <f>基金残高に係る経年分析!H57</f>
        <v>1368</v>
      </c>
    </row>
  </sheetData>
  <sheetProtection algorithmName="SHA-512" hashValue="JRi3HuCuT0zJZL4f6ZNce6WxkYNBOq5+T7fgzcMD/bpcKNZP1zeVRZ+ZxJxb7dWO9CA45ED7hOMZnFhGJWY9sA==" saltValue="aUTNGcUbvFHCXUwJoPHW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zaisei11</cp:lastModifiedBy>
  <cp:lastPrinted>2019-10-18T02:12:33Z</cp:lastPrinted>
  <dcterms:created xsi:type="dcterms:W3CDTF">2019-02-14T04:01:37Z</dcterms:created>
  <dcterms:modified xsi:type="dcterms:W3CDTF">2019-10-23T04:06:58Z</dcterms:modified>
</cp:coreProperties>
</file>