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arida.local\所属\経営管理部\経営企画課\経営企画課共有\財政係\財政係\３．決算　関係\H29\■H29財政状況資料集\20191023【1030〆】財政状況資料集（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<sst xmlns="http://schemas.openxmlformats.org/spreadsheetml/2006/main" count="1125" uniqueCount="598">
  <si>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</si>
  <si>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</si>
  <si>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</si>
  <si>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</si>
  <si>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</si>
  <si>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</si>
  <si>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</si>
  <si>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</si>
  <si>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</si>
  <si>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</si>
  <si>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</si>
  <si>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</si>
  <si>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</si>
  <si>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</si>
  <si>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</si>
  <si>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</si>
  <si>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</si>
  <si>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</si>
  <si>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</si>
  <si>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</si>
  <si>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</si>
  <si>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</si>
  <si>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</si>
  <si>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</si>
  <si>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</si>
  <si>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</si>
  <si>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</si>
  <si>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</si>
  <si>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</si>
  <si>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</si>
  <si>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</si>
  <si>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</si>
  <si>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</si>
  <si>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</si>
  <si>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</si>
  <si>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</si>
  <si>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</si>
  <si>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</si>
  <si>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</si>
  <si>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</si>
  <si>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</si>
  <si>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</si>
  <si>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</si>
  <si>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</si>
  <si>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</si>
  <si>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</si>
  <si>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</si>
  <si>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</si>
  <si>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</si>
  <si>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</si>
  <si>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</si>
  <si>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</si>
  <si>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</si>
  <si>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</si>
  <si>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</si>
  <si>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</si>
  <si>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</si>
  <si>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</si>
  <si>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</si>
  <si>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</si>
  <si>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</si>
  <si>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</si>
  <si>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</si>
  <si>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</si>
  <si>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</si>
  <si>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</si>
  <si>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</si>
  <si>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</si>
  <si>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</si>
  <si>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</si>
  <si>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</si>
  <si>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</si>
  <si>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</si>
  <si>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</si>
  <si>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</si>
  <si>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</si>
  <si>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</si>
  <si>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</si>
  <si>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</si>
  <si>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</si>
  <si>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</si>
  <si>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</si>
  <si>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</si>
  <si>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</si>
  <si>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</si>
  <si>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</si>
  <si>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</si>
  <si>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</si>
  <si>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</si>
  <si>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</si>
  <si>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</si>
  <si>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</si>
  <si>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</si>
  <si>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</si>
  <si>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</si>
  <si>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</si>
  <si>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</si>
  <si>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</si>
  <si>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</si>
  <si>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</si>
  <si>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</si>
  <si>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</si>
  <si>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</si>
  <si>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</si>
  <si>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</si>
  <si>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</si>
  <si>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</si>
  <si>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</si>
  <si>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</si>
  <si>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</si>
  <si>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</si>
  <si>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</si>
  <si>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</si>
  <si>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</si>
  <si>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</si>
  <si>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</si>
  <si>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</si>
  <si>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</si>
  <si>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</si>
  <si>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</si>
  <si>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</si>
  <si>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</si>
  <si>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</si>
  <si>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</si>
  <si>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</si>
  <si>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</si>
  <si>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</si>
  <si>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</si>
  <si>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</si>
  <si>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</si>
  <si>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</si>
  <si>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</si>
  <si>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</si>
  <si>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</si>
  <si>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</si>
  <si>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</si>
  <si>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</si>
  <si>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</si>
  <si>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</si>
  <si>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</si>
  <si>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</si>
  <si>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</si>
  <si>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</si>
  <si>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</si>
  <si>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</si>
  <si>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</si>
  <si>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</si>
  <si>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病院事業会計</t>
    <phoneticPr fontId="5"/>
  </si>
  <si>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</si>
  <si>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</si>
  <si>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</si>
  <si>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</si>
  <si>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</si>
  <si>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</si>
  <si>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</si>
  <si>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</si>
  <si>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</si>
  <si>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</si>
  <si>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</si>
  <si>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</si>
  <si>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</si>
  <si>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</si>
  <si>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</si>
  <si>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</si>
  <si>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</si>
  <si>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</si>
  <si>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</si>
  <si>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</si>
  <si>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</si>
  <si>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</si>
  <si>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</si>
  <si>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</si>
  <si>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</si>
  <si>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</si>
  <si>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</si>
  <si>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</si>
  <si>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</si>
  <si>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</si>
  <si>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</si>
  <si>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</si>
  <si>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</si>
  <si>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</si>
  <si>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</si>
  <si>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</si>
  <si>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</si>
  <si>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</si>
  <si>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</si>
  <si>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</si>
  <si>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</si>
  <si>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</si>
  <si>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</si>
  <si>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</si>
  <si>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</si>
  <si>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</si>
  <si>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</si>
  <si>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</si>
  <si>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</si>
  <si>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</si>
  <si>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</si>
  <si>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</si>
  <si>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</si>
  <si>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</si>
  <si>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</si>
  <si>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</si>
  <si>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</si>
  <si>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</si>
  <si>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</si>
  <si>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</si>
  <si>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和歌山県有田市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</si>
  <si>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</si>
  <si>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</si>
  <si>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</si>
  <si>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</si>
  <si>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</si>
  <si>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</si>
  <si>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</si>
  <si>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</si>
  <si>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</si>
  <si>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</si>
  <si>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</si>
  <si>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</si>
  <si>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</si>
  <si>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</si>
  <si>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</si>
  <si>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</si>
  <si>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</si>
  <si>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</si>
  <si>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</si>
  <si>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</si>
  <si>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</si>
  <si>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</si>
  <si>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</si>
  <si>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</si>
  <si>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</si>
  <si>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</si>
  <si>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</si>
  <si>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</si>
  <si>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</si>
  <si>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</si>
  <si>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</si>
  <si>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</si>
  <si>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</si>
  <si>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</si>
  <si>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</si>
  <si>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</si>
  <si>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</si>
  <si>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</si>
  <si>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</si>
  <si>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</si>
  <si>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</si>
  <si>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</si>
  <si>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</si>
  <si>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</si>
  <si>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</si>
  <si>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</si>
  <si>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</si>
  <si>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</si>
  <si>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</si>
  <si>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</si>
  <si>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</si>
  <si>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</si>
  <si>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</si>
  <si>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</si>
  <si>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</si>
  <si>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</si>
  <si>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</si>
  <si>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</si>
  <si>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</si>
  <si>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</si>
  <si>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</si>
  <si>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</si>
  <si>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</si>
  <si>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</si>
  <si>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</si>
  <si>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</si>
  <si>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</si>
  <si>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</si>
  <si>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</si>
  <si>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</si>
  <si>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</si>
  <si>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</si>
  <si>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</si>
  <si>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</si>
  <si>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</si>
  <si>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</si>
  <si>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</si>
  <si>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</si>
  <si>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</si>
  <si>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</si>
  <si>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</si>
  <si>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</si>
  <si>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</si>
  <si>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</si>
  <si>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</si>
  <si>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</si>
  <si>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</si>
  <si>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</si>
  <si>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</si>
  <si>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</si>
  <si>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</si>
  <si>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</si>
  <si>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</si>
  <si>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</si>
  <si>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</si>
  <si>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</si>
  <si>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</si>
  <si>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</si>
  <si>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</si>
  <si>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</si>
  <si>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</si>
  <si>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</si>
  <si>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</si>
  <si>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</si>
  <si>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</si>
  <si>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</si>
  <si>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</si>
  <si>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</si>
  <si>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</si>
  <si>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</si>
  <si>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</si>
  <si>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</si>
  <si>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</si>
  <si>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</si>
  <si>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</si>
  <si>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</si>
  <si>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</si>
  <si>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</si>
  <si>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</si>
  <si>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</si>
  <si>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</si>
  <si>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</si>
  <si>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</si>
  <si>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</si>
  <si>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</si>
  <si>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</si>
  <si>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</si>
  <si>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</si>
  <si>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</si>
  <si>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</si>
  <si>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</si>
  <si>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</si>
  <si>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</si>
  <si>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</si>
  <si>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</si>
  <si>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</si>
  <si>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</si>
  <si>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</si>
  <si>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</si>
  <si>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</si>
  <si>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</si>
  <si>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</si>
  <si>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</si>
  <si>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</si>
  <si>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</si>
  <si>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</si>
  <si>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</si>
  <si>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</si>
  <si>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</si>
  <si>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和歌山県有田市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</si>
  <si>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</si>
  <si>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</si>
  <si>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</si>
  <si>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</si>
  <si>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</si>
  <si>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</si>
  <si>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</si>
  <si>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</si>
  <si>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</si>
  <si>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</si>
  <si>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</si>
  <si>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</si>
  <si>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</si>
  <si>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</si>
  <si>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</si>
  <si>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</si>
  <si>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</si>
  <si>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</si>
  <si>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</si>
  <si>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</si>
  <si>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</si>
  <si>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</si>
  <si>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</si>
  <si>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</si>
  <si>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</si>
  <si>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</si>
  <si>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</si>
  <si>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</si>
  <si>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</si>
  <si>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</si>
  <si>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</si>
  <si>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</si>
  <si>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</si>
  <si>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</si>
  <si>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</si>
  <si>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</si>
  <si>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</si>
  <si>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</si>
  <si>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</si>
  <si>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</si>
  <si>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</si>
  <si>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</si>
  <si>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</si>
  <si>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</si>
  <si>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</si>
  <si>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</si>
  <si>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</si>
  <si>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</si>
  <si>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</si>
  <si>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</si>
  <si>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</si>
  <si>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</si>
  <si>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</si>
  <si>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</si>
  <si>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</si>
  <si>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</si>
  <si>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</si>
  <si>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</si>
  <si>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</si>
  <si>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</si>
  <si>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</si>
  <si>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</si>
  <si>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</si>
  <si>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</si>
  <si>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</si>
  <si>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</si>
  <si>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</si>
  <si>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</si>
  <si>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</si>
  <si>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</si>
  <si>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</si>
  <si>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</si>
  <si>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</si>
  <si>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</si>
  <si>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</si>
  <si>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</si>
  <si>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</si>
  <si>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</si>
  <si>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</si>
  <si>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</si>
  <si>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</si>
  <si>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</si>
  <si>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</si>
  <si>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</si>
  <si>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</si>
  <si>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</si>
  <si>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</si>
  <si>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</si>
  <si>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</si>
  <si>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</si>
  <si>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</si>
  <si>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</si>
  <si>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</si>
  <si>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</si>
  <si>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</si>
  <si>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</si>
  <si>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</si>
  <si>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</si>
  <si>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</si>
  <si>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</si>
  <si>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</si>
  <si>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</si>
  <si>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</si>
  <si>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</si>
  <si>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</si>
  <si>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</si>
  <si>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</si>
  <si>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</si>
  <si>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</si>
  <si>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</si>
  <si>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</si>
  <si>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</si>
  <si>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</si>
  <si>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</si>
  <si>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</si>
  <si>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</si>
  <si>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</si>
  <si>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</si>
  <si>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</si>
  <si>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</si>
  <si>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</si>
  <si>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</si>
  <si>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</si>
  <si>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</si>
  <si>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</si>
  <si>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</si>
  <si>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</si>
  <si>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</si>
  <si>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</si>
  <si>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</si>
  <si>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</si>
  <si>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</si>
  <si>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</si>
  <si>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</si>
  <si>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</si>
  <si>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</si>
  <si>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</si>
  <si>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</si>
  <si>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</si>
  <si>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</si>
  <si>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</si>
  <si>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</si>
  <si>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</si>
  <si>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</si>
  <si>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</si>
  <si>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</si>
  <si>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</si>
  <si>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</si>
  <si>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</si>
  <si>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</si>
  <si>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</si>
  <si>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</si>
  <si>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</si>
  <si>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</si>
  <si>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</si>
  <si>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</si>
  <si>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</si>
  <si>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</si>
  <si>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</si>
  <si>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</si>
  <si>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</si>
  <si>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</si>
  <si>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</si>
  <si>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</si>
  <si>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</si>
  <si>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</si>
  <si>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</si>
  <si>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</si>
  <si>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</si>
  <si>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</si>
  <si>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</si>
  <si>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</si>
  <si>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</si>
  <si>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</si>
  <si>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</si>
  <si>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</si>
  <si>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</si>
  <si>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</si>
  <si>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</si>
  <si>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</si>
  <si>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</si>
  <si>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</si>
  <si>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</si>
  <si>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</si>
  <si>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</si>
  <si>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</si>
  <si>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</si>
  <si>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</si>
  <si>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</si>
  <si>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</si>
  <si>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</si>
  <si>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</si>
  <si>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</si>
  <si>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</si>
  <si>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</si>
  <si>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5.77</t>
  </si>
  <si>
    <t>▲ 1.86</t>
  </si>
  <si>
    <t>▲ 4.74</t>
  </si>
  <si>
    <t>病院事業会計</t>
  </si>
  <si>
    <t>▲ 1.44</t>
  </si>
  <si>
    <t>▲ 1.47</t>
  </si>
  <si>
    <t>▲ 0.81</t>
  </si>
  <si>
    <t>一般会計</t>
  </si>
  <si>
    <t>上水道事業会計</t>
  </si>
  <si>
    <t>国民健康保険特別会計</t>
  </si>
  <si>
    <t>介護保険特別会計</t>
  </si>
  <si>
    <t>後期高齢者医療特別会計</t>
  </si>
  <si>
    <t>漁業集落排水事業特別会計</t>
  </si>
  <si>
    <t>その他会計（赤字）</t>
  </si>
  <si>
    <t>その他会計（黒字）</t>
  </si>
  <si>
    <t>ふるさと応援基金</t>
    <rPh sb="4" eb="8">
      <t>オウエンキキン</t>
    </rPh>
    <phoneticPr fontId="11"/>
  </si>
  <si>
    <t>高齢者福祉対策事業基金</t>
    <rPh sb="0" eb="3">
      <t>コウレイシャ</t>
    </rPh>
    <rPh sb="3" eb="5">
      <t>フクシ</t>
    </rPh>
    <rPh sb="5" eb="7">
      <t>タイサク</t>
    </rPh>
    <rPh sb="7" eb="9">
      <t>ジギョウ</t>
    </rPh>
    <rPh sb="9" eb="11">
      <t>キキン</t>
    </rPh>
    <phoneticPr fontId="11"/>
  </si>
  <si>
    <t>水泳場整備基金</t>
    <rPh sb="0" eb="3">
      <t>スイエイジョウ</t>
    </rPh>
    <rPh sb="3" eb="5">
      <t>セイビ</t>
    </rPh>
    <rPh sb="5" eb="7">
      <t>キキン</t>
    </rPh>
    <phoneticPr fontId="11"/>
  </si>
  <si>
    <t>文化振興基金</t>
    <rPh sb="0" eb="2">
      <t>ブンカ</t>
    </rPh>
    <rPh sb="2" eb="4">
      <t>シンコウ</t>
    </rPh>
    <rPh sb="4" eb="6">
      <t>キキン</t>
    </rPh>
    <phoneticPr fontId="11"/>
  </si>
  <si>
    <t>水産振興基金</t>
    <rPh sb="0" eb="2">
      <t>スイサン</t>
    </rPh>
    <rPh sb="2" eb="4">
      <t>シンコウ</t>
    </rPh>
    <rPh sb="4" eb="6">
      <t>キキン</t>
    </rPh>
    <phoneticPr fontId="11"/>
  </si>
  <si>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</si>
  <si>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</si>
  <si>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有田聖苑事務組合</t>
    <rPh sb="0" eb="2">
      <t>アリダ</t>
    </rPh>
    <rPh sb="2" eb="4">
      <t>セイエン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</si>
  <si>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</si>
  <si>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</si>
  <si>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</si>
  <si>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</si>
  <si>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</si>
  <si>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</si>
  <si>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</si>
  <si>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</si>
  <si>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</si>
  <si>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</si>
  <si>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</si>
  <si>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</si>
  <si>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</si>
  <si>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</si>
  <si>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</si>
  <si>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</si>
  <si>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</si>
  <si>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</si>
  <si>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</si>
  <si>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平成２８年度以降、将来負担比率が算定されていなく、有形固定資産減価償却率も類似団体平均を下回っている。今後も起債抑制方針を維持しながら、公共施設等の老朽化対策に取り組んでいく。</t>
    <rPh sb="1" eb="3">
      <t>ヘイセイ</t>
    </rPh>
    <rPh sb="5" eb="7">
      <t>ネンド</t>
    </rPh>
    <rPh sb="7" eb="9">
      <t>イコウ</t>
    </rPh>
    <rPh sb="10" eb="12">
      <t>ショウライ</t>
    </rPh>
    <rPh sb="12" eb="14">
      <t>フタン</t>
    </rPh>
    <rPh sb="14" eb="16">
      <t>ヒリツ</t>
    </rPh>
    <rPh sb="17" eb="19">
      <t>サンテイ</t>
    </rPh>
    <rPh sb="26" eb="32">
      <t>ユウケイコテイシサン</t>
    </rPh>
    <rPh sb="32" eb="34">
      <t>ゲンカ</t>
    </rPh>
    <rPh sb="34" eb="36">
      <t>ショウキャク</t>
    </rPh>
    <rPh sb="36" eb="37">
      <t>リツ</t>
    </rPh>
    <rPh sb="38" eb="42">
      <t>ルイジダンタイ</t>
    </rPh>
    <rPh sb="42" eb="44">
      <t>ヘイキン</t>
    </rPh>
    <rPh sb="45" eb="47">
      <t>シタマワ</t>
    </rPh>
    <rPh sb="52" eb="54">
      <t>コンゴ</t>
    </rPh>
    <rPh sb="55" eb="57">
      <t>キサイ</t>
    </rPh>
    <rPh sb="57" eb="59">
      <t>ヨクセイ</t>
    </rPh>
    <rPh sb="59" eb="61">
      <t>ホウシン</t>
    </rPh>
    <rPh sb="62" eb="64">
      <t>イジ</t>
    </rPh>
    <rPh sb="69" eb="71">
      <t>コウキョウ</t>
    </rPh>
    <rPh sb="71" eb="73">
      <t>シセツ</t>
    </rPh>
    <rPh sb="73" eb="74">
      <t>トウ</t>
    </rPh>
    <rPh sb="75" eb="78">
      <t>ロウキュウカ</t>
    </rPh>
    <rPh sb="78" eb="80">
      <t>タイサク</t>
    </rPh>
    <rPh sb="81" eb="82">
      <t>ト</t>
    </rPh>
    <rPh sb="83" eb="84">
      <t>ク</t>
    </rPh>
    <phoneticPr fontId="5"/>
  </si>
  <si>
    <t>　実質公債費比率は類似団体と比較して高いものの、将来負担比率は低くなっている。これは起債抑制方針により地方債残高が減少したことが大きい。実質公債費比率についても、地方債の償還額の減少により低下傾向にあ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2" eb="48">
      <t>キサイヨクセイホウシン</t>
    </rPh>
    <rPh sb="51" eb="56">
      <t>チホウサイザンダカ</t>
    </rPh>
    <rPh sb="57" eb="59">
      <t>ゲンショウ</t>
    </rPh>
    <rPh sb="64" eb="65">
      <t>オオ</t>
    </rPh>
    <rPh sb="68" eb="73">
      <t>ジッシツコウサイヒ</t>
    </rPh>
    <rPh sb="73" eb="75">
      <t>ヒリツ</t>
    </rPh>
    <rPh sb="81" eb="84">
      <t>チホウサイ</t>
    </rPh>
    <rPh sb="85" eb="87">
      <t>ショウカン</t>
    </rPh>
    <rPh sb="87" eb="88">
      <t>ガク</t>
    </rPh>
    <rPh sb="89" eb="91">
      <t>ゲンショウ</t>
    </rPh>
    <rPh sb="94" eb="96">
      <t>テイカ</t>
    </rPh>
    <rPh sb="96" eb="9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</si>
</sst>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7541-4F36-98CD-A73842FC60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46010</c:v>
                </c:pt>
                <c:pt idx="1">
                  <c:v>23815</c:v>
                </c:pt>
                <c:pt idx="2">
                  <c:v>29122</c:v>
                </c:pt>
                <c:pt idx="3">
                  <c:v>47135</c:v>
                </c:pt>
                <c:pt idx="4">
                  <c:v>92098</c:v>
                </c:pt>
              </c:numCache>
            </c:numRef>
          </c:val>
          <c:smooth val="0"/>
          <c:extLst>
            <c:ext xmlns:c16="http://schemas.microsoft.com/office/drawing/2014/chart" uri="{C3380CC4-5D6E-409C-BE32-E72D297353CC}">
              <c16:uniqueId val="{00000001-7541-4F36-98CD-A73842FC60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5.0999999999999996</c:v>
                </c:pt>
                <c:pt idx="1">
                  <c:v>5.24</c:v>
                </c:pt>
                <c:pt idx="2">
                  <c:v>12.36</c:v>
                </c:pt>
                <c:pt idx="3">
                  <c:v>13.4</c:v>
                </c:pt>
                <c:pt idx="4">
                  <c:v>8.93</c:v>
                </c:pt>
              </c:numCache>
            </c:numRef>
          </c:val>
          <c:extLst>
            <c:ext xmlns:c16="http://schemas.microsoft.com/office/drawing/2014/chart" uri="{C3380CC4-5D6E-409C-BE32-E72D297353CC}">
              <c16:uniqueId val="{00000000-658D-4525-9623-33F1D06A94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28.35</c:v>
                </c:pt>
                <c:pt idx="1">
                  <c:v>24.85</c:v>
                </c:pt>
                <c:pt idx="2">
                  <c:v>27.19</c:v>
                </c:pt>
                <c:pt idx="3">
                  <c:v>31.42</c:v>
                </c:pt>
                <c:pt idx="4">
                  <c:v>39.01</c:v>
                </c:pt>
              </c:numCache>
            </c:numRef>
          </c:val>
          <c:extLst>
            <c:ext xmlns:c16="http://schemas.microsoft.com/office/drawing/2014/chart" uri="{C3380CC4-5D6E-409C-BE32-E72D297353CC}">
              <c16:uniqueId val="{00000001-658D-4525-9623-33F1D06A94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1.04</c:v>
                </c:pt>
                <c:pt idx="1">
                  <c:v>-5.77</c:v>
                </c:pt>
                <c:pt idx="2">
                  <c:v>7.21</c:v>
                </c:pt>
                <c:pt idx="3">
                  <c:v>-1.86</c:v>
                </c:pt>
                <c:pt idx="4">
                  <c:v>-4.74</c:v>
                </c:pt>
              </c:numCache>
            </c:numRef>
          </c:val>
          <c:smooth val="0"/>
          <c:extLst>
            <c:ext xmlns:c16="http://schemas.microsoft.com/office/drawing/2014/chart" uri="{C3380CC4-5D6E-409C-BE32-E72D297353CC}">
              <c16:uniqueId val="{00000002-658D-4525-9623-33F1D06A94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0E-4BA8-BD2E-530529A24E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0E-4BA8-BD2E-530529A24E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10E-4BA8-BD2E-530529A24E77}"/>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10E-4BA8-BD2E-530529A24E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0.48</c:v>
                </c:pt>
                <c:pt idx="4">
                  <c:v>#N/A</c:v>
                </c:pt>
                <c:pt idx="5">
                  <c:v>0.09</c:v>
                </c:pt>
                <c:pt idx="6">
                  <c:v>#N/A</c:v>
                </c:pt>
                <c:pt idx="7">
                  <c:v>0.11</c:v>
                </c:pt>
                <c:pt idx="8">
                  <c:v>#N/A</c:v>
                </c:pt>
                <c:pt idx="9">
                  <c:v>0.13</c:v>
                </c:pt>
              </c:numCache>
            </c:numRef>
          </c:val>
          <c:extLst>
            <c:ext xmlns:c16="http://schemas.microsoft.com/office/drawing/2014/chart" uri="{C3380CC4-5D6E-409C-BE32-E72D297353CC}">
              <c16:uniqueId val="{00000004-310E-4BA8-BD2E-530529A24E7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c:v>
                </c:pt>
                <c:pt idx="2">
                  <c:v>#N/A</c:v>
                </c:pt>
                <c:pt idx="3">
                  <c:v>0.24</c:v>
                </c:pt>
                <c:pt idx="4">
                  <c:v>#N/A</c:v>
                </c:pt>
                <c:pt idx="5">
                  <c:v>0.67</c:v>
                </c:pt>
                <c:pt idx="6">
                  <c:v>#N/A</c:v>
                </c:pt>
                <c:pt idx="7">
                  <c:v>1.33</c:v>
                </c:pt>
                <c:pt idx="8">
                  <c:v>#N/A</c:v>
                </c:pt>
                <c:pt idx="9">
                  <c:v>0.88</c:v>
                </c:pt>
              </c:numCache>
            </c:numRef>
          </c:val>
          <c:extLst>
            <c:ext xmlns:c16="http://schemas.microsoft.com/office/drawing/2014/chart" uri="{C3380CC4-5D6E-409C-BE32-E72D297353CC}">
              <c16:uniqueId val="{00000005-310E-4BA8-BD2E-530529A24E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1.93</c:v>
                </c:pt>
                <c:pt idx="2">
                  <c:v>#N/A</c:v>
                </c:pt>
                <c:pt idx="3">
                  <c:v>1.98</c:v>
                </c:pt>
                <c:pt idx="4">
                  <c:v>#N/A</c:v>
                </c:pt>
                <c:pt idx="5">
                  <c:v>2.3199999999999998</c:v>
                </c:pt>
                <c:pt idx="6">
                  <c:v>#N/A</c:v>
                </c:pt>
                <c:pt idx="7">
                  <c:v>4.2</c:v>
                </c:pt>
                <c:pt idx="8">
                  <c:v>#N/A</c:v>
                </c:pt>
                <c:pt idx="9">
                  <c:v>3.43</c:v>
                </c:pt>
              </c:numCache>
            </c:numRef>
          </c:val>
          <c:extLst>
            <c:ext xmlns:c16="http://schemas.microsoft.com/office/drawing/2014/chart" uri="{C3380CC4-5D6E-409C-BE32-E72D297353CC}">
              <c16:uniqueId val="{00000006-310E-4BA8-BD2E-530529A24E77}"/>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4.97</c:v>
                </c:pt>
                <c:pt idx="2">
                  <c:v>#N/A</c:v>
                </c:pt>
                <c:pt idx="3">
                  <c:v>4.6500000000000004</c:v>
                </c:pt>
                <c:pt idx="4">
                  <c:v>#N/A</c:v>
                </c:pt>
                <c:pt idx="5">
                  <c:v>4.4000000000000004</c:v>
                </c:pt>
                <c:pt idx="6">
                  <c:v>#N/A</c:v>
                </c:pt>
                <c:pt idx="7">
                  <c:v>4.0999999999999996</c:v>
                </c:pt>
                <c:pt idx="8">
                  <c:v>#N/A</c:v>
                </c:pt>
                <c:pt idx="9">
                  <c:v>4.8499999999999996</c:v>
                </c:pt>
              </c:numCache>
            </c:numRef>
          </c:val>
          <c:extLst>
            <c:ext xmlns:c16="http://schemas.microsoft.com/office/drawing/2014/chart" uri="{C3380CC4-5D6E-409C-BE32-E72D297353CC}">
              <c16:uniqueId val="{00000007-310E-4BA8-BD2E-530529A24E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5.0999999999999996</c:v>
                </c:pt>
                <c:pt idx="2">
                  <c:v>#N/A</c:v>
                </c:pt>
                <c:pt idx="3">
                  <c:v>5.24</c:v>
                </c:pt>
                <c:pt idx="4">
                  <c:v>#N/A</c:v>
                </c:pt>
                <c:pt idx="5">
                  <c:v>12.36</c:v>
                </c:pt>
                <c:pt idx="6">
                  <c:v>#N/A</c:v>
                </c:pt>
                <c:pt idx="7">
                  <c:v>13.4</c:v>
                </c:pt>
                <c:pt idx="8">
                  <c:v>#N/A</c:v>
                </c:pt>
                <c:pt idx="9">
                  <c:v>8.92</c:v>
                </c:pt>
              </c:numCache>
            </c:numRef>
          </c:val>
          <c:extLst>
            <c:ext xmlns:c16="http://schemas.microsoft.com/office/drawing/2014/chart" uri="{C3380CC4-5D6E-409C-BE32-E72D297353CC}">
              <c16:uniqueId val="{00000008-310E-4BA8-BD2E-530529A24E7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0.02</c:v>
                </c:pt>
                <c:pt idx="2">
                  <c:v>#N/A</c:v>
                </c:pt>
                <c:pt idx="3">
                  <c:v>0</c:v>
                </c:pt>
                <c:pt idx="4">
                  <c:v>1.44</c:v>
                </c:pt>
                <c:pt idx="5">
                  <c:v>#N/A</c:v>
                </c:pt>
                <c:pt idx="6">
                  <c:v>1.47</c:v>
                </c:pt>
                <c:pt idx="7">
                  <c:v>#N/A</c:v>
                </c:pt>
                <c:pt idx="8">
                  <c:v>0.81</c:v>
                </c:pt>
                <c:pt idx="9">
                  <c:v>#N/A</c:v>
                </c:pt>
              </c:numCache>
            </c:numRef>
          </c:val>
          <c:extLst>
            <c:ext xmlns:c16="http://schemas.microsoft.com/office/drawing/2014/chart" uri="{C3380CC4-5D6E-409C-BE32-E72D297353CC}">
              <c16:uniqueId val="{00000009-310E-4BA8-BD2E-530529A24E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1060</c:v>
                </c:pt>
                <c:pt idx="5">
                  <c:v>1084</c:v>
                </c:pt>
                <c:pt idx="8">
                  <c:v>1058</c:v>
                </c:pt>
                <c:pt idx="11">
                  <c:v>1008</c:v>
                </c:pt>
                <c:pt idx="14">
                  <c:v>915</c:v>
                </c:pt>
              </c:numCache>
            </c:numRef>
          </c:val>
          <c:extLst>
            <c:ext xmlns:c16="http://schemas.microsoft.com/office/drawing/2014/chart" uri="{C3380CC4-5D6E-409C-BE32-E72D297353CC}">
              <c16:uniqueId val="{00000000-2BB6-4800-A68A-2F828E7ED6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B6-4800-A68A-2F828E7ED6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B6-4800-A68A-2F828E7ED6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17</c:v>
                </c:pt>
                <c:pt idx="6">
                  <c:v>2</c:v>
                </c:pt>
                <c:pt idx="9">
                  <c:v>1</c:v>
                </c:pt>
                <c:pt idx="12">
                  <c:v>1</c:v>
                </c:pt>
              </c:numCache>
            </c:numRef>
          </c:val>
          <c:extLst>
            <c:ext xmlns:c16="http://schemas.microsoft.com/office/drawing/2014/chart" uri="{C3380CC4-5D6E-409C-BE32-E72D297353CC}">
              <c16:uniqueId val="{00000003-2BB6-4800-A68A-2F828E7ED6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235</c:v>
                </c:pt>
                <c:pt idx="3">
                  <c:v>282</c:v>
                </c:pt>
                <c:pt idx="6">
                  <c:v>235</c:v>
                </c:pt>
                <c:pt idx="9">
                  <c:v>232</c:v>
                </c:pt>
                <c:pt idx="12">
                  <c:v>223</c:v>
                </c:pt>
              </c:numCache>
            </c:numRef>
          </c:val>
          <c:extLst>
            <c:ext xmlns:c16="http://schemas.microsoft.com/office/drawing/2014/chart" uri="{C3380CC4-5D6E-409C-BE32-E72D297353CC}">
              <c16:uniqueId val="{00000004-2BB6-4800-A68A-2F828E7ED6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B6-4800-A68A-2F828E7ED6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B6-4800-A68A-2F828E7ED6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1494</c:v>
                </c:pt>
                <c:pt idx="3">
                  <c:v>1572</c:v>
                </c:pt>
                <c:pt idx="6">
                  <c:v>1559</c:v>
                </c:pt>
                <c:pt idx="9">
                  <c:v>1495</c:v>
                </c:pt>
                <c:pt idx="12">
                  <c:v>1381</c:v>
                </c:pt>
              </c:numCache>
            </c:numRef>
          </c:val>
          <c:extLst>
            <c:ext xmlns:c16="http://schemas.microsoft.com/office/drawing/2014/chart" uri="{C3380CC4-5D6E-409C-BE32-E72D297353CC}">
              <c16:uniqueId val="{00000007-2BB6-4800-A68A-2F828E7ED6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732</c:v>
                </c:pt>
                <c:pt idx="2">
                  <c:v>#N/A</c:v>
                </c:pt>
                <c:pt idx="3">
                  <c:v>#N/A</c:v>
                </c:pt>
                <c:pt idx="4">
                  <c:v>787</c:v>
                </c:pt>
                <c:pt idx="5">
                  <c:v>#N/A</c:v>
                </c:pt>
                <c:pt idx="6">
                  <c:v>#N/A</c:v>
                </c:pt>
                <c:pt idx="7">
                  <c:v>738</c:v>
                </c:pt>
                <c:pt idx="8">
                  <c:v>#N/A</c:v>
                </c:pt>
                <c:pt idx="9">
                  <c:v>#N/A</c:v>
                </c:pt>
                <c:pt idx="10">
                  <c:v>720</c:v>
                </c:pt>
                <c:pt idx="11">
                  <c:v>#N/A</c:v>
                </c:pt>
                <c:pt idx="12">
                  <c:v>#N/A</c:v>
                </c:pt>
                <c:pt idx="13">
                  <c:v>690</c:v>
                </c:pt>
                <c:pt idx="14">
                  <c:v>#N/A</c:v>
                </c:pt>
              </c:numCache>
            </c:numRef>
          </c:val>
          <c:smooth val="0"/>
          <c:extLst>
            <c:ext xmlns:c16="http://schemas.microsoft.com/office/drawing/2014/chart" uri="{C3380CC4-5D6E-409C-BE32-E72D297353CC}">
              <c16:uniqueId val="{00000008-2BB6-4800-A68A-2F828E7ED6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9787</c:v>
                </c:pt>
                <c:pt idx="5">
                  <c:v>9517</c:v>
                </c:pt>
                <c:pt idx="8">
                  <c:v>9544</c:v>
                </c:pt>
                <c:pt idx="11">
                  <c:v>9214</c:v>
                </c:pt>
                <c:pt idx="14">
                  <c:v>8983</c:v>
                </c:pt>
              </c:numCache>
            </c:numRef>
          </c:val>
          <c:extLst>
            <c:ext xmlns:c16="http://schemas.microsoft.com/office/drawing/2014/chart" uri="{C3380CC4-5D6E-409C-BE32-E72D297353CC}">
              <c16:uniqueId val="{00000000-1DAA-4E46-A6F7-377CB0A943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AA-4E46-A6F7-377CB0A943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4014</c:v>
                </c:pt>
                <c:pt idx="5">
                  <c:v>3667</c:v>
                </c:pt>
                <c:pt idx="8">
                  <c:v>4266</c:v>
                </c:pt>
                <c:pt idx="11">
                  <c:v>4911</c:v>
                </c:pt>
                <c:pt idx="14">
                  <c:v>5805</c:v>
                </c:pt>
              </c:numCache>
            </c:numRef>
          </c:val>
          <c:extLst>
            <c:ext xmlns:c16="http://schemas.microsoft.com/office/drawing/2014/chart" uri="{C3380CC4-5D6E-409C-BE32-E72D297353CC}">
              <c16:uniqueId val="{00000002-1DAA-4E46-A6F7-377CB0A943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AA-4E46-A6F7-377CB0A943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AA-4E46-A6F7-377CB0A943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AA-4E46-A6F7-377CB0A943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2035</c:v>
                </c:pt>
                <c:pt idx="3">
                  <c:v>1806</c:v>
                </c:pt>
                <c:pt idx="6">
                  <c:v>1915</c:v>
                </c:pt>
                <c:pt idx="9">
                  <c:v>1838</c:v>
                </c:pt>
                <c:pt idx="12">
                  <c:v>1964</c:v>
                </c:pt>
              </c:numCache>
            </c:numRef>
          </c:val>
          <c:extLst>
            <c:ext xmlns:c16="http://schemas.microsoft.com/office/drawing/2014/chart" uri="{C3380CC4-5D6E-409C-BE32-E72D297353CC}">
              <c16:uniqueId val="{00000006-1DAA-4E46-A6F7-377CB0A943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96</c:v>
                </c:pt>
                <c:pt idx="3">
                  <c:v>9</c:v>
                </c:pt>
                <c:pt idx="6">
                  <c:v>8</c:v>
                </c:pt>
                <c:pt idx="9">
                  <c:v>7</c:v>
                </c:pt>
                <c:pt idx="12">
                  <c:v>6</c:v>
                </c:pt>
              </c:numCache>
            </c:numRef>
          </c:val>
          <c:extLst>
            <c:ext xmlns:c16="http://schemas.microsoft.com/office/drawing/2014/chart" uri="{C3380CC4-5D6E-409C-BE32-E72D297353CC}">
              <c16:uniqueId val="{00000007-1DAA-4E46-A6F7-377CB0A943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1823</c:v>
                </c:pt>
                <c:pt idx="3">
                  <c:v>1839</c:v>
                </c:pt>
                <c:pt idx="6">
                  <c:v>1627</c:v>
                </c:pt>
                <c:pt idx="9">
                  <c:v>1397</c:v>
                </c:pt>
                <c:pt idx="12">
                  <c:v>1160</c:v>
                </c:pt>
              </c:numCache>
            </c:numRef>
          </c:val>
          <c:extLst>
            <c:ext xmlns:c16="http://schemas.microsoft.com/office/drawing/2014/chart" uri="{C3380CC4-5D6E-409C-BE32-E72D297353CC}">
              <c16:uniqueId val="{00000008-1DAA-4E46-A6F7-377CB0A943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AA-4E46-A6F7-377CB0A943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11773</c:v>
                </c:pt>
                <c:pt idx="3">
                  <c:v>11242</c:v>
                </c:pt>
                <c:pt idx="6">
                  <c:v>10583</c:v>
                </c:pt>
                <c:pt idx="9">
                  <c:v>10299</c:v>
                </c:pt>
                <c:pt idx="12">
                  <c:v>10525</c:v>
                </c:pt>
              </c:numCache>
            </c:numRef>
          </c:val>
          <c:extLst>
            <c:ext xmlns:c16="http://schemas.microsoft.com/office/drawing/2014/chart" uri="{C3380CC4-5D6E-409C-BE32-E72D297353CC}">
              <c16:uniqueId val="{0000000A-1DAA-4E46-A6F7-377CB0A943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1926</c:v>
                </c:pt>
                <c:pt idx="2">
                  <c:v>#N/A</c:v>
                </c:pt>
                <c:pt idx="3">
                  <c:v>#N/A</c:v>
                </c:pt>
                <c:pt idx="4">
                  <c:v>1711</c:v>
                </c:pt>
                <c:pt idx="5">
                  <c:v>#N/A</c:v>
                </c:pt>
                <c:pt idx="6">
                  <c:v>#N/A</c:v>
                </c:pt>
                <c:pt idx="7">
                  <c:v>323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AA-4E46-A6F7-377CB0A943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2075</c:v>
                </c:pt>
                <c:pt idx="1">
                  <c:v>2349</c:v>
                </c:pt>
                <c:pt idx="2">
                  <c:v>2853</c:v>
                </c:pt>
              </c:numCache>
            </c:numRef>
          </c:val>
          <c:extLst>
            <c:ext xmlns:c16="http://schemas.microsoft.com/office/drawing/2014/chart" uri="{C3380CC4-5D6E-409C-BE32-E72D297353CC}">
              <c16:uniqueId val="{00000000-89E7-410F-A515-08DDD38272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1093</c:v>
                </c:pt>
                <c:pt idx="1">
                  <c:v>1094</c:v>
                </c:pt>
                <c:pt idx="2">
                  <c:v>1105</c:v>
                </c:pt>
              </c:numCache>
            </c:numRef>
          </c:val>
          <c:extLst>
            <c:ext xmlns:c16="http://schemas.microsoft.com/office/drawing/2014/chart" uri="{C3380CC4-5D6E-409C-BE32-E72D297353CC}">
              <c16:uniqueId val="{00000001-89E7-410F-A515-08DDD38272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722</c:v>
                </c:pt>
                <c:pt idx="1">
                  <c:v>1059</c:v>
                </c:pt>
                <c:pt idx="2">
                  <c:v>1278</c:v>
                </c:pt>
              </c:numCache>
            </c:numRef>
          </c:val>
          <c:extLst>
            <c:ext xmlns:c16="http://schemas.microsoft.com/office/drawing/2014/chart" uri="{C3380CC4-5D6E-409C-BE32-E72D297353CC}">
              <c16:uniqueId val="{00000002-89E7-410F-A515-08DDD38272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{426A9BA4-2661-40B4-A4A8-86A60617924F}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A88-4E1F-828C-581B9B41D1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{EDB8E4C5-B320-40B2-B394-6E33C28DB1CC}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8-4E1F-828C-581B9B41D1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{21042FF1-A164-458A-921B-8886BB5D134A}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8-4E1F-828C-581B9B41D1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{9C996C8F-0925-4A9E-9D36-BB9B4D8C80AC}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8-4E1F-828C-581B9B41D1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{B3246F93-A36E-4581-8A3E-785EF4BA8714}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8-4E1F-828C-581B9B41D10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{A08A1FD6-F2E0-4610-A202-98E7FEF32F09}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A88-4E1F-828C-581B9B41D10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{9528062C-3B78-40EE-85CD-2E00EAF50190}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A88-4E1F-828C-581B9B41D10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{BE89A803-BF6E-4C4B-BA6E-9B9428001437}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A88-4E1F-828C-581B9B41D10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{AB9EF046-3BCF-4238-988C-832C59187CE5}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A88-4E1F-828C-581B9B41D1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40.1</c:v>
                </c:pt>
                <c:pt idx="32">
                  <c:v>40.799999999999997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88-4E1F-828C-581B9B41D1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{FDF1F0AD-42C9-4867-B9C3-DB98E1A7ADA8}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A88-4E1F-828C-581B9B41D1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{575D645A-BDB4-4DFF-AE15-5192B3DCA18D}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8-4E1F-828C-581B9B41D1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{11BBAC32-B01D-494E-BB73-1E74B7525A44}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8-4E1F-828C-581B9B41D1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{8DAD0861-E955-42DD-8939-8BCFE19B6212}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8-4E1F-828C-581B9B41D1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{D1C04D52-0B2D-4775-86DF-5C661A99C8C6}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8-4E1F-828C-581B9B41D10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{BADE53B3-3507-4D3E-ADBD-89F932A0822A}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A88-4E1F-828C-581B9B41D10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{C0678048-A994-443B-95ED-6790442F4D1F}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A88-4E1F-828C-581B9B41D10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{E40C2D18-48C5-4B53-8E8E-0FF35B09B2CC}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A88-4E1F-828C-581B9B41D10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{1C591F16-E722-45DB-8517-00E4D0AE877D}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A88-4E1F-828C-581B9B41D1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pt idx="32">
                  <c:v>53</c:v>
                </c:pt>
              </c:numCache>
            </c:numRef>
          </c:xVal>
          <c:yVal>
            <c:numRef>
              <c:f>公会計指標分析・財政指標組合せ分析表!$BP$55:$DC$55</c:f>
              <c:numCache>
                <c:formatCode>#,##0.0;"▲ "#,##0.0</c:formatCode>
                <c:ptCount val="40"/>
                <c:pt idx="24">
                  <c:v>20.2</c:v>
                </c:pt>
                <c:pt idx="32">
                  <c:v>19</c:v>
                </c:pt>
              </c:numCache>
            </c:numRef>
          </c:yVal>
          <c:smooth val="0"/>
          <c:extLst>
            <c:ext xmlns:c16="http://schemas.microsoft.com/office/drawing/2014/chart" uri="{C3380CC4-5D6E-409C-BE32-E72D297353CC}">
              <c16:uniqueId val="{00000013-5A88-4E1F-828C-581B9B41D101}"/>
            </c:ext>
          </c:extLst>
        </c:ser>
        <c:dLbls>
          <c:showLegendKey val="0"/>
          <c:showVal val="1"/>
          <c:showCatName val="0"/>
          <c:showSerName val="0"/>
          <c:showPercent val="0"/>
          <c:showBubbleSize val="0"/>
        </c:dLbls>
        <c:axId val="46179840"/>
        <c:axId val="46181760"/>
      </c:scatterChart>
      <c:valAx>
        <c:axId val="46179840"/>
        <c:scaling>
          <c:orientation val="minMax"/>
          <c:max val="53.7"/>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399999999999999"/>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{29B04052-F778-43F1-871B-ED727A8B620E}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7F4-479B-B2A0-204D4614F7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{1DA796D2-B245-4DE3-8AF2-3F6870390B3A}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F4-479B-B2A0-204D4614F7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{1101F700-1B10-4F61-A23F-16799765D762}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F4-479B-B2A0-204D4614F7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{5397BE39-DDA3-4777-8A9F-732A5DD8151C}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F4-479B-B2A0-204D4614F7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{832F5190-9057-4098-B197-0B00CDC197F3}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F4-479B-B2A0-204D4614F74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{4A8193EC-DD54-4C7E-90CE-4329140BE1B6}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7F4-479B-B2A0-204D4614F74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{257D34B9-AF3B-483A-A4DF-B0A1CDBAACE1}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7F4-479B-B2A0-204D4614F74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{573DE1AD-BF09-4605-9089-95963CDBAC9D}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7F4-479B-B2A0-204D4614F74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{2792D9DB-26C8-4C3C-BC69-60A491164F3D}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7F4-479B-B2A0-204D4614F7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11.9</c:v>
                </c:pt>
                <c:pt idx="16">
                  <c:v>11.5</c:v>
                </c:pt>
                <c:pt idx="24">
                  <c:v>11.5</c:v>
                </c:pt>
                <c:pt idx="32">
                  <c:v>11</c:v>
                </c:pt>
              </c:numCache>
            </c:numRef>
          </c:xVal>
          <c:yVal>
            <c:numRef>
              <c:f>公会計指標分析・財政指標組合せ分析表!$BP$73:$DC$73</c:f>
              <c:numCache>
                <c:formatCode>#,##0.0;"▲ "#,##0.0</c:formatCode>
                <c:ptCount val="40"/>
                <c:pt idx="0">
                  <c:v>29.8</c:v>
                </c:pt>
                <c:pt idx="8">
                  <c:v>26.5</c:v>
                </c:pt>
                <c:pt idx="16">
                  <c:v>4.9000000000000004</c:v>
                </c:pt>
              </c:numCache>
            </c:numRef>
          </c:yVal>
          <c:smooth val="0"/>
          <c:extLst>
            <c:ext xmlns:c16="http://schemas.microsoft.com/office/drawing/2014/chart" uri="{C3380CC4-5D6E-409C-BE32-E72D297353CC}">
              <c16:uniqueId val="{00000009-E7F4-479B-B2A0-204D4614F7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{3275CC66-2559-4A4B-B6C6-91ED1B6B35DE}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7F4-479B-B2A0-204D4614F7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{1ECC287F-0BF1-4BFB-BD35-7E16C584AEA8}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F4-479B-B2A0-204D4614F7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{7ABD8926-1AEE-4F08-9B03-ACB1CC3740BA}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F4-479B-B2A0-204D4614F7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{F05391EE-281A-4C60-B017-565314AA8F41}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F4-479B-B2A0-204D4614F7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{EAC5C82F-3A87-4C3A-A6B6-F25E09FCD9B5}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F4-479B-B2A0-204D4614F74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{0D9B1951-7AB1-43FB-B96E-0E45391DDEB0}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7F4-479B-B2A0-204D4614F74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{42F062EA-4AF8-4EA5-BB9A-5E023F93FF15}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7F4-479B-B2A0-204D4614F745}"/>
                </c:ext>
              </c:extLst>
            </c:dLbl>
            <c:dLbl>
              <c:idx val="24"/>
              <c:layout>
                <c:manualLayout>
                  <c:x val="-2.67109259412418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{5B5299CD-8D72-4797-9DB3-18979C496D0B}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7F4-479B-B2A0-204D4614F745}"/>
                </c:ext>
              </c:extLst>
            </c:dLbl>
            <c:dLbl>
              <c:idx val="32"/>
              <c:layout>
                <c:manualLayout>
                  <c:x val="-3.668505729697938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{67BCA916-0ADC-47A2-9DDC-F0C078AFD674}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7F4-479B-B2A0-204D4614F7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E7F4-479B-B2A0-204D4614F745}"/>
            </c:ext>
          </c:extLst>
        </c:ser>
        <c:dLbls>
          <c:showLegendKey val="0"/>
          <c:showVal val="1"/>
          <c:showCatName val="0"/>
          <c:showSerName val="0"/>
          <c:showPercent val="0"/>
          <c:showBubbleSize val="0"/>
        </c:dLbls>
        <c:axId val="84219776"/>
        <c:axId val="84234240"/>
      </c:scatterChart>
      <c:valAx>
        <c:axId val="84219776"/>
        <c:scaling>
          <c:orientation val="minMax"/>
          <c:max val="13.2"/>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6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起債抑制方針により、元利償還金は平成１９年度以降、減少傾向を維持してきているが、償還終了に伴い、元利償還金に係る交付税算入額も減少している。</a:t>
          </a:r>
        </a:p>
        <a:p>
          <a:r>
            <a:rPr kumimoji="1" lang="ja-JP" altLang="en-US" sz="1400">
              <a:latin typeface="ＭＳ ゴシック" pitchFamily="49" charset="-128"/>
              <a:ea typeface="ＭＳ ゴシック" pitchFamily="49" charset="-128"/>
            </a:rPr>
            <a:t>　今後も、将来への負担を軽減するよう新規事業の実施については十分な検討を行い、起債に大きく依存することのない財政運営に努める。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新市民会館建設事業により一般会計等に係る地方債の現在高は増加したが、これまでの起債抑制方針を維持し、地方債残高は減少する見込みである。</a:t>
          </a:r>
        </a:p>
        <a:p>
          <a:r>
            <a:rPr kumimoji="1" lang="ja-JP" altLang="en-US" sz="1400">
              <a:latin typeface="ＭＳ ゴシック" pitchFamily="49" charset="-128"/>
              <a:ea typeface="ＭＳ ゴシック" pitchFamily="49" charset="-128"/>
            </a:rPr>
            <a:t>　また、地方債残高における臨時財政対策債の割合が高まっていくことにより、基準財政需要額算入見込額の割合も高くなる。</a:t>
          </a:r>
        </a:p>
        <a:p>
          <a:r>
            <a:rPr kumimoji="1" lang="ja-JP" altLang="en-US" sz="1400">
              <a:latin typeface="ＭＳ ゴシック" pitchFamily="49" charset="-128"/>
              <a:ea typeface="ＭＳ ゴシック" pitchFamily="49" charset="-128"/>
            </a:rPr>
            <a:t>　一方で、財政調整基金やふるさと応援基金の残高増加により、充当可能基金も増加しているため、将来負担比率（分子）の構造は大きく改善している。</a:t>
          </a:r>
        </a:p>
        <a:p>
          <a:r>
            <a:rPr kumimoji="1" lang="ja-JP" altLang="en-US" sz="1400">
              <a:latin typeface="ＭＳ ゴシック" pitchFamily="49" charset="-128"/>
              <a:ea typeface="ＭＳ ゴシック" pitchFamily="49" charset="-128"/>
            </a:rPr>
            <a:t>　今後も、起債発行の抑制と充当可能基金の増額等により財政の健全化に努める。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額が４８７百万円に対して、積立額が１，２２１百万円と大きく上回ったことにより、対前年度比７３３百万円増の５，２３６百万円の基金残高となった。財政調整基金で５０３百万円、ふるさと応援基金で２２４百万円増加したことによるところ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２を財政調整基金に積み立て、２０億円以上の基金残高を維持していくとともに、特定目的基金では、ふるさと納税額の確保に努め、ふるさと応援基金の残高増加を目指すほか、平成３０年度から今後の公共施設の統廃合や老朽化対策の財源として、公共施設整備基金を新設し、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ふるさと応援基金については、ふるさと納税制度において、本市を応援したいという思いのもとに寄せられた寄付金をそれぞれの寄付者が指定した使途に活用する。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水泳場整備基金については、平成３１年度に全額取り崩し、既存の屋外３水泳場を統合し、屋内新水泳場を建設する財源として活用する。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その他、高齢者福祉対策や文化振興、水産振興などに寄与する事業のために各基金を積み立てている。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ふるさと応援基金を３８７百万円取り崩したが、６１２百万円積み立てた。水泳場整備基金については、定額の３５百万円を積み立てた。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また、ふるさと創生事業基金１００百万円を全額取り崩し、新市民会館の備品購入に４０百万円を充当した残額６０百万円を文化振興基金に積み立てた。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上記の理由により、その他特定目的基金全体で、２１９百万円増加し、基金残高は１，２７８百万円となった。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ふるさと応援基金については、ふるさと納税額の更なる確保に努め、基金残高の増加を目指していく。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今後の中学校や保育所の統廃合などに伴う施設整備の財政需要の増大に備えるため、平成３０年度に公共施設整備基金を新設し、計画的な積み立て及び適正な基金残高の維持に努める。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平成２８年度決算剰余額の１／２である５０１百万円を積み立てた一方で、取り崩しを行わなかったため、対前年度比で５０３百万円増加した。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決算剰余額の１／２を積み立てていくが、標準財政規模の２０％である１５億円に病院事業会計の経営悪化に備えるための５億円を加えた２０億円以上の基金残高を維持していく。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また、平成３０年度に将来の公共施設の更新等に備えるための公共施設整備基金を新設し、財政調整基金から積み替えを行っていく。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取り崩しを行わず、基金運用収入の１１百万円を積み立てたため、基金残高は１，１０５百万円となった。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当面は取り崩しを行わず、一部を債券運用するなど基金残高の増加に努め、一時元利償還金が増加する場合に備える。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が、上昇傾向にある。平成２８年度に策定した公共施設等総合管理計画に基づき、老朽化した施設の統廃合による集約化や除却を進めていくことで、類似団体より低い水準を維持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6" name="直線コネクタ 65"/>
        <xdr:cNvCxnSpPr/>
      </xdr:nvCxnSpPr>
      <xdr:spPr>
        <a:xfrm flipV="1">
          <a:off x="4760595" y="4516120"/>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7" name="有形固定資産減価償却率最小値テキスト"/>
        <xdr:cNvSpPr txBox="1"/>
      </xdr:nvSpPr>
      <xdr:spPr>
        <a:xfrm>
          <a:off x="4813300" y="571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8" name="直線コネクタ 67"/>
        <xdr:cNvCxnSpPr/>
      </xdr:nvCxnSpPr>
      <xdr:spPr>
        <a:xfrm>
          <a:off x="4673600" y="571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9" name="有形固定資産減価償却率最大値テキスト"/>
        <xdr:cNvSpPr txBox="1"/>
      </xdr:nvSpPr>
      <xdr:spPr>
        <a:xfrm>
          <a:off x="4813300" y="42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0" name="直線コネクタ 69"/>
        <xdr:cNvCxnSpPr/>
      </xdr:nvCxnSpPr>
      <xdr:spPr>
        <a:xfrm>
          <a:off x="4673600" y="451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1" name="有形固定資産減価償却率平均値テキスト"/>
        <xdr:cNvSpPr txBox="1"/>
      </xdr:nvSpPr>
      <xdr:spPr>
        <a:xfrm>
          <a:off x="4813300" y="4996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2" name="フローチャート: 判断 71"/>
        <xdr:cNvSpPr/>
      </xdr:nvSpPr>
      <xdr:spPr>
        <a:xfrm>
          <a:off x="47117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3" name="フローチャート: 判断 72"/>
        <xdr:cNvSpPr/>
      </xdr:nvSpPr>
      <xdr:spPr>
        <a:xfrm>
          <a:off x="4000500" y="51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4" name="フローチャート: 判断 73"/>
        <xdr:cNvSpPr/>
      </xdr:nvSpPr>
      <xdr:spPr>
        <a:xfrm>
          <a:off x="3238500" y="5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80" name="楕円 79"/>
        <xdr:cNvSpPr/>
      </xdr:nvSpPr>
      <xdr:spPr>
        <a:xfrm>
          <a:off x="4711700" y="54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72280</xdr:rowOff>
    </xdr:from>
    <xdr:ext cx="405111" cy="259045"/>
    <xdr:sp macro="" textlink="">
      <xdr:nvSpPr>
        <xdr:cNvPr id="81" name="有形固定資産減価償却率該当値テキスト"/>
        <xdr:cNvSpPr txBox="1"/>
      </xdr:nvSpPr>
      <xdr:spPr>
        <a:xfrm>
          <a:off x="4813300" y="538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108966</xdr:rowOff>
    </xdr:from>
    <xdr:to>
      <xdr:col>19</xdr:col>
      <xdr:colOff>187325</xdr:colOff>
      <xdr:row>32</xdr:row>
      <xdr:rowOff>39116</xdr:rowOff>
    </xdr:to>
    <xdr:sp macro="" textlink="">
      <xdr:nvSpPr>
        <xdr:cNvPr id="82" name="楕円 81"/>
        <xdr:cNvSpPr/>
      </xdr:nvSpPr>
      <xdr:spPr>
        <a:xfrm>
          <a:off x="4000500" y="5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144653</xdr:rowOff>
    </xdr:from>
    <xdr:to>
      <xdr:col>23</xdr:col>
      <xdr:colOff>85725</xdr:colOff>
      <xdr:row>31</xdr:row>
      <xdr:rowOff>159766</xdr:rowOff>
    </xdr:to>
    <xdr:cxnSp macro="">
      <xdr:nvCxnSpPr>
        <xdr:cNvPr id="83" name="直線コネクタ 82"/>
        <xdr:cNvCxnSpPr/>
      </xdr:nvCxnSpPr>
      <xdr:spPr>
        <a:xfrm flipV="1">
          <a:off x="4051300" y="5459603"/>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107078</xdr:rowOff>
    </xdr:from>
    <xdr:ext cx="405111" cy="259045"/>
    <xdr:sp macro="" textlink="">
      <xdr:nvSpPr>
        <xdr:cNvPr id="84" name="n_1aveValue有形固定資産減価償却率"/>
        <xdr:cNvSpPr txBox="1"/>
      </xdr:nvSpPr>
      <xdr:spPr>
        <a:xfrm>
          <a:off x="3836044" y="490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5" name="n_2aveValue有形固定資産減価償却率"/>
        <xdr:cNvSpPr txBox="1"/>
      </xdr:nvSpPr>
      <xdr:spPr>
        <a:xfrm>
          <a:off x="3086744" y="47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30243</xdr:rowOff>
    </xdr:from>
    <xdr:ext cx="405111" cy="259045"/>
    <xdr:sp macro="" textlink="">
      <xdr:nvSpPr>
        <xdr:cNvPr id="86" name="n_1mainValue有形固定資産減価償却率"/>
        <xdr:cNvSpPr txBox="1"/>
      </xdr:nvSpPr>
      <xdr:spPr>
        <a:xfrm>
          <a:off x="3836044" y="551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起債抑制方針による取組を進めてきたことにより、地方債残高が減少していることが類似団体平均を下回っている主な要因である。今後も引き続き取り組んでいくことで、類似団体より低い水準を維持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7" name="直線コネクタ 116"/>
        <xdr:cNvCxnSpPr/>
      </xdr:nvCxnSpPr>
      <xdr:spPr>
        <a:xfrm flipV="1">
          <a:off x="14793595" y="4664680"/>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20" name="債務償還可能年数最大値テキスト"/>
        <xdr:cNvSpPr txBox="1"/>
      </xdr:nvSpPr>
      <xdr:spPr>
        <a:xfrm>
          <a:off x="14846300" y="44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1" name="直線コネクタ 120"/>
        <xdr:cNvCxnSpPr/>
      </xdr:nvCxnSpPr>
      <xdr:spPr>
        <a:xfrm>
          <a:off x="14706600" y="466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2" name="債務償還可能年数平均値テキスト"/>
        <xdr:cNvSpPr txBox="1"/>
      </xdr:nvSpPr>
      <xdr:spPr>
        <a:xfrm>
          <a:off x="14846300" y="524665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3" name="フローチャート: 判断 122"/>
        <xdr:cNvSpPr/>
      </xdr:nvSpPr>
      <xdr:spPr>
        <a:xfrm>
          <a:off x="14744700" y="539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29" name="楕円 128"/>
        <xdr:cNvSpPr/>
      </xdr:nvSpPr>
      <xdr:spPr>
        <a:xfrm>
          <a:off x="14744700" y="55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0" name="債務償還可能年数該当値テキスト"/>
        <xdr:cNvSpPr txBox="1"/>
      </xdr:nvSpPr>
      <xdr:spPr>
        <a:xfrm>
          <a:off x="14846300" y="5507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0" name="楕円 69"/>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1" name="【道路】&#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2" name="楕円 71"/>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36195</xdr:rowOff>
    </xdr:to>
    <xdr:cxnSp macro="">
      <xdr:nvCxnSpPr>
        <xdr:cNvPr id="73" name="直線コネクタ 72"/>
        <xdr:cNvCxnSpPr/>
      </xdr:nvCxnSpPr>
      <xdr:spPr>
        <a:xfrm flipV="1">
          <a:off x="3797300" y="6515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4"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103522</xdr:rowOff>
    </xdr:from>
    <xdr:ext cx="405111" cy="259045"/>
    <xdr:sp macro="" textlink="">
      <xdr:nvSpPr>
        <xdr:cNvPr id="76" name="n_1main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143546</xdr:rowOff>
    </xdr:from>
    <xdr:ext cx="534377" cy="259045"/>
    <xdr:sp macro="" textlink="">
      <xdr:nvSpPr>
        <xdr:cNvPr id="105" name="【道路】&#10;一人当たり延長平均値テキスト"/>
        <xdr:cNvSpPr txBox="1"/>
      </xdr:nvSpPr>
      <xdr:spPr>
        <a:xfrm>
          <a:off x="10515600" y="6487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25286</xdr:rowOff>
    </xdr:from>
    <xdr:to>
      <xdr:col>55</xdr:col>
      <xdr:colOff>50800</xdr:colOff>
      <xdr:row>41</xdr:row>
      <xdr:rowOff>126886</xdr:rowOff>
    </xdr:to>
    <xdr:sp macro="" textlink="">
      <xdr:nvSpPr>
        <xdr:cNvPr id="114" name="楕円 113"/>
        <xdr:cNvSpPr/>
      </xdr:nvSpPr>
      <xdr:spPr>
        <a:xfrm>
          <a:off x="104267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111663</xdr:rowOff>
    </xdr:from>
    <xdr:ext cx="469744" cy="259045"/>
    <xdr:sp macro="" textlink="">
      <xdr:nvSpPr>
        <xdr:cNvPr id="115" name="【道路】&#10;一人当たり延長該当値テキスト"/>
        <xdr:cNvSpPr txBox="1"/>
      </xdr:nvSpPr>
      <xdr:spPr>
        <a:xfrm>
          <a:off x="10515600" y="69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27610</xdr:rowOff>
    </xdr:from>
    <xdr:to>
      <xdr:col>50</xdr:col>
      <xdr:colOff>165100</xdr:colOff>
      <xdr:row>41</xdr:row>
      <xdr:rowOff>129210</xdr:rowOff>
    </xdr:to>
    <xdr:sp macro="" textlink="">
      <xdr:nvSpPr>
        <xdr:cNvPr id="116" name="楕円 115"/>
        <xdr:cNvSpPr/>
      </xdr:nvSpPr>
      <xdr:spPr>
        <a:xfrm>
          <a:off x="9588500" y="70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76086</xdr:rowOff>
    </xdr:from>
    <xdr:to>
      <xdr:col>55</xdr:col>
      <xdr:colOff>0</xdr:colOff>
      <xdr:row>41</xdr:row>
      <xdr:rowOff>78410</xdr:rowOff>
    </xdr:to>
    <xdr:cxnSp macro="">
      <xdr:nvCxnSpPr>
        <xdr:cNvPr id="117" name="直線コネクタ 116"/>
        <xdr:cNvCxnSpPr/>
      </xdr:nvCxnSpPr>
      <xdr:spPr>
        <a:xfrm flipV="1">
          <a:off x="9639300" y="7105536"/>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18" name="n_1aveValue【道路】&#10;一人当たり延長"/>
        <xdr:cNvSpPr txBox="1"/>
      </xdr:nvSpPr>
      <xdr:spPr>
        <a:xfrm>
          <a:off x="93594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9"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120337</xdr:rowOff>
    </xdr:from>
    <xdr:ext cx="469744" cy="259045"/>
    <xdr:sp macro="" textlink="">
      <xdr:nvSpPr>
        <xdr:cNvPr id="120" name="n_1mainValue【道路】&#10;一人当たり延長"/>
        <xdr:cNvSpPr txBox="1"/>
      </xdr:nvSpPr>
      <xdr:spPr>
        <a:xfrm>
          <a:off x="9391727" y="71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52087</xdr:rowOff>
    </xdr:from>
    <xdr:ext cx="405111" cy="259045"/>
    <xdr:sp macro="" textlink="">
      <xdr:nvSpPr>
        <xdr:cNvPr id="148" name="【橋りょう・トンネル】&#10;有形固定資産減価償却率平均値テキスト"/>
        <xdr:cNvSpPr txBox="1"/>
      </xdr:nvSpPr>
      <xdr:spPr>
        <a:xfrm>
          <a:off x="46736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154940</xdr:rowOff>
    </xdr:from>
    <xdr:to>
      <xdr:col>24</xdr:col>
      <xdr:colOff>114300</xdr:colOff>
      <xdr:row>64</xdr:row>
      <xdr:rowOff>85090</xdr:rowOff>
    </xdr:to>
    <xdr:sp macro="" textlink="">
      <xdr:nvSpPr>
        <xdr:cNvPr id="157" name="楕円 156"/>
        <xdr:cNvSpPr/>
      </xdr:nvSpPr>
      <xdr:spPr>
        <a:xfrm>
          <a:off x="4584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69867</xdr:rowOff>
    </xdr:from>
    <xdr:ext cx="405111" cy="259045"/>
    <xdr:sp macro="" textlink="">
      <xdr:nvSpPr>
        <xdr:cNvPr id="158" name="【橋りょう・トンネル】&#10;有形固定資産減価償却率該当値テキスト"/>
        <xdr:cNvSpPr txBox="1"/>
      </xdr:nvSpPr>
      <xdr:spPr>
        <a:xfrm>
          <a:off x="4673600" y="1087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20066</xdr:rowOff>
    </xdr:from>
    <xdr:to>
      <xdr:col>20</xdr:col>
      <xdr:colOff>38100</xdr:colOff>
      <xdr:row>64</xdr:row>
      <xdr:rowOff>121666</xdr:rowOff>
    </xdr:to>
    <xdr:sp macro="" textlink="">
      <xdr:nvSpPr>
        <xdr:cNvPr id="159" name="楕円 158"/>
        <xdr:cNvSpPr/>
      </xdr:nvSpPr>
      <xdr:spPr>
        <a:xfrm>
          <a:off x="37465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70866</xdr:rowOff>
    </xdr:to>
    <xdr:cxnSp macro="">
      <xdr:nvCxnSpPr>
        <xdr:cNvPr id="160" name="直線コネクタ 159"/>
        <xdr:cNvCxnSpPr/>
      </xdr:nvCxnSpPr>
      <xdr:spPr>
        <a:xfrm flipV="1">
          <a:off x="3797300" y="1100709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1"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2"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112793</xdr:rowOff>
    </xdr:from>
    <xdr:ext cx="405111" cy="259045"/>
    <xdr:sp macro="" textlink="">
      <xdr:nvSpPr>
        <xdr:cNvPr id="163" name="n_1mainValue【橋りょう・トンネル】&#10;有形固定資産減価償却率"/>
        <xdr:cNvSpPr txBox="1"/>
      </xdr:nvSpPr>
      <xdr:spPr>
        <a:xfrm>
          <a:off x="3582044" y="110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5" name="フローチャート: 判断 194"/>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39162</xdr:rowOff>
    </xdr:from>
    <xdr:to>
      <xdr:col>55</xdr:col>
      <xdr:colOff>50800</xdr:colOff>
      <xdr:row>61</xdr:row>
      <xdr:rowOff>140762</xdr:rowOff>
    </xdr:to>
    <xdr:sp macro="" textlink="">
      <xdr:nvSpPr>
        <xdr:cNvPr id="201" name="楕円 200"/>
        <xdr:cNvSpPr/>
      </xdr:nvSpPr>
      <xdr:spPr>
        <a:xfrm>
          <a:off x="10426700" y="104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62039</xdr:rowOff>
    </xdr:from>
    <xdr:ext cx="599010" cy="259045"/>
    <xdr:sp macro="" textlink="">
      <xdr:nvSpPr>
        <xdr:cNvPr id="202" name="【橋りょう・トンネル】&#10;一人当たり有形固定資産（償却資産）額該当値テキスト"/>
        <xdr:cNvSpPr txBox="1"/>
      </xdr:nvSpPr>
      <xdr:spPr>
        <a:xfrm>
          <a:off x="10515600" y="1034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47890</xdr:rowOff>
    </xdr:from>
    <xdr:to>
      <xdr:col>50</xdr:col>
      <xdr:colOff>165100</xdr:colOff>
      <xdr:row>61</xdr:row>
      <xdr:rowOff>149490</xdr:rowOff>
    </xdr:to>
    <xdr:sp macro="" textlink="">
      <xdr:nvSpPr>
        <xdr:cNvPr id="203" name="楕円 202"/>
        <xdr:cNvSpPr/>
      </xdr:nvSpPr>
      <xdr:spPr>
        <a:xfrm>
          <a:off x="9588500" y="105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89962</xdr:rowOff>
    </xdr:from>
    <xdr:to>
      <xdr:col>55</xdr:col>
      <xdr:colOff>0</xdr:colOff>
      <xdr:row>61</xdr:row>
      <xdr:rowOff>98690</xdr:rowOff>
    </xdr:to>
    <xdr:cxnSp macro="">
      <xdr:nvCxnSpPr>
        <xdr:cNvPr id="204" name="直線コネクタ 203"/>
        <xdr:cNvCxnSpPr/>
      </xdr:nvCxnSpPr>
      <xdr:spPr>
        <a:xfrm flipV="1">
          <a:off x="9639300" y="10548412"/>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5"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6"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140617</xdr:rowOff>
    </xdr:from>
    <xdr:ext cx="599010" cy="259045"/>
    <xdr:sp macro="" textlink="">
      <xdr:nvSpPr>
        <xdr:cNvPr id="207" name="n_1mainValue【橋りょう・トンネル】&#10;一人当たり有形固定資産（償却資産）額"/>
        <xdr:cNvSpPr txBox="1"/>
      </xdr:nvSpPr>
      <xdr:spPr>
        <a:xfrm>
          <a:off x="9327095" y="105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4" name="フローチャート: 判断 243"/>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115888</xdr:rowOff>
    </xdr:from>
    <xdr:to>
      <xdr:col>24</xdr:col>
      <xdr:colOff>114300</xdr:colOff>
      <xdr:row>80</xdr:row>
      <xdr:rowOff>46038</xdr:rowOff>
    </xdr:to>
    <xdr:sp macro="" textlink="">
      <xdr:nvSpPr>
        <xdr:cNvPr id="250" name="楕円 249"/>
        <xdr:cNvSpPr/>
      </xdr:nvSpPr>
      <xdr:spPr>
        <a:xfrm>
          <a:off x="4584700" y="136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138765</xdr:rowOff>
    </xdr:from>
    <xdr:ext cx="405111" cy="259045"/>
    <xdr:sp macro="" textlink="">
      <xdr:nvSpPr>
        <xdr:cNvPr id="251" name="【公営住宅】&#10;有形固定資産減価償却率該当値テキスト"/>
        <xdr:cNvSpPr txBox="1"/>
      </xdr:nvSpPr>
      <xdr:spPr>
        <a:xfrm>
          <a:off x="4673600" y="1351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252" name="楕円 251"/>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166688</xdr:rowOff>
    </xdr:from>
    <xdr:to>
      <xdr:col>24</xdr:col>
      <xdr:colOff>63500</xdr:colOff>
      <xdr:row>80</xdr:row>
      <xdr:rowOff>55245</xdr:rowOff>
    </xdr:to>
    <xdr:cxnSp macro="">
      <xdr:nvCxnSpPr>
        <xdr:cNvPr id="253" name="直線コネクタ 252"/>
        <xdr:cNvCxnSpPr/>
      </xdr:nvCxnSpPr>
      <xdr:spPr>
        <a:xfrm flipV="1">
          <a:off x="3797300" y="13711238"/>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4"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55"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122572</xdr:rowOff>
    </xdr:from>
    <xdr:ext cx="405111" cy="259045"/>
    <xdr:sp macro="" textlink="">
      <xdr:nvSpPr>
        <xdr:cNvPr id="256" name="n_1mainValue【公営住宅】&#10;有形固定資産減価償却率"/>
        <xdr:cNvSpPr txBox="1"/>
      </xdr:nvSpPr>
      <xdr:spPr>
        <a:xfrm>
          <a:off x="3582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7"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0" name="フローチャート: 判断 289"/>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93436</xdr:rowOff>
    </xdr:from>
    <xdr:to>
      <xdr:col>55</xdr:col>
      <xdr:colOff>50800</xdr:colOff>
      <xdr:row>84</xdr:row>
      <xdr:rowOff>23586</xdr:rowOff>
    </xdr:to>
    <xdr:sp macro="" textlink="">
      <xdr:nvSpPr>
        <xdr:cNvPr id="296" name="楕円 295"/>
        <xdr:cNvSpPr/>
      </xdr:nvSpPr>
      <xdr:spPr>
        <a:xfrm>
          <a:off x="10426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116313</xdr:rowOff>
    </xdr:from>
    <xdr:ext cx="469744" cy="259045"/>
    <xdr:sp macro="" textlink="">
      <xdr:nvSpPr>
        <xdr:cNvPr id="297" name="【公営住宅】&#10;一人当たり面積該当値テキスト"/>
        <xdr:cNvSpPr txBox="1"/>
      </xdr:nvSpPr>
      <xdr:spPr>
        <a:xfrm>
          <a:off x="105156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102580</xdr:rowOff>
    </xdr:from>
    <xdr:to>
      <xdr:col>50</xdr:col>
      <xdr:colOff>165100</xdr:colOff>
      <xdr:row>84</xdr:row>
      <xdr:rowOff>32730</xdr:rowOff>
    </xdr:to>
    <xdr:sp macro="" textlink="">
      <xdr:nvSpPr>
        <xdr:cNvPr id="298" name="楕円 297"/>
        <xdr:cNvSpPr/>
      </xdr:nvSpPr>
      <xdr:spPr>
        <a:xfrm>
          <a:off x="9588500" y="143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144236</xdr:rowOff>
    </xdr:from>
    <xdr:to>
      <xdr:col>55</xdr:col>
      <xdr:colOff>0</xdr:colOff>
      <xdr:row>83</xdr:row>
      <xdr:rowOff>153380</xdr:rowOff>
    </xdr:to>
    <xdr:cxnSp macro="">
      <xdr:nvCxnSpPr>
        <xdr:cNvPr id="299" name="直線コネクタ 298"/>
        <xdr:cNvCxnSpPr/>
      </xdr:nvCxnSpPr>
      <xdr:spPr>
        <a:xfrm flipV="1">
          <a:off x="9639300" y="143745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00"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01"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23857</xdr:rowOff>
    </xdr:from>
    <xdr:ext cx="469744" cy="259045"/>
    <xdr:sp macro="" textlink="">
      <xdr:nvSpPr>
        <xdr:cNvPr id="302" name="n_1mainValue【公営住宅】&#10;一人当たり面積"/>
        <xdr:cNvSpPr txBox="1"/>
      </xdr:nvSpPr>
      <xdr:spPr>
        <a:xfrm>
          <a:off x="9391727" y="144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7" name="テキスト ボックス 3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1" name="直線コネクタ 340"/>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2"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3" name="直線コネクタ 342"/>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4"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5" name="直線コネクタ 344"/>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6"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7" name="フローチャート: 判断 346"/>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8" name="フローチャート: 判断 347"/>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49" name="フローチャート: 判断 348"/>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27686</xdr:rowOff>
    </xdr:from>
    <xdr:to>
      <xdr:col>85</xdr:col>
      <xdr:colOff>177800</xdr:colOff>
      <xdr:row>34</xdr:row>
      <xdr:rowOff>129286</xdr:rowOff>
    </xdr:to>
    <xdr:sp macro="" textlink="">
      <xdr:nvSpPr>
        <xdr:cNvPr id="355" name="楕円 354"/>
        <xdr:cNvSpPr/>
      </xdr:nvSpPr>
      <xdr:spPr>
        <a:xfrm>
          <a:off x="162687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50563</xdr:rowOff>
    </xdr:from>
    <xdr:ext cx="405111" cy="259045"/>
    <xdr:sp macro="" textlink="">
      <xdr:nvSpPr>
        <xdr:cNvPr id="356" name="【認定こども園・幼稚園・保育所】&#10;有形固定資産減価償却率該当値テキスト"/>
        <xdr:cNvSpPr txBox="1"/>
      </xdr:nvSpPr>
      <xdr:spPr>
        <a:xfrm>
          <a:off x="16357600" y="570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66548</xdr:rowOff>
    </xdr:from>
    <xdr:to>
      <xdr:col>81</xdr:col>
      <xdr:colOff>101600</xdr:colOff>
      <xdr:row>34</xdr:row>
      <xdr:rowOff>168148</xdr:rowOff>
    </xdr:to>
    <xdr:sp macro="" textlink="">
      <xdr:nvSpPr>
        <xdr:cNvPr id="357" name="楕円 356"/>
        <xdr:cNvSpPr/>
      </xdr:nvSpPr>
      <xdr:spPr>
        <a:xfrm>
          <a:off x="15430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78486</xdr:rowOff>
    </xdr:from>
    <xdr:to>
      <xdr:col>85</xdr:col>
      <xdr:colOff>127000</xdr:colOff>
      <xdr:row>34</xdr:row>
      <xdr:rowOff>117348</xdr:rowOff>
    </xdr:to>
    <xdr:cxnSp macro="">
      <xdr:nvCxnSpPr>
        <xdr:cNvPr id="358" name="直線コネクタ 357"/>
        <xdr:cNvCxnSpPr/>
      </xdr:nvCxnSpPr>
      <xdr:spPr>
        <a:xfrm flipV="1">
          <a:off x="15481300" y="590778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359"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60"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13225</xdr:rowOff>
    </xdr:from>
    <xdr:ext cx="405111" cy="259045"/>
    <xdr:sp macro="" textlink="">
      <xdr:nvSpPr>
        <xdr:cNvPr id="361" name="n_1mainValue【認定こども園・幼稚園・保育所】&#10;有形固定資産減価償却率"/>
        <xdr:cNvSpPr txBox="1"/>
      </xdr:nvSpPr>
      <xdr:spPr>
        <a:xfrm>
          <a:off x="15266044"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5" name="直線コネクタ 384"/>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6"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7" name="直線コネクタ 38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9" name="直線コネクタ 38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390" name="【認定こども園・幼稚園・保育所】&#10;一人当たり面積平均値テキスト"/>
        <xdr:cNvSpPr txBox="1"/>
      </xdr:nvSpPr>
      <xdr:spPr>
        <a:xfrm>
          <a:off x="221996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1" name="フローチャート: 判断 39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2" name="フローチャート: 判断 391"/>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93" name="フローチャート: 判断 392"/>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9" name="楕円 398"/>
        <xdr:cNvSpPr/>
      </xdr:nvSpPr>
      <xdr:spPr>
        <a:xfrm>
          <a:off x="22110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91457</xdr:rowOff>
    </xdr:from>
    <xdr:ext cx="469744" cy="259045"/>
    <xdr:sp macro="" textlink="">
      <xdr:nvSpPr>
        <xdr:cNvPr id="400" name="【認定こども園・幼稚園・保育所】&#10;一人当たり面積該当値テキスト"/>
        <xdr:cNvSpPr txBox="1"/>
      </xdr:nvSpPr>
      <xdr:spPr>
        <a:xfrm>
          <a:off x="22199600"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124460</xdr:rowOff>
    </xdr:from>
    <xdr:to>
      <xdr:col>112</xdr:col>
      <xdr:colOff>38100</xdr:colOff>
      <xdr:row>38</xdr:row>
      <xdr:rowOff>54610</xdr:rowOff>
    </xdr:to>
    <xdr:sp macro="" textlink="">
      <xdr:nvSpPr>
        <xdr:cNvPr id="401" name="楕円 400"/>
        <xdr:cNvSpPr/>
      </xdr:nvSpPr>
      <xdr:spPr>
        <a:xfrm>
          <a:off x="2127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163830</xdr:rowOff>
    </xdr:from>
    <xdr:to>
      <xdr:col>116</xdr:col>
      <xdr:colOff>63500</xdr:colOff>
      <xdr:row>38</xdr:row>
      <xdr:rowOff>3810</xdr:rowOff>
    </xdr:to>
    <xdr:cxnSp macro="">
      <xdr:nvCxnSpPr>
        <xdr:cNvPr id="402" name="直線コネクタ 401"/>
        <xdr:cNvCxnSpPr/>
      </xdr:nvCxnSpPr>
      <xdr:spPr>
        <a:xfrm flipV="1">
          <a:off x="21323300" y="6507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03"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04"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71137</xdr:rowOff>
    </xdr:from>
    <xdr:ext cx="469744" cy="259045"/>
    <xdr:sp macro="" textlink="">
      <xdr:nvSpPr>
        <xdr:cNvPr id="405" name="n_1main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8" name="直線コネクタ 427"/>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9"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0" name="直線コネクタ 429"/>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1"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2" name="直線コネクタ 43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33"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4" name="フローチャート: 判断 433"/>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5" name="フローチャート: 判断 434"/>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6" name="フローチャート: 判断 435"/>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141224</xdr:rowOff>
    </xdr:from>
    <xdr:to>
      <xdr:col>85</xdr:col>
      <xdr:colOff>177800</xdr:colOff>
      <xdr:row>56</xdr:row>
      <xdr:rowOff>71374</xdr:rowOff>
    </xdr:to>
    <xdr:sp macro="" textlink="">
      <xdr:nvSpPr>
        <xdr:cNvPr id="442" name="楕円 441"/>
        <xdr:cNvSpPr/>
      </xdr:nvSpPr>
      <xdr:spPr>
        <a:xfrm>
          <a:off x="162687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94251</xdr:rowOff>
    </xdr:from>
    <xdr:ext cx="405111" cy="259045"/>
    <xdr:sp macro="" textlink="">
      <xdr:nvSpPr>
        <xdr:cNvPr id="443" name="【学校施設】&#10;有形固定資産減価償却率該当値テキスト"/>
        <xdr:cNvSpPr txBox="1"/>
      </xdr:nvSpPr>
      <xdr:spPr>
        <a:xfrm>
          <a:off x="16357600" y="9524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100076</xdr:rowOff>
    </xdr:from>
    <xdr:to>
      <xdr:col>81</xdr:col>
      <xdr:colOff>101600</xdr:colOff>
      <xdr:row>56</xdr:row>
      <xdr:rowOff>30226</xdr:rowOff>
    </xdr:to>
    <xdr:sp macro="" textlink="">
      <xdr:nvSpPr>
        <xdr:cNvPr id="444" name="楕円 443"/>
        <xdr:cNvSpPr/>
      </xdr:nvSpPr>
      <xdr:spPr>
        <a:xfrm>
          <a:off x="15430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150876</xdr:rowOff>
    </xdr:from>
    <xdr:to>
      <xdr:col>85</xdr:col>
      <xdr:colOff>127000</xdr:colOff>
      <xdr:row>56</xdr:row>
      <xdr:rowOff>20574</xdr:rowOff>
    </xdr:to>
    <xdr:cxnSp macro="">
      <xdr:nvCxnSpPr>
        <xdr:cNvPr id="445" name="直線コネクタ 444"/>
        <xdr:cNvCxnSpPr/>
      </xdr:nvCxnSpPr>
      <xdr:spPr>
        <a:xfrm>
          <a:off x="15481300" y="95806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46"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47"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46753</xdr:rowOff>
    </xdr:from>
    <xdr:ext cx="405111" cy="259045"/>
    <xdr:sp macro="" textlink="">
      <xdr:nvSpPr>
        <xdr:cNvPr id="448" name="n_1mainValue【学校施設】&#10;有形固定資産減価償却率"/>
        <xdr:cNvSpPr txBox="1"/>
      </xdr:nvSpPr>
      <xdr:spPr>
        <a:xfrm>
          <a:off x="15266044"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3" name="直線コネクタ 472"/>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4"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5" name="直線コネクタ 474"/>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6"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7" name="直線コネクタ 476"/>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108856</xdr:rowOff>
    </xdr:from>
    <xdr:ext cx="469744" cy="259045"/>
    <xdr:sp macro="" textlink="">
      <xdr:nvSpPr>
        <xdr:cNvPr id="478" name="【学校施設】&#10;一人当たり面積平均値テキスト"/>
        <xdr:cNvSpPr txBox="1"/>
      </xdr:nvSpPr>
      <xdr:spPr>
        <a:xfrm>
          <a:off x="22199600" y="1039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9" name="フローチャート: 判断 478"/>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0" name="フローチャート: 判断 479"/>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81" name="フローチャート: 判断 480"/>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487" name="楕円 486"/>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488" name="【学校施設】&#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156083</xdr:rowOff>
    </xdr:from>
    <xdr:to>
      <xdr:col>112</xdr:col>
      <xdr:colOff>38100</xdr:colOff>
      <xdr:row>63</xdr:row>
      <xdr:rowOff>86233</xdr:rowOff>
    </xdr:to>
    <xdr:sp macro="" textlink="">
      <xdr:nvSpPr>
        <xdr:cNvPr id="489" name="楕円 488"/>
        <xdr:cNvSpPr/>
      </xdr:nvSpPr>
      <xdr:spPr>
        <a:xfrm>
          <a:off x="21272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35433</xdr:rowOff>
    </xdr:to>
    <xdr:cxnSp macro="">
      <xdr:nvCxnSpPr>
        <xdr:cNvPr id="490" name="直線コネクタ 489"/>
        <xdr:cNvCxnSpPr/>
      </xdr:nvCxnSpPr>
      <xdr:spPr>
        <a:xfrm flipV="1">
          <a:off x="21323300" y="1082649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491"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92"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77360</xdr:rowOff>
    </xdr:from>
    <xdr:ext cx="469744" cy="259045"/>
    <xdr:sp macro="" textlink="">
      <xdr:nvSpPr>
        <xdr:cNvPr id="493" name="n_1mainValue【学校施設】&#10;一人当たり面積"/>
        <xdr:cNvSpPr txBox="1"/>
      </xdr:nvSpPr>
      <xdr:spPr>
        <a:xfrm>
          <a:off x="210757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34" name="直線コネクタ 533"/>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35"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36" name="直線コネクタ 535"/>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37"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38" name="直線コネクタ 537"/>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39"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40" name="フローチャート: 判断 539"/>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41" name="フローチャート: 判断 540"/>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42" name="フローチャート: 判断 541"/>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154939</xdr:rowOff>
    </xdr:from>
    <xdr:to>
      <xdr:col>85</xdr:col>
      <xdr:colOff>177800</xdr:colOff>
      <xdr:row>101</xdr:row>
      <xdr:rowOff>85089</xdr:rowOff>
    </xdr:to>
    <xdr:sp macro="" textlink="">
      <xdr:nvSpPr>
        <xdr:cNvPr id="548" name="楕円 547"/>
        <xdr:cNvSpPr/>
      </xdr:nvSpPr>
      <xdr:spPr>
        <a:xfrm>
          <a:off x="16268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107966</xdr:rowOff>
    </xdr:from>
    <xdr:ext cx="405111" cy="259045"/>
    <xdr:sp macro="" textlink="">
      <xdr:nvSpPr>
        <xdr:cNvPr id="549" name="【公民館】&#10;有形固定資産減価償却率該当値テキスト"/>
        <xdr:cNvSpPr txBox="1"/>
      </xdr:nvSpPr>
      <xdr:spPr>
        <a:xfrm>
          <a:off x="16357600" y="1725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550" name="楕円 549"/>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34289</xdr:rowOff>
    </xdr:from>
    <xdr:to>
      <xdr:col>85</xdr:col>
      <xdr:colOff>127000</xdr:colOff>
      <xdr:row>101</xdr:row>
      <xdr:rowOff>64770</xdr:rowOff>
    </xdr:to>
    <xdr:cxnSp macro="">
      <xdr:nvCxnSpPr>
        <xdr:cNvPr id="551" name="直線コネクタ 550"/>
        <xdr:cNvCxnSpPr/>
      </xdr:nvCxnSpPr>
      <xdr:spPr>
        <a:xfrm flipV="1">
          <a:off x="15481300" y="17350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552"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553"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554" name="n_1mainValue【公民館】&#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76" name="直線コネクタ 575"/>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77"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78" name="直線コネクタ 577"/>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79"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80" name="直線コネクタ 579"/>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581"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82" name="フローチャート: 判断 581"/>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83" name="フローチャート: 判断 582"/>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584" name="フローチャート: 判断 583"/>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590" name="楕円 589"/>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22114</xdr:rowOff>
    </xdr:from>
    <xdr:ext cx="469744" cy="259045"/>
    <xdr:sp macro="" textlink="">
      <xdr:nvSpPr>
        <xdr:cNvPr id="591" name="【公民館】&#10;一人当たり面積該当値テキスト"/>
        <xdr:cNvSpPr txBox="1"/>
      </xdr:nvSpPr>
      <xdr:spPr>
        <a:xfrm>
          <a:off x="22199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50546</xdr:rowOff>
    </xdr:from>
    <xdr:to>
      <xdr:col>112</xdr:col>
      <xdr:colOff>38100</xdr:colOff>
      <xdr:row>106</xdr:row>
      <xdr:rowOff>152146</xdr:rowOff>
    </xdr:to>
    <xdr:sp macro="" textlink="">
      <xdr:nvSpPr>
        <xdr:cNvPr id="592" name="楕円 591"/>
        <xdr:cNvSpPr/>
      </xdr:nvSpPr>
      <xdr:spPr>
        <a:xfrm>
          <a:off x="21272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94487</xdr:rowOff>
    </xdr:from>
    <xdr:to>
      <xdr:col>116</xdr:col>
      <xdr:colOff>63500</xdr:colOff>
      <xdr:row>106</xdr:row>
      <xdr:rowOff>101346</xdr:rowOff>
    </xdr:to>
    <xdr:cxnSp macro="">
      <xdr:nvCxnSpPr>
        <xdr:cNvPr id="593" name="直線コネクタ 592"/>
        <xdr:cNvCxnSpPr/>
      </xdr:nvCxnSpPr>
      <xdr:spPr>
        <a:xfrm flipV="1">
          <a:off x="21323300" y="1826818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594"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595"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143273</xdr:rowOff>
    </xdr:from>
    <xdr:ext cx="469744" cy="259045"/>
    <xdr:sp macro="" textlink="">
      <xdr:nvSpPr>
        <xdr:cNvPr id="596" name="n_1mainValue【公民館】&#10;一人当たり面積"/>
        <xdr:cNvSpPr txBox="1"/>
      </xdr:nvSpPr>
      <xdr:spPr>
        <a:xfrm>
          <a:off x="210757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これは、保育所、学校施設、公営住宅、公民館の多くの施設が昭和５０年代に建設されており、減価償却がかなり進んでいるためである。保育所、学校施設については、耐震改修は完了しており、令和６年度の中学校統合を始めとする施設の集約化、老朽化対策にも取り組んでおり、子育て環境の整備を積極的に進めている。公民館については集約化・複合化、公営住宅については長寿命化などが今後の課題として、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69" name="楕円 68"/>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340478" cy="259045"/>
    <xdr:sp macro="" textlink="">
      <xdr:nvSpPr>
        <xdr:cNvPr id="70" name="【図書館】&#10;有形固定資産減価償却率該当値テキスト"/>
        <xdr:cNvSpPr txBox="1"/>
      </xdr:nvSpPr>
      <xdr:spPr>
        <a:xfrm>
          <a:off x="4673600" y="710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1" name="楕円 70"/>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42</xdr:row>
      <xdr:rowOff>38100</xdr:rowOff>
    </xdr:to>
    <xdr:cxnSp macro="">
      <xdr:nvCxnSpPr>
        <xdr:cNvPr id="72" name="直線コネクタ 71"/>
        <xdr:cNvCxnSpPr/>
      </xdr:nvCxnSpPr>
      <xdr:spPr>
        <a:xfrm>
          <a:off x="3797300" y="6210300"/>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4"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75" name="n_1mainValue【図書館】&#10;有形固定資産減価償却率"/>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40</xdr:row>
      <xdr:rowOff>76200</xdr:rowOff>
    </xdr:to>
    <xdr:cxnSp macro="">
      <xdr:nvCxnSpPr>
        <xdr:cNvPr id="99" name="直線コネクタ 98"/>
        <xdr:cNvCxnSpPr/>
      </xdr:nvCxnSpPr>
      <xdr:spPr>
        <a:xfrm flipV="1">
          <a:off x="10476865" y="56261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80027</xdr:rowOff>
    </xdr:from>
    <xdr:ext cx="469744" cy="259045"/>
    <xdr:sp macro="" textlink="">
      <xdr:nvSpPr>
        <xdr:cNvPr id="100" name="【図書館】&#10;一人当たり面積最小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76200</xdr:rowOff>
    </xdr:from>
    <xdr:to>
      <xdr:col>55</xdr:col>
      <xdr:colOff>88900</xdr:colOff>
      <xdr:row>40</xdr:row>
      <xdr:rowOff>76200</xdr:rowOff>
    </xdr:to>
    <xdr:cxnSp macro="">
      <xdr:nvCxnSpPr>
        <xdr:cNvPr id="101" name="直線コネクタ 100"/>
        <xdr:cNvCxnSpPr/>
      </xdr:nvCxnSpPr>
      <xdr:spPr>
        <a:xfrm>
          <a:off x="10388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02"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03" name="直線コネクタ 102"/>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35577</xdr:rowOff>
    </xdr:from>
    <xdr:ext cx="469744" cy="259045"/>
    <xdr:sp macro="" textlink="">
      <xdr:nvSpPr>
        <xdr:cNvPr id="104" name="【図書館】&#10;一人当たり面積平均値テキスト"/>
        <xdr:cNvSpPr txBox="1"/>
      </xdr:nvSpPr>
      <xdr:spPr>
        <a:xfrm>
          <a:off x="10515600" y="637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05" name="フローチャート: 判断 104"/>
        <xdr:cNvSpPr/>
      </xdr:nvSpPr>
      <xdr:spPr>
        <a:xfrm>
          <a:off x="104267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06" name="フローチャート: 判断 105"/>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07" name="フローチャート: 判断 106"/>
        <xdr:cNvSpPr/>
      </xdr:nvSpPr>
      <xdr:spPr>
        <a:xfrm>
          <a:off x="8699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13" name="楕円 112"/>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14"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15" name="楕円 114"/>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41</xdr:row>
      <xdr:rowOff>31750</xdr:rowOff>
    </xdr:to>
    <xdr:cxnSp macro="">
      <xdr:nvCxnSpPr>
        <xdr:cNvPr id="116" name="直線コネクタ 115"/>
        <xdr:cNvCxnSpPr/>
      </xdr:nvCxnSpPr>
      <xdr:spPr>
        <a:xfrm flipV="1">
          <a:off x="9639300" y="67691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156227</xdr:rowOff>
    </xdr:from>
    <xdr:ext cx="469744" cy="259045"/>
    <xdr:sp macro="" textlink="">
      <xdr:nvSpPr>
        <xdr:cNvPr id="117" name="n_1ave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18" name="n_2aveValue【図書館】&#10;一人当たり面積"/>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73677</xdr:rowOff>
    </xdr:from>
    <xdr:ext cx="469744" cy="259045"/>
    <xdr:sp macro="" textlink="">
      <xdr:nvSpPr>
        <xdr:cNvPr id="119" name="n_1mainValue【図書館】&#10;一人当たり面積"/>
        <xdr:cNvSpPr txBox="1"/>
      </xdr:nvSpPr>
      <xdr:spPr>
        <a:xfrm>
          <a:off x="93917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8" name="直線コネクタ 147"/>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9"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1"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2" name="直線コネクタ 151"/>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3"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4" name="フローチャート: 判断 153"/>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5" name="フローチャート: 判断 154"/>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56" name="フローチャート: 判断 155"/>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32068</xdr:rowOff>
    </xdr:from>
    <xdr:to>
      <xdr:col>24</xdr:col>
      <xdr:colOff>114300</xdr:colOff>
      <xdr:row>58</xdr:row>
      <xdr:rowOff>133668</xdr:rowOff>
    </xdr:to>
    <xdr:sp macro="" textlink="">
      <xdr:nvSpPr>
        <xdr:cNvPr id="162" name="楕円 161"/>
        <xdr:cNvSpPr/>
      </xdr:nvSpPr>
      <xdr:spPr>
        <a:xfrm>
          <a:off x="4584700" y="99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54945</xdr:rowOff>
    </xdr:from>
    <xdr:ext cx="405111" cy="259045"/>
    <xdr:sp macro="" textlink="">
      <xdr:nvSpPr>
        <xdr:cNvPr id="163" name="【体育館・プール】&#10;有形固定資産減価償却率該当値テキスト"/>
        <xdr:cNvSpPr txBox="1"/>
      </xdr:nvSpPr>
      <xdr:spPr>
        <a:xfrm>
          <a:off x="4673600" y="98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94932</xdr:rowOff>
    </xdr:from>
    <xdr:to>
      <xdr:col>20</xdr:col>
      <xdr:colOff>38100</xdr:colOff>
      <xdr:row>59</xdr:row>
      <xdr:rowOff>25082</xdr:rowOff>
    </xdr:to>
    <xdr:sp macro="" textlink="">
      <xdr:nvSpPr>
        <xdr:cNvPr id="164" name="楕円 163"/>
        <xdr:cNvSpPr/>
      </xdr:nvSpPr>
      <xdr:spPr>
        <a:xfrm>
          <a:off x="3746500" y="100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82868</xdr:rowOff>
    </xdr:from>
    <xdr:to>
      <xdr:col>24</xdr:col>
      <xdr:colOff>63500</xdr:colOff>
      <xdr:row>58</xdr:row>
      <xdr:rowOff>145732</xdr:rowOff>
    </xdr:to>
    <xdr:cxnSp macro="">
      <xdr:nvCxnSpPr>
        <xdr:cNvPr id="165" name="直線コネクタ 164"/>
        <xdr:cNvCxnSpPr/>
      </xdr:nvCxnSpPr>
      <xdr:spPr>
        <a:xfrm flipV="1">
          <a:off x="3797300" y="10026968"/>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66"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110190</xdr:rowOff>
    </xdr:from>
    <xdr:ext cx="405111" cy="259045"/>
    <xdr:sp macro="" textlink="">
      <xdr:nvSpPr>
        <xdr:cNvPr id="167" name="n_2aveValue【体育館・プール】&#10;有形固定資産減価償却率"/>
        <xdr:cNvSpPr txBox="1"/>
      </xdr:nvSpPr>
      <xdr:spPr>
        <a:xfrm>
          <a:off x="270574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41609</xdr:rowOff>
    </xdr:from>
    <xdr:ext cx="405111" cy="259045"/>
    <xdr:sp macro="" textlink="">
      <xdr:nvSpPr>
        <xdr:cNvPr id="168" name="n_1mainValue【体育館・プール】&#10;有形固定資産減価償却率"/>
        <xdr:cNvSpPr txBox="1"/>
      </xdr:nvSpPr>
      <xdr:spPr>
        <a:xfrm>
          <a:off x="3582044" y="981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9" name="テキスト ボックス 17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3" name="直線コネクタ 192"/>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4"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5" name="直線コネクタ 194"/>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6"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7" name="直線コネクタ 196"/>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198" name="【体育館・プール】&#10;一人当たり面積平均値テキスト"/>
        <xdr:cNvSpPr txBox="1"/>
      </xdr:nvSpPr>
      <xdr:spPr>
        <a:xfrm>
          <a:off x="105156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9" name="フローチャート: 判断 198"/>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0" name="フローチャート: 判断 199"/>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1" name="フローチャート: 判断 200"/>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40640</xdr:rowOff>
    </xdr:from>
    <xdr:to>
      <xdr:col>55</xdr:col>
      <xdr:colOff>50800</xdr:colOff>
      <xdr:row>63</xdr:row>
      <xdr:rowOff>142240</xdr:rowOff>
    </xdr:to>
    <xdr:sp macro="" textlink="">
      <xdr:nvSpPr>
        <xdr:cNvPr id="207" name="楕円 206"/>
        <xdr:cNvSpPr/>
      </xdr:nvSpPr>
      <xdr:spPr>
        <a:xfrm>
          <a:off x="10426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127017</xdr:rowOff>
    </xdr:from>
    <xdr:ext cx="469744" cy="259045"/>
    <xdr:sp macro="" textlink="">
      <xdr:nvSpPr>
        <xdr:cNvPr id="208" name="【体育館・プール】&#10;一人当たり面積該当値テキスト"/>
        <xdr:cNvSpPr txBox="1"/>
      </xdr:nvSpPr>
      <xdr:spPr>
        <a:xfrm>
          <a:off x="10515600"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09" name="楕円 208"/>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102870</xdr:rowOff>
    </xdr:to>
    <xdr:cxnSp macro="">
      <xdr:nvCxnSpPr>
        <xdr:cNvPr id="210" name="直線コネクタ 209"/>
        <xdr:cNvCxnSpPr/>
      </xdr:nvCxnSpPr>
      <xdr:spPr>
        <a:xfrm flipV="1">
          <a:off x="9639300" y="10892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11"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154957</xdr:rowOff>
    </xdr:from>
    <xdr:ext cx="469744" cy="259045"/>
    <xdr:sp macro="" textlink="">
      <xdr:nvSpPr>
        <xdr:cNvPr id="212"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13"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5" name="直線コネクタ 22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6" name="テキスト ボックス 22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7" name="直線コネクタ 22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8" name="テキスト ボックス 22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9" name="直線コネクタ 22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0" name="テキスト ボックス 22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1" name="直線コネクタ 23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2" name="テキスト ボックス 23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6" name="直線コネクタ 235"/>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7"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8" name="直線コネクタ 237"/>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0" name="直線コネクタ 23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41"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2" name="フローチャート: 判断 24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3" name="フローチャート: 判断 242"/>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44" name="フローチャート: 判断 24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50" name="楕円 249"/>
        <xdr:cNvSpPr/>
      </xdr:nvSpPr>
      <xdr:spPr>
        <a:xfrm>
          <a:off x="45847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73169</xdr:rowOff>
    </xdr:from>
    <xdr:ext cx="405111" cy="259045"/>
    <xdr:sp macro="" textlink="">
      <xdr:nvSpPr>
        <xdr:cNvPr id="251" name="【福祉施設】&#10;有形固定資産減価償却率該当値テキスト"/>
        <xdr:cNvSpPr txBox="1"/>
      </xdr:nvSpPr>
      <xdr:spPr>
        <a:xfrm>
          <a:off x="4673600"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52" name="楕円 251"/>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145542</xdr:rowOff>
    </xdr:to>
    <xdr:cxnSp macro="">
      <xdr:nvCxnSpPr>
        <xdr:cNvPr id="253" name="直線コネクタ 252"/>
        <xdr:cNvCxnSpPr/>
      </xdr:nvCxnSpPr>
      <xdr:spPr>
        <a:xfrm>
          <a:off x="3797300" y="139598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87140</xdr:rowOff>
    </xdr:from>
    <xdr:ext cx="405111" cy="259045"/>
    <xdr:sp macro="" textlink="">
      <xdr:nvSpPr>
        <xdr:cNvPr id="254"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55" name="n_2aveValue【福祉施設】&#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256" name="n_1main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2" name="直線コネクタ 281"/>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3"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4" name="直線コネクタ 283"/>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5"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6" name="直線コネクタ 285"/>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7"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8" name="フローチャート: 判断 287"/>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9" name="フローチャート: 判断 288"/>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290" name="フローチャート: 判断 289"/>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109764</xdr:rowOff>
    </xdr:from>
    <xdr:to>
      <xdr:col>55</xdr:col>
      <xdr:colOff>50800</xdr:colOff>
      <xdr:row>82</xdr:row>
      <xdr:rowOff>39914</xdr:rowOff>
    </xdr:to>
    <xdr:sp macro="" textlink="">
      <xdr:nvSpPr>
        <xdr:cNvPr id="296" name="楕円 295"/>
        <xdr:cNvSpPr/>
      </xdr:nvSpPr>
      <xdr:spPr>
        <a:xfrm>
          <a:off x="10426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132641</xdr:rowOff>
    </xdr:from>
    <xdr:ext cx="469744" cy="259045"/>
    <xdr:sp macro="" textlink="">
      <xdr:nvSpPr>
        <xdr:cNvPr id="297" name="【福祉施設】&#10;一人当たり面積該当値テキスト"/>
        <xdr:cNvSpPr txBox="1"/>
      </xdr:nvSpPr>
      <xdr:spPr>
        <a:xfrm>
          <a:off x="10515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363</xdr:rowOff>
    </xdr:from>
    <xdr:to>
      <xdr:col>50</xdr:col>
      <xdr:colOff>165100</xdr:colOff>
      <xdr:row>82</xdr:row>
      <xdr:rowOff>101963</xdr:rowOff>
    </xdr:to>
    <xdr:sp macro="" textlink="">
      <xdr:nvSpPr>
        <xdr:cNvPr id="298" name="楕円 297"/>
        <xdr:cNvSpPr/>
      </xdr:nvSpPr>
      <xdr:spPr>
        <a:xfrm>
          <a:off x="958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160564</xdr:rowOff>
    </xdr:from>
    <xdr:to>
      <xdr:col>55</xdr:col>
      <xdr:colOff>0</xdr:colOff>
      <xdr:row>82</xdr:row>
      <xdr:rowOff>51163</xdr:rowOff>
    </xdr:to>
    <xdr:cxnSp macro="">
      <xdr:nvCxnSpPr>
        <xdr:cNvPr id="299" name="直線コネクタ 298"/>
        <xdr:cNvCxnSpPr/>
      </xdr:nvCxnSpPr>
      <xdr:spPr>
        <a:xfrm flipV="1">
          <a:off x="9639300" y="1404801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132278</xdr:rowOff>
    </xdr:from>
    <xdr:ext cx="469744" cy="259045"/>
    <xdr:sp macro="" textlink="">
      <xdr:nvSpPr>
        <xdr:cNvPr id="300"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01"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118490</xdr:rowOff>
    </xdr:from>
    <xdr:ext cx="469744" cy="259045"/>
    <xdr:sp macro="" textlink="">
      <xdr:nvSpPr>
        <xdr:cNvPr id="302" name="n_1mainValue【福祉施設】&#10;一人当たり面積"/>
        <xdr:cNvSpPr txBox="1"/>
      </xdr:nvSpPr>
      <xdr:spPr>
        <a:xfrm>
          <a:off x="9391727" y="138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3" name="直線コネクタ 31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4" name="テキスト ボックス 31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5" name="直線コネクタ 31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6" name="テキスト ボックス 31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7" name="直線コネクタ 31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8" name="テキスト ボックス 31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9" name="直線コネクタ 31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0" name="テキスト ボックス 31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1" name="直線コネクタ 32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2" name="テキスト ボックス 32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3" name="直線コネクタ 32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4" name="テキスト ボックス 32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8" name="直線コネクタ 327"/>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9"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30" name="直線コネクタ 329"/>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2" name="直線コネクタ 33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3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34" name="フローチャート: 判断 333"/>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35" name="フローチャート: 判断 334"/>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36" name="フローチャート: 判断 335"/>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167458</xdr:rowOff>
    </xdr:from>
    <xdr:to>
      <xdr:col>24</xdr:col>
      <xdr:colOff>114300</xdr:colOff>
      <xdr:row>108</xdr:row>
      <xdr:rowOff>97608</xdr:rowOff>
    </xdr:to>
    <xdr:sp macro="" textlink="">
      <xdr:nvSpPr>
        <xdr:cNvPr id="342" name="楕円 341"/>
        <xdr:cNvSpPr/>
      </xdr:nvSpPr>
      <xdr:spPr>
        <a:xfrm>
          <a:off x="4584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82385</xdr:rowOff>
    </xdr:from>
    <xdr:ext cx="340478" cy="259045"/>
    <xdr:sp macro="" textlink="">
      <xdr:nvSpPr>
        <xdr:cNvPr id="343" name="【市民会館】&#10;有形固定資産減価償却率該当値テキスト"/>
        <xdr:cNvSpPr txBox="1"/>
      </xdr:nvSpPr>
      <xdr:spPr>
        <a:xfrm>
          <a:off x="4673600" y="18427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344" name="楕円 343"/>
        <xdr:cNvSpPr/>
      </xdr:nvSpPr>
      <xdr:spPr>
        <a:xfrm>
          <a:off x="3746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108</xdr:row>
      <xdr:rowOff>46808</xdr:rowOff>
    </xdr:to>
    <xdr:cxnSp macro="">
      <xdr:nvCxnSpPr>
        <xdr:cNvPr id="345" name="直線コネクタ 344"/>
        <xdr:cNvCxnSpPr/>
      </xdr:nvCxnSpPr>
      <xdr:spPr>
        <a:xfrm>
          <a:off x="3797300" y="17753512"/>
          <a:ext cx="838200" cy="80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346"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347"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161489</xdr:rowOff>
    </xdr:from>
    <xdr:ext cx="405111" cy="259045"/>
    <xdr:sp macro="" textlink="">
      <xdr:nvSpPr>
        <xdr:cNvPr id="348" name="n_1mainValue【市民会館】&#10;有形固定資産減価償却率"/>
        <xdr:cNvSpPr txBox="1"/>
      </xdr:nvSpPr>
      <xdr:spPr>
        <a:xfrm>
          <a:off x="3582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72" name="直線コネクタ 371"/>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73"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74" name="直線コネクタ 373"/>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75"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76" name="直線コネクタ 375"/>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77"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8" name="フローチャート: 判断 377"/>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9" name="フローチャート: 判断 378"/>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380" name="フローチャート: 判断 379"/>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151130</xdr:rowOff>
    </xdr:from>
    <xdr:to>
      <xdr:col>55</xdr:col>
      <xdr:colOff>50800</xdr:colOff>
      <xdr:row>105</xdr:row>
      <xdr:rowOff>81280</xdr:rowOff>
    </xdr:to>
    <xdr:sp macro="" textlink="">
      <xdr:nvSpPr>
        <xdr:cNvPr id="386" name="楕円 385"/>
        <xdr:cNvSpPr/>
      </xdr:nvSpPr>
      <xdr:spPr>
        <a:xfrm>
          <a:off x="10426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2557</xdr:rowOff>
    </xdr:from>
    <xdr:ext cx="469744" cy="259045"/>
    <xdr:sp macro="" textlink="">
      <xdr:nvSpPr>
        <xdr:cNvPr id="387" name="【市民会館】&#10;一人当たり面積該当値テキスト"/>
        <xdr:cNvSpPr txBox="1"/>
      </xdr:nvSpPr>
      <xdr:spPr>
        <a:xfrm>
          <a:off x="10515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55880</xdr:rowOff>
    </xdr:from>
    <xdr:to>
      <xdr:col>50</xdr:col>
      <xdr:colOff>165100</xdr:colOff>
      <xdr:row>107</xdr:row>
      <xdr:rowOff>157480</xdr:rowOff>
    </xdr:to>
    <xdr:sp macro="" textlink="">
      <xdr:nvSpPr>
        <xdr:cNvPr id="388" name="楕円 387"/>
        <xdr:cNvSpPr/>
      </xdr:nvSpPr>
      <xdr:spPr>
        <a:xfrm>
          <a:off x="9588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30480</xdr:rowOff>
    </xdr:from>
    <xdr:to>
      <xdr:col>55</xdr:col>
      <xdr:colOff>0</xdr:colOff>
      <xdr:row>107</xdr:row>
      <xdr:rowOff>106680</xdr:rowOff>
    </xdr:to>
    <xdr:cxnSp macro="">
      <xdr:nvCxnSpPr>
        <xdr:cNvPr id="389" name="直線コネクタ 388"/>
        <xdr:cNvCxnSpPr/>
      </xdr:nvCxnSpPr>
      <xdr:spPr>
        <a:xfrm flipV="1">
          <a:off x="9639300" y="1803273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2557</xdr:rowOff>
    </xdr:from>
    <xdr:ext cx="469744" cy="259045"/>
    <xdr:sp macro="" textlink="">
      <xdr:nvSpPr>
        <xdr:cNvPr id="390"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391"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148607</xdr:rowOff>
    </xdr:from>
    <xdr:ext cx="469744" cy="259045"/>
    <xdr:sp macro="" textlink="">
      <xdr:nvSpPr>
        <xdr:cNvPr id="392" name="n_1mainValue【市民会館】&#10;一人当たり面積"/>
        <xdr:cNvSpPr txBox="1"/>
      </xdr:nvSpPr>
      <xdr:spPr>
        <a:xfrm>
          <a:off x="9391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17" name="直線コネクタ 416"/>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1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19" name="直線コネクタ 41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20"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21" name="直線コネクタ 420"/>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22"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3" name="フローチャート: 判断 422"/>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24" name="フローチャート: 判断 423"/>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25" name="フローチャート: 判断 424"/>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19685</xdr:rowOff>
    </xdr:from>
    <xdr:to>
      <xdr:col>85</xdr:col>
      <xdr:colOff>177800</xdr:colOff>
      <xdr:row>35</xdr:row>
      <xdr:rowOff>121285</xdr:rowOff>
    </xdr:to>
    <xdr:sp macro="" textlink="">
      <xdr:nvSpPr>
        <xdr:cNvPr id="431" name="楕円 430"/>
        <xdr:cNvSpPr/>
      </xdr:nvSpPr>
      <xdr:spPr>
        <a:xfrm>
          <a:off x="16268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42562</xdr:rowOff>
    </xdr:from>
    <xdr:ext cx="405111" cy="259045"/>
    <xdr:sp macro="" textlink="">
      <xdr:nvSpPr>
        <xdr:cNvPr id="432" name="【一般廃棄物処理施設】&#10;有形固定資産減価償却率該当値テキスト"/>
        <xdr:cNvSpPr txBox="1"/>
      </xdr:nvSpPr>
      <xdr:spPr>
        <a:xfrm>
          <a:off x="16357600"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61595</xdr:rowOff>
    </xdr:from>
    <xdr:to>
      <xdr:col>81</xdr:col>
      <xdr:colOff>101600</xdr:colOff>
      <xdr:row>35</xdr:row>
      <xdr:rowOff>163195</xdr:rowOff>
    </xdr:to>
    <xdr:sp macro="" textlink="">
      <xdr:nvSpPr>
        <xdr:cNvPr id="433" name="楕円 432"/>
        <xdr:cNvSpPr/>
      </xdr:nvSpPr>
      <xdr:spPr>
        <a:xfrm>
          <a:off x="15430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70485</xdr:rowOff>
    </xdr:from>
    <xdr:to>
      <xdr:col>85</xdr:col>
      <xdr:colOff>127000</xdr:colOff>
      <xdr:row>35</xdr:row>
      <xdr:rowOff>112395</xdr:rowOff>
    </xdr:to>
    <xdr:cxnSp macro="">
      <xdr:nvCxnSpPr>
        <xdr:cNvPr id="434" name="直線コネクタ 433"/>
        <xdr:cNvCxnSpPr/>
      </xdr:nvCxnSpPr>
      <xdr:spPr>
        <a:xfrm flipV="1">
          <a:off x="15481300" y="60712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435"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36"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8272</xdr:rowOff>
    </xdr:from>
    <xdr:ext cx="405111" cy="259045"/>
    <xdr:sp macro="" textlink="">
      <xdr:nvSpPr>
        <xdr:cNvPr id="437" name="n_1mainValue【一般廃棄物処理施設】&#10;有形固定資産減価償却率"/>
        <xdr:cNvSpPr txBox="1"/>
      </xdr:nvSpPr>
      <xdr:spPr>
        <a:xfrm>
          <a:off x="152660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8" name="直線コネクタ 4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9" name="テキスト ボックス 44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0" name="直線コネクタ 4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1" name="テキスト ボックス 45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2" name="直線コネクタ 4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3" name="テキスト ボックス 45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4" name="直線コネクタ 4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5" name="テキスト ボックス 45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59" name="直線コネクタ 458"/>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60"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61" name="直線コネクタ 460"/>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62"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63" name="直線コネクタ 462"/>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64"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65" name="フローチャート: 判断 464"/>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66" name="フローチャート: 判断 465"/>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67" name="フローチャート: 判断 466"/>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118061</xdr:rowOff>
    </xdr:from>
    <xdr:to>
      <xdr:col>116</xdr:col>
      <xdr:colOff>114300</xdr:colOff>
      <xdr:row>41</xdr:row>
      <xdr:rowOff>48211</xdr:rowOff>
    </xdr:to>
    <xdr:sp macro="" textlink="">
      <xdr:nvSpPr>
        <xdr:cNvPr id="473" name="楕円 472"/>
        <xdr:cNvSpPr/>
      </xdr:nvSpPr>
      <xdr:spPr>
        <a:xfrm>
          <a:off x="22110700" y="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32988</xdr:rowOff>
    </xdr:from>
    <xdr:ext cx="534377" cy="259045"/>
    <xdr:sp macro="" textlink="">
      <xdr:nvSpPr>
        <xdr:cNvPr id="474" name="【一般廃棄物処理施設】&#10;一人当たり有形固定資産（償却資産）額該当値テキスト"/>
        <xdr:cNvSpPr txBox="1"/>
      </xdr:nvSpPr>
      <xdr:spPr>
        <a:xfrm>
          <a:off x="22199600" y="68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119281</xdr:rowOff>
    </xdr:from>
    <xdr:to>
      <xdr:col>112</xdr:col>
      <xdr:colOff>38100</xdr:colOff>
      <xdr:row>41</xdr:row>
      <xdr:rowOff>49431</xdr:rowOff>
    </xdr:to>
    <xdr:sp macro="" textlink="">
      <xdr:nvSpPr>
        <xdr:cNvPr id="475" name="楕円 474"/>
        <xdr:cNvSpPr/>
      </xdr:nvSpPr>
      <xdr:spPr>
        <a:xfrm>
          <a:off x="21272500" y="6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168861</xdr:rowOff>
    </xdr:from>
    <xdr:to>
      <xdr:col>116</xdr:col>
      <xdr:colOff>63500</xdr:colOff>
      <xdr:row>40</xdr:row>
      <xdr:rowOff>170081</xdr:rowOff>
    </xdr:to>
    <xdr:cxnSp macro="">
      <xdr:nvCxnSpPr>
        <xdr:cNvPr id="476" name="直線コネクタ 475"/>
        <xdr:cNvCxnSpPr/>
      </xdr:nvCxnSpPr>
      <xdr:spPr>
        <a:xfrm flipV="1">
          <a:off x="21323300" y="7026861"/>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14926</xdr:rowOff>
    </xdr:from>
    <xdr:ext cx="534377" cy="259045"/>
    <xdr:sp macro="" textlink="">
      <xdr:nvSpPr>
        <xdr:cNvPr id="477"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78"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40558</xdr:rowOff>
    </xdr:from>
    <xdr:ext cx="534377" cy="259045"/>
    <xdr:sp macro="" textlink="">
      <xdr:nvSpPr>
        <xdr:cNvPr id="479" name="n_1mainValue【一般廃棄物処理施設】&#10;一人当たり有形固定資産（償却資産）額"/>
        <xdr:cNvSpPr txBox="1"/>
      </xdr:nvSpPr>
      <xdr:spPr>
        <a:xfrm>
          <a:off x="21043411" y="7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2" name="テキスト ボックス 4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0" name="テキスト ボックス 4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04" name="直線コネクタ 503"/>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05"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07"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08" name="直線コネクタ 507"/>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09"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10" name="フローチャート: 判断 509"/>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11" name="フローチャート: 判断 510"/>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12" name="フローチャート: 判断 511"/>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18" name="楕円 517"/>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19" name="【保健センター・保健所】&#10;有形固定資産減価償却率該当値テキスト"/>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20" name="楕円 51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521" name="直線コネクタ 520"/>
        <xdr:cNvCxnSpPr/>
      </xdr:nvCxnSpPr>
      <xdr:spPr>
        <a:xfrm flipV="1">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522"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523"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524"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50" name="直線コネクタ 549"/>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5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2" name="直線コネクタ 55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53"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54" name="直線コネクタ 553"/>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5"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6" name="フローチャート: 判断 555"/>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57" name="フローチャート: 判断 556"/>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58" name="フローチャート: 判断 557"/>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564" name="楕円 563"/>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565" name="【保健センター・保健所】&#10;一人当たり面積該当値テキスト"/>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566" name="楕円 565"/>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75112</xdr:rowOff>
    </xdr:to>
    <xdr:cxnSp macro="">
      <xdr:nvCxnSpPr>
        <xdr:cNvPr id="567" name="直線コネクタ 566"/>
        <xdr:cNvCxnSpPr/>
      </xdr:nvCxnSpPr>
      <xdr:spPr>
        <a:xfrm flipV="1">
          <a:off x="21323300" y="110446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568"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69"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570" name="n_1mainValue【保健センター・保健所】&#10;一人当たり面積"/>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1" name="テキスト ボックス 5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2" name="直線コネクタ 58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3" name="テキスト ボックス 58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4" name="直線コネクタ 58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5" name="テキスト ボックス 58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6" name="直線コネクタ 58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7" name="テキスト ボックス 58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8" name="直線コネクタ 58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9" name="テキスト ボックス 58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93" name="直線コネクタ 592"/>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94"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95" name="直線コネクタ 594"/>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6"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7" name="直線コネクタ 596"/>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110762</xdr:rowOff>
    </xdr:from>
    <xdr:ext cx="405111" cy="259045"/>
    <xdr:sp macro="" textlink="">
      <xdr:nvSpPr>
        <xdr:cNvPr id="598" name="【消防施設】&#10;有形固定資産減価償却率平均値テキスト"/>
        <xdr:cNvSpPr txBox="1"/>
      </xdr:nvSpPr>
      <xdr:spPr>
        <a:xfrm>
          <a:off x="16357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99" name="フローチャート: 判断 598"/>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600" name="フローチャート: 判断 599"/>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601" name="フローチャート: 判断 600"/>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30735</xdr:rowOff>
    </xdr:from>
    <xdr:to>
      <xdr:col>85</xdr:col>
      <xdr:colOff>177800</xdr:colOff>
      <xdr:row>85</xdr:row>
      <xdr:rowOff>132335</xdr:rowOff>
    </xdr:to>
    <xdr:sp macro="" textlink="">
      <xdr:nvSpPr>
        <xdr:cNvPr id="607" name="楕円 606"/>
        <xdr:cNvSpPr/>
      </xdr:nvSpPr>
      <xdr:spPr>
        <a:xfrm>
          <a:off x="16268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117112</xdr:rowOff>
    </xdr:from>
    <xdr:ext cx="405111" cy="259045"/>
    <xdr:sp macro="" textlink="">
      <xdr:nvSpPr>
        <xdr:cNvPr id="608" name="【消防施設】&#10;有形固定資産減価償却率該当値テキスト"/>
        <xdr:cNvSpPr txBox="1"/>
      </xdr:nvSpPr>
      <xdr:spPr>
        <a:xfrm>
          <a:off x="16357600" y="1451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09" name="楕円 608"/>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81535</xdr:rowOff>
    </xdr:from>
    <xdr:to>
      <xdr:col>85</xdr:col>
      <xdr:colOff>127000</xdr:colOff>
      <xdr:row>86</xdr:row>
      <xdr:rowOff>38100</xdr:rowOff>
    </xdr:to>
    <xdr:cxnSp macro="">
      <xdr:nvCxnSpPr>
        <xdr:cNvPr id="610" name="直線コネクタ 609"/>
        <xdr:cNvCxnSpPr/>
      </xdr:nvCxnSpPr>
      <xdr:spPr>
        <a:xfrm flipV="1">
          <a:off x="15481300" y="146547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148862</xdr:rowOff>
    </xdr:from>
    <xdr:ext cx="405111" cy="259045"/>
    <xdr:sp macro="" textlink="">
      <xdr:nvSpPr>
        <xdr:cNvPr id="611"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43705</xdr:rowOff>
    </xdr:from>
    <xdr:ext cx="405111" cy="259045"/>
    <xdr:sp macro="" textlink="">
      <xdr:nvSpPr>
        <xdr:cNvPr id="612"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613" name="n_1mainValue【消防施設】&#10;有形固定資産減価償却率"/>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37" name="直線コネクタ 636"/>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38"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39" name="直線コネクタ 63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4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41" name="直線コネクタ 64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4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43" name="フローチャート: 判断 64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4" name="フローチャート: 判断 64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45" name="フローチャート: 判断 644"/>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154939</xdr:rowOff>
    </xdr:from>
    <xdr:to>
      <xdr:col>116</xdr:col>
      <xdr:colOff>114300</xdr:colOff>
      <xdr:row>83</xdr:row>
      <xdr:rowOff>85089</xdr:rowOff>
    </xdr:to>
    <xdr:sp macro="" textlink="">
      <xdr:nvSpPr>
        <xdr:cNvPr id="651" name="楕円 650"/>
        <xdr:cNvSpPr/>
      </xdr:nvSpPr>
      <xdr:spPr>
        <a:xfrm>
          <a:off x="22110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6366</xdr:rowOff>
    </xdr:from>
    <xdr:ext cx="469744" cy="259045"/>
    <xdr:sp macro="" textlink="">
      <xdr:nvSpPr>
        <xdr:cNvPr id="652" name="【消防施設】&#10;一人当たり面積該当値テキスト"/>
        <xdr:cNvSpPr txBox="1"/>
      </xdr:nvSpPr>
      <xdr:spPr>
        <a:xfrm>
          <a:off x="22199600"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166370</xdr:rowOff>
    </xdr:from>
    <xdr:to>
      <xdr:col>112</xdr:col>
      <xdr:colOff>38100</xdr:colOff>
      <xdr:row>83</xdr:row>
      <xdr:rowOff>96520</xdr:rowOff>
    </xdr:to>
    <xdr:sp macro="" textlink="">
      <xdr:nvSpPr>
        <xdr:cNvPr id="653" name="楕円 652"/>
        <xdr:cNvSpPr/>
      </xdr:nvSpPr>
      <xdr:spPr>
        <a:xfrm>
          <a:off x="2127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34289</xdr:rowOff>
    </xdr:from>
    <xdr:to>
      <xdr:col>116</xdr:col>
      <xdr:colOff>63500</xdr:colOff>
      <xdr:row>83</xdr:row>
      <xdr:rowOff>45720</xdr:rowOff>
    </xdr:to>
    <xdr:cxnSp macro="">
      <xdr:nvCxnSpPr>
        <xdr:cNvPr id="654" name="直線コネクタ 653"/>
        <xdr:cNvCxnSpPr/>
      </xdr:nvCxnSpPr>
      <xdr:spPr>
        <a:xfrm flipV="1">
          <a:off x="21323300" y="142646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55"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56"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113047</xdr:rowOff>
    </xdr:from>
    <xdr:ext cx="469744" cy="259045"/>
    <xdr:sp macro="" textlink="">
      <xdr:nvSpPr>
        <xdr:cNvPr id="657" name="n_1mainValue【消防施設】&#10;一人当たり面積"/>
        <xdr:cNvSpPr txBox="1"/>
      </xdr:nvSpPr>
      <xdr:spPr>
        <a:xfrm>
          <a:off x="210757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8" name="テキスト ボックス 6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9" name="直線コネクタ 6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0" name="テキスト ボックス 6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1" name="直線コネクタ 6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2" name="テキスト ボックス 6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3" name="直線コネクタ 6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4" name="テキスト ボックス 6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5" name="直線コネクタ 6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6" name="テキスト ボックス 67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80" name="直線コネクタ 679"/>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81"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82" name="直線コネクタ 68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83"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84" name="直線コネクタ 683"/>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85"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86" name="フローチャート: 判断 685"/>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87" name="フローチャート: 判断 686"/>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88" name="フローチャート: 判断 687"/>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141987</xdr:rowOff>
    </xdr:from>
    <xdr:to>
      <xdr:col>85</xdr:col>
      <xdr:colOff>177800</xdr:colOff>
      <xdr:row>103</xdr:row>
      <xdr:rowOff>72137</xdr:rowOff>
    </xdr:to>
    <xdr:sp macro="" textlink="">
      <xdr:nvSpPr>
        <xdr:cNvPr id="694" name="楕円 693"/>
        <xdr:cNvSpPr/>
      </xdr:nvSpPr>
      <xdr:spPr>
        <a:xfrm>
          <a:off x="16268700" y="17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164864</xdr:rowOff>
    </xdr:from>
    <xdr:ext cx="405111" cy="259045"/>
    <xdr:sp macro="" textlink="">
      <xdr:nvSpPr>
        <xdr:cNvPr id="695" name="【庁舎】&#10;有形固定資産減価償却率該当値テキスト"/>
        <xdr:cNvSpPr txBox="1"/>
      </xdr:nvSpPr>
      <xdr:spPr>
        <a:xfrm>
          <a:off x="16357600" y="1748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96" name="楕円 695"/>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21337</xdr:rowOff>
    </xdr:from>
    <xdr:to>
      <xdr:col>85</xdr:col>
      <xdr:colOff>127000</xdr:colOff>
      <xdr:row>103</xdr:row>
      <xdr:rowOff>64770</xdr:rowOff>
    </xdr:to>
    <xdr:cxnSp macro="">
      <xdr:nvCxnSpPr>
        <xdr:cNvPr id="697" name="直線コネクタ 696"/>
        <xdr:cNvCxnSpPr/>
      </xdr:nvCxnSpPr>
      <xdr:spPr>
        <a:xfrm flipV="1">
          <a:off x="15481300" y="176806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698"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699"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700"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25" name="直線コネクタ 724"/>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26"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27" name="直線コネクタ 726"/>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8"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9" name="直線コネクタ 72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730" name="【庁舎】&#10;一人当たり面積平均値テキスト"/>
        <xdr:cNvSpPr txBox="1"/>
      </xdr:nvSpPr>
      <xdr:spPr>
        <a:xfrm>
          <a:off x="22199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31" name="フローチャート: 判断 730"/>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32" name="フローチャート: 判断 731"/>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33" name="フローチャート: 判断 732"/>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57786</xdr:rowOff>
    </xdr:from>
    <xdr:to>
      <xdr:col>116</xdr:col>
      <xdr:colOff>114300</xdr:colOff>
      <xdr:row>107</xdr:row>
      <xdr:rowOff>159386</xdr:rowOff>
    </xdr:to>
    <xdr:sp macro="" textlink="">
      <xdr:nvSpPr>
        <xdr:cNvPr id="739" name="楕円 738"/>
        <xdr:cNvSpPr/>
      </xdr:nvSpPr>
      <xdr:spPr>
        <a:xfrm>
          <a:off x="22110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36213</xdr:rowOff>
    </xdr:from>
    <xdr:ext cx="469744" cy="259045"/>
    <xdr:sp macro="" textlink="">
      <xdr:nvSpPr>
        <xdr:cNvPr id="740" name="【庁舎】&#10;一人当たり面積該当値テキスト"/>
        <xdr:cNvSpPr txBox="1"/>
      </xdr:nvSpPr>
      <xdr:spPr>
        <a:xfrm>
          <a:off x="22199600"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69214</xdr:rowOff>
    </xdr:from>
    <xdr:to>
      <xdr:col>112</xdr:col>
      <xdr:colOff>38100</xdr:colOff>
      <xdr:row>107</xdr:row>
      <xdr:rowOff>170814</xdr:rowOff>
    </xdr:to>
    <xdr:sp macro="" textlink="">
      <xdr:nvSpPr>
        <xdr:cNvPr id="741" name="楕円 740"/>
        <xdr:cNvSpPr/>
      </xdr:nvSpPr>
      <xdr:spPr>
        <a:xfrm>
          <a:off x="21272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108586</xdr:rowOff>
    </xdr:from>
    <xdr:to>
      <xdr:col>116</xdr:col>
      <xdr:colOff>63500</xdr:colOff>
      <xdr:row>107</xdr:row>
      <xdr:rowOff>120014</xdr:rowOff>
    </xdr:to>
    <xdr:cxnSp macro="">
      <xdr:nvCxnSpPr>
        <xdr:cNvPr id="742" name="直線コネクタ 741"/>
        <xdr:cNvCxnSpPr/>
      </xdr:nvCxnSpPr>
      <xdr:spPr>
        <a:xfrm flipV="1">
          <a:off x="21323300" y="184537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743"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151147</xdr:rowOff>
    </xdr:from>
    <xdr:ext cx="469744" cy="259045"/>
    <xdr:sp macro="" textlink="">
      <xdr:nvSpPr>
        <xdr:cNvPr id="744"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161941</xdr:rowOff>
    </xdr:from>
    <xdr:ext cx="469744" cy="259045"/>
    <xdr:sp macro="" textlink="">
      <xdr:nvSpPr>
        <xdr:cNvPr id="745" name="n_1mainValue【庁舎】&#10;一人当たり面積"/>
        <xdr:cNvSpPr txBox="1"/>
      </xdr:nvSpPr>
      <xdr:spPr>
        <a:xfrm>
          <a:off x="210757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体育館・プール、一般廃棄物処理施設であり、特に低くなっている施設は、図書館、市民会館、消防施設である。低くなっている施設は、平成２５年度に消防庁舎、平成２９年度に図書館を併設した市民会館を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ールについては、築２５年以上経過した３水泳場を統合した新水泳場を令和元年度に新設し、旧施設は順次除却していく。庁舎も築３０年経過しており、計画的に大規模改修を進めていく。一般廃棄物処理施設については、一部事務組合で施設更新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は大手石油精製工場が立地し、法人市民税の占める割合が高いことが類似団体を上回っている要因と考えられるが、近年は業界を取り巻く環境は厳しく、税収は不安定となっているうえに、地価下落や人口減少などにより市税全体においても減少傾向にあるため、課税客体の適正な把握に努めるなど一層の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42</xdr:row>
      <xdr:rowOff>5292</xdr:rowOff>
    </xdr:to>
    <xdr:cxnSp macro="">
      <xdr:nvCxnSpPr>
        <xdr:cNvPr id="75" name="直線コネクタ 74"/>
        <xdr:cNvCxnSpPr/>
      </xdr:nvCxnSpPr>
      <xdr:spPr>
        <a:xfrm>
          <a:off x="2336800" y="714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地方税及び普通交付税が減少したものの、経常的な経費において、人件費や公債費が減少したことから、対前年度比で変動がなかった。</a:t>
          </a:r>
        </a:p>
        <a:p>
          <a:r>
            <a:rPr kumimoji="1" lang="ja-JP" altLang="en-US" sz="1300">
              <a:latin typeface="ＭＳ Ｐゴシック" panose="020B0600070205080204" pitchFamily="50" charset="-128"/>
              <a:ea typeface="ＭＳ Ｐゴシック" panose="020B0600070205080204" pitchFamily="50" charset="-128"/>
            </a:rPr>
            <a:t>　法人市民税と普通交付税の大幅な増減に影響され、大きな変動を繰り返しているのが本市の特徴であるが、今後市税及び交付税が減少していく見通しの中で、実質的な一般財源ベースでの財政運営が行えるよう、今後も引き続き地方債発行の抑制に努めるとともに、経費の削減・合理化などにより、持続可能な財政構造への転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10160</xdr:rowOff>
    </xdr:to>
    <xdr:cxnSp macro="">
      <xdr:nvCxnSpPr>
        <xdr:cNvPr id="132" name="直線コネクタ 131"/>
        <xdr:cNvCxnSpPr/>
      </xdr:nvCxnSpPr>
      <xdr:spPr>
        <a:xfrm>
          <a:off x="4114800" y="1132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66</xdr:row>
      <xdr:rowOff>10160</xdr:rowOff>
    </xdr:to>
    <xdr:cxnSp macro="">
      <xdr:nvCxnSpPr>
        <xdr:cNvPr id="135" name="直線コネクタ 134"/>
        <xdr:cNvCxnSpPr/>
      </xdr:nvCxnSpPr>
      <xdr:spPr>
        <a:xfrm>
          <a:off x="3225800" y="1081913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67</xdr:row>
      <xdr:rowOff>160444</xdr:rowOff>
    </xdr:to>
    <xdr:cxnSp macro="">
      <xdr:nvCxnSpPr>
        <xdr:cNvPr id="138" name="直線コネクタ 137"/>
        <xdr:cNvCxnSpPr/>
      </xdr:nvCxnSpPr>
      <xdr:spPr>
        <a:xfrm flipV="1">
          <a:off x="2336800" y="10819130"/>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67</xdr:row>
      <xdr:rowOff>160444</xdr:rowOff>
    </xdr:to>
    <xdr:cxnSp macro="">
      <xdr:nvCxnSpPr>
        <xdr:cNvPr id="141" name="直線コネクタ 140"/>
        <xdr:cNvCxnSpPr/>
      </xdr:nvCxnSpPr>
      <xdr:spPr>
        <a:xfrm>
          <a:off x="1447800" y="10593917"/>
          <a:ext cx="889000" cy="10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1" name="楕円 150"/>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2"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3" name="楕円 152"/>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4" name="テキスト ボックス 153"/>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6" name="テキスト ボックス 155"/>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109644</xdr:rowOff>
    </xdr:from>
    <xdr:to>
      <xdr:col>11</xdr:col>
      <xdr:colOff>82550</xdr:colOff>
      <xdr:row>68</xdr:row>
      <xdr:rowOff>39794</xdr:rowOff>
    </xdr:to>
    <xdr:sp macro="" textlink="">
      <xdr:nvSpPr>
        <xdr:cNvPr id="157" name="楕円 156"/>
        <xdr:cNvSpPr/>
      </xdr:nvSpPr>
      <xdr:spPr>
        <a:xfrm>
          <a:off x="2286000" y="115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24571</xdr:rowOff>
    </xdr:from>
    <xdr:ext cx="762000" cy="259045"/>
    <xdr:sp macro="" textlink="">
      <xdr:nvSpPr>
        <xdr:cNvPr id="158" name="テキスト ボックス 157"/>
        <xdr:cNvSpPr txBox="1"/>
      </xdr:nvSpPr>
      <xdr:spPr>
        <a:xfrm>
          <a:off x="1955800" y="116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60" name="テキスト ボックス 159"/>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の取り組みにより、類似団体及び県平均を下回っているが、全国平均は上回っている。今後は民間委託や指定管理者制度の更なる活用とともに、公共施設の再編等を進めることにより、人件費や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130967</xdr:rowOff>
    </xdr:from>
    <xdr:to>
      <xdr:col>23</xdr:col>
      <xdr:colOff>133350</xdr:colOff>
      <xdr:row>83</xdr:row>
      <xdr:rowOff>6812</xdr:rowOff>
    </xdr:to>
    <xdr:cxnSp macro="">
      <xdr:nvCxnSpPr>
        <xdr:cNvPr id="193" name="直線コネクタ 192"/>
        <xdr:cNvCxnSpPr/>
      </xdr:nvCxnSpPr>
      <xdr:spPr>
        <a:xfrm>
          <a:off x="4114800" y="14189867"/>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61424</xdr:rowOff>
    </xdr:from>
    <xdr:to>
      <xdr:col>19</xdr:col>
      <xdr:colOff>133350</xdr:colOff>
      <xdr:row>82</xdr:row>
      <xdr:rowOff>130967</xdr:rowOff>
    </xdr:to>
    <xdr:cxnSp macro="">
      <xdr:nvCxnSpPr>
        <xdr:cNvPr id="196" name="直線コネクタ 195"/>
        <xdr:cNvCxnSpPr/>
      </xdr:nvCxnSpPr>
      <xdr:spPr>
        <a:xfrm>
          <a:off x="3225800" y="14120324"/>
          <a:ext cx="889000" cy="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31638</xdr:rowOff>
    </xdr:from>
    <xdr:to>
      <xdr:col>15</xdr:col>
      <xdr:colOff>82550</xdr:colOff>
      <xdr:row>82</xdr:row>
      <xdr:rowOff>61424</xdr:rowOff>
    </xdr:to>
    <xdr:cxnSp macro="">
      <xdr:nvCxnSpPr>
        <xdr:cNvPr id="199" name="直線コネクタ 198"/>
        <xdr:cNvCxnSpPr/>
      </xdr:nvCxnSpPr>
      <xdr:spPr>
        <a:xfrm>
          <a:off x="2336800" y="14090538"/>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153409</xdr:rowOff>
    </xdr:from>
    <xdr:to>
      <xdr:col>11</xdr:col>
      <xdr:colOff>31750</xdr:colOff>
      <xdr:row>82</xdr:row>
      <xdr:rowOff>31638</xdr:rowOff>
    </xdr:to>
    <xdr:cxnSp macro="">
      <xdr:nvCxnSpPr>
        <xdr:cNvPr id="202" name="直線コネクタ 201"/>
        <xdr:cNvCxnSpPr/>
      </xdr:nvCxnSpPr>
      <xdr:spPr>
        <a:xfrm>
          <a:off x="1447800" y="14040859"/>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127462</xdr:rowOff>
    </xdr:from>
    <xdr:to>
      <xdr:col>23</xdr:col>
      <xdr:colOff>184150</xdr:colOff>
      <xdr:row>83</xdr:row>
      <xdr:rowOff>57612</xdr:rowOff>
    </xdr:to>
    <xdr:sp macro="" textlink="">
      <xdr:nvSpPr>
        <xdr:cNvPr id="212" name="楕円 211"/>
        <xdr:cNvSpPr/>
      </xdr:nvSpPr>
      <xdr:spPr>
        <a:xfrm>
          <a:off x="4902200" y="141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143989</xdr:rowOff>
    </xdr:from>
    <xdr:ext cx="762000" cy="259045"/>
    <xdr:sp macro="" textlink="">
      <xdr:nvSpPr>
        <xdr:cNvPr id="213" name="人件費・物件費等の状況該当値テキスト"/>
        <xdr:cNvSpPr txBox="1"/>
      </xdr:nvSpPr>
      <xdr:spPr>
        <a:xfrm>
          <a:off x="5041900" y="1403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80167</xdr:rowOff>
    </xdr:from>
    <xdr:to>
      <xdr:col>19</xdr:col>
      <xdr:colOff>184150</xdr:colOff>
      <xdr:row>83</xdr:row>
      <xdr:rowOff>10317</xdr:rowOff>
    </xdr:to>
    <xdr:sp macro="" textlink="">
      <xdr:nvSpPr>
        <xdr:cNvPr id="214" name="楕円 213"/>
        <xdr:cNvSpPr/>
      </xdr:nvSpPr>
      <xdr:spPr>
        <a:xfrm>
          <a:off x="4064000" y="141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20494</xdr:rowOff>
    </xdr:from>
    <xdr:ext cx="736600" cy="259045"/>
    <xdr:sp macro="" textlink="">
      <xdr:nvSpPr>
        <xdr:cNvPr id="215" name="テキスト ボックス 214"/>
        <xdr:cNvSpPr txBox="1"/>
      </xdr:nvSpPr>
      <xdr:spPr>
        <a:xfrm>
          <a:off x="3733800" y="1390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10624</xdr:rowOff>
    </xdr:from>
    <xdr:to>
      <xdr:col>15</xdr:col>
      <xdr:colOff>133350</xdr:colOff>
      <xdr:row>82</xdr:row>
      <xdr:rowOff>112224</xdr:rowOff>
    </xdr:to>
    <xdr:sp macro="" textlink="">
      <xdr:nvSpPr>
        <xdr:cNvPr id="216" name="楕円 215"/>
        <xdr:cNvSpPr/>
      </xdr:nvSpPr>
      <xdr:spPr>
        <a:xfrm>
          <a:off x="3175000" y="140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122401</xdr:rowOff>
    </xdr:from>
    <xdr:ext cx="762000" cy="259045"/>
    <xdr:sp macro="" textlink="">
      <xdr:nvSpPr>
        <xdr:cNvPr id="217" name="テキスト ボックス 216"/>
        <xdr:cNvSpPr txBox="1"/>
      </xdr:nvSpPr>
      <xdr:spPr>
        <a:xfrm>
          <a:off x="2844800" y="1383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152288</xdr:rowOff>
    </xdr:from>
    <xdr:to>
      <xdr:col>11</xdr:col>
      <xdr:colOff>82550</xdr:colOff>
      <xdr:row>82</xdr:row>
      <xdr:rowOff>82438</xdr:rowOff>
    </xdr:to>
    <xdr:sp macro="" textlink="">
      <xdr:nvSpPr>
        <xdr:cNvPr id="218" name="楕円 217"/>
        <xdr:cNvSpPr/>
      </xdr:nvSpPr>
      <xdr:spPr>
        <a:xfrm>
          <a:off x="2286000" y="140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92615</xdr:rowOff>
    </xdr:from>
    <xdr:ext cx="762000" cy="259045"/>
    <xdr:sp macro="" textlink="">
      <xdr:nvSpPr>
        <xdr:cNvPr id="219" name="テキスト ボックス 218"/>
        <xdr:cNvSpPr txBox="1"/>
      </xdr:nvSpPr>
      <xdr:spPr>
        <a:xfrm>
          <a:off x="1955800" y="1380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102609</xdr:rowOff>
    </xdr:from>
    <xdr:to>
      <xdr:col>7</xdr:col>
      <xdr:colOff>31750</xdr:colOff>
      <xdr:row>82</xdr:row>
      <xdr:rowOff>32759</xdr:rowOff>
    </xdr:to>
    <xdr:sp macro="" textlink="">
      <xdr:nvSpPr>
        <xdr:cNvPr id="220" name="楕円 219"/>
        <xdr:cNvSpPr/>
      </xdr:nvSpPr>
      <xdr:spPr>
        <a:xfrm>
          <a:off x="1397000" y="13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42936</xdr:rowOff>
    </xdr:from>
    <xdr:ext cx="762000" cy="259045"/>
    <xdr:sp macro="" textlink="">
      <xdr:nvSpPr>
        <xdr:cNvPr id="221" name="テキスト ボックス 220"/>
        <xdr:cNvSpPr txBox="1"/>
      </xdr:nvSpPr>
      <xdr:spPr>
        <a:xfrm>
          <a:off x="1066800" y="137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全国市平均は下回っているものの、類似団体平均をやや上回っているため、類似団体平均についても下回るよう、今後も給与の適正化に努める。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152400</xdr:rowOff>
    </xdr:to>
    <xdr:cxnSp macro="">
      <xdr:nvCxnSpPr>
        <xdr:cNvPr id="260" name="直線コネクタ 259"/>
        <xdr:cNvCxnSpPr/>
      </xdr:nvCxnSpPr>
      <xdr:spPr>
        <a:xfrm>
          <a:off x="15290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3" name="直線コネクタ 262"/>
        <xdr:cNvCxnSpPr/>
      </xdr:nvCxnSpPr>
      <xdr:spPr>
        <a:xfrm flipV="1">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6" name="直線コネクタ 265"/>
        <xdr:cNvCxnSpPr/>
      </xdr:nvCxnSpPr>
      <xdr:spPr>
        <a:xfrm>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5" name="テキスト ボックス 284"/>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定員適正化計画に基づく退職者不補充による職員数の削減により、類似団体平均は下回ったものの、県平均、全国平均は上回っている。</a:t>
          </a: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今後も民間委託や指定管理者制度の活用、組織・機構の見直しなどにより、住民サービスを低下させることなく、適正な定員管理に努める。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60</xdr:row>
      <xdr:rowOff>165009</xdr:rowOff>
    </xdr:to>
    <xdr:cxnSp macro="">
      <xdr:nvCxnSpPr>
        <xdr:cNvPr id="322" name="直線コネクタ 321"/>
        <xdr:cNvCxnSpPr/>
      </xdr:nvCxnSpPr>
      <xdr:spPr>
        <a:xfrm>
          <a:off x="16179800" y="1042443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137432</xdr:rowOff>
    </xdr:to>
    <xdr:cxnSp macro="">
      <xdr:nvCxnSpPr>
        <xdr:cNvPr id="325" name="直線コネクタ 324"/>
        <xdr:cNvCxnSpPr/>
      </xdr:nvCxnSpPr>
      <xdr:spPr>
        <a:xfrm>
          <a:off x="15290800" y="10395131"/>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44359</xdr:rowOff>
    </xdr:from>
    <xdr:to>
      <xdr:col>72</xdr:col>
      <xdr:colOff>203200</xdr:colOff>
      <xdr:row>60</xdr:row>
      <xdr:rowOff>108131</xdr:rowOff>
    </xdr:to>
    <xdr:cxnSp macro="">
      <xdr:nvCxnSpPr>
        <xdr:cNvPr id="328" name="直線コネクタ 327"/>
        <xdr:cNvCxnSpPr/>
      </xdr:nvCxnSpPr>
      <xdr:spPr>
        <a:xfrm>
          <a:off x="14401800" y="10331359"/>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44359</xdr:rowOff>
    </xdr:from>
    <xdr:to>
      <xdr:col>68</xdr:col>
      <xdr:colOff>152400</xdr:colOff>
      <xdr:row>60</xdr:row>
      <xdr:rowOff>77107</xdr:rowOff>
    </xdr:to>
    <xdr:cxnSp macro="">
      <xdr:nvCxnSpPr>
        <xdr:cNvPr id="331" name="直線コネクタ 330"/>
        <xdr:cNvCxnSpPr/>
      </xdr:nvCxnSpPr>
      <xdr:spPr>
        <a:xfrm flipV="1">
          <a:off x="13512800" y="1033135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114209</xdr:rowOff>
    </xdr:from>
    <xdr:to>
      <xdr:col>81</xdr:col>
      <xdr:colOff>95250</xdr:colOff>
      <xdr:row>61</xdr:row>
      <xdr:rowOff>44359</xdr:rowOff>
    </xdr:to>
    <xdr:sp macro="" textlink="">
      <xdr:nvSpPr>
        <xdr:cNvPr id="341" name="楕円 340"/>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130736</xdr:rowOff>
    </xdr:from>
    <xdr:ext cx="762000" cy="259045"/>
    <xdr:sp macro="" textlink="">
      <xdr:nvSpPr>
        <xdr:cNvPr id="342" name="定員管理の状況該当値テキスト"/>
        <xdr:cNvSpPr txBox="1"/>
      </xdr:nvSpPr>
      <xdr:spPr>
        <a:xfrm>
          <a:off x="17106900" y="102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86632</xdr:rowOff>
    </xdr:from>
    <xdr:to>
      <xdr:col>77</xdr:col>
      <xdr:colOff>95250</xdr:colOff>
      <xdr:row>61</xdr:row>
      <xdr:rowOff>16782</xdr:rowOff>
    </xdr:to>
    <xdr:sp macro="" textlink="">
      <xdr:nvSpPr>
        <xdr:cNvPr id="343" name="楕円 342"/>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26959</xdr:rowOff>
    </xdr:from>
    <xdr:ext cx="736600" cy="259045"/>
    <xdr:sp macro="" textlink="">
      <xdr:nvSpPr>
        <xdr:cNvPr id="344" name="テキスト ボックス 343"/>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5" name="楕円 344"/>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46" name="テキスト ボックス 345"/>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165009</xdr:rowOff>
    </xdr:from>
    <xdr:to>
      <xdr:col>68</xdr:col>
      <xdr:colOff>203200</xdr:colOff>
      <xdr:row>60</xdr:row>
      <xdr:rowOff>95159</xdr:rowOff>
    </xdr:to>
    <xdr:sp macro="" textlink="">
      <xdr:nvSpPr>
        <xdr:cNvPr id="347" name="楕円 346"/>
        <xdr:cNvSpPr/>
      </xdr:nvSpPr>
      <xdr:spPr>
        <a:xfrm>
          <a:off x="14351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105336</xdr:rowOff>
    </xdr:from>
    <xdr:ext cx="762000" cy="259045"/>
    <xdr:sp macro="" textlink="">
      <xdr:nvSpPr>
        <xdr:cNvPr id="348" name="テキスト ボックス 347"/>
        <xdr:cNvSpPr txBox="1"/>
      </xdr:nvSpPr>
      <xdr:spPr>
        <a:xfrm>
          <a:off x="14020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9" name="楕円 348"/>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0" name="テキスト ボックス 349"/>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県平均、全国平均をすべて上回っている状況ではあるが、地方債残高は縮減傾向にあり、年々改善している。元利償還金が減少したことに加え、病院事業会計への繰出金が減少したことによる準元利償還金算入額も減少したことにより、対前年度比０．５ポイント改善した。今後も市債発行の抑制に努め、引き続き公債費負担の削減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72269</xdr:rowOff>
    </xdr:to>
    <xdr:cxnSp macro="">
      <xdr:nvCxnSpPr>
        <xdr:cNvPr id="386" name="直線コネクタ 385"/>
        <xdr:cNvCxnSpPr/>
      </xdr:nvCxnSpPr>
      <xdr:spPr>
        <a:xfrm flipV="1">
          <a:off x="16179800" y="73871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36182</xdr:rowOff>
    </xdr:from>
    <xdr:ext cx="762000" cy="259045"/>
    <xdr:sp macro="" textlink="">
      <xdr:nvSpPr>
        <xdr:cNvPr id="387"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43</xdr:row>
      <xdr:rowOff>72269</xdr:rowOff>
    </xdr:to>
    <xdr:cxnSp macro="">
      <xdr:nvCxnSpPr>
        <xdr:cNvPr id="389" name="直線コネクタ 388"/>
        <xdr:cNvCxnSpPr/>
      </xdr:nvCxnSpPr>
      <xdr:spPr>
        <a:xfrm>
          <a:off x="15290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1" name="テキスト ボックス 390"/>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72269</xdr:rowOff>
    </xdr:from>
    <xdr:to>
      <xdr:col>72</xdr:col>
      <xdr:colOff>203200</xdr:colOff>
      <xdr:row>43</xdr:row>
      <xdr:rowOff>118231</xdr:rowOff>
    </xdr:to>
    <xdr:cxnSp macro="">
      <xdr:nvCxnSpPr>
        <xdr:cNvPr id="392" name="直線コネクタ 391"/>
        <xdr:cNvCxnSpPr/>
      </xdr:nvCxnSpPr>
      <xdr:spPr>
        <a:xfrm flipV="1">
          <a:off x="14401800" y="74446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394" name="テキスト ボックス 393"/>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118231</xdr:rowOff>
    </xdr:from>
    <xdr:to>
      <xdr:col>68</xdr:col>
      <xdr:colOff>152400</xdr:colOff>
      <xdr:row>44</xdr:row>
      <xdr:rowOff>50195</xdr:rowOff>
    </xdr:to>
    <xdr:cxnSp macro="">
      <xdr:nvCxnSpPr>
        <xdr:cNvPr id="395" name="直線コネクタ 394"/>
        <xdr:cNvCxnSpPr/>
      </xdr:nvCxnSpPr>
      <xdr:spPr>
        <a:xfrm flipV="1">
          <a:off x="13512800" y="74905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6851</xdr:rowOff>
    </xdr:from>
    <xdr:ext cx="762000" cy="259045"/>
    <xdr:sp macro="" textlink="">
      <xdr:nvSpPr>
        <xdr:cNvPr id="397" name="テキスト ボックス 396"/>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5" name="楕円 404"/>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6"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7" name="楕円 406"/>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08" name="テキスト ボックス 407"/>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21469</xdr:rowOff>
    </xdr:from>
    <xdr:to>
      <xdr:col>73</xdr:col>
      <xdr:colOff>44450</xdr:colOff>
      <xdr:row>43</xdr:row>
      <xdr:rowOff>123069</xdr:rowOff>
    </xdr:to>
    <xdr:sp macro="" textlink="">
      <xdr:nvSpPr>
        <xdr:cNvPr id="409" name="楕円 408"/>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107846</xdr:rowOff>
    </xdr:from>
    <xdr:ext cx="762000" cy="259045"/>
    <xdr:sp macro="" textlink="">
      <xdr:nvSpPr>
        <xdr:cNvPr id="410" name="テキスト ボックス 409"/>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67431</xdr:rowOff>
    </xdr:from>
    <xdr:to>
      <xdr:col>68</xdr:col>
      <xdr:colOff>203200</xdr:colOff>
      <xdr:row>43</xdr:row>
      <xdr:rowOff>169031</xdr:rowOff>
    </xdr:to>
    <xdr:sp macro="" textlink="">
      <xdr:nvSpPr>
        <xdr:cNvPr id="411" name="楕円 410"/>
        <xdr:cNvSpPr/>
      </xdr:nvSpPr>
      <xdr:spPr>
        <a:xfrm>
          <a:off x="14351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153808</xdr:rowOff>
    </xdr:from>
    <xdr:ext cx="762000" cy="259045"/>
    <xdr:sp macro="" textlink="">
      <xdr:nvSpPr>
        <xdr:cNvPr id="412" name="テキスト ボックス 411"/>
        <xdr:cNvSpPr txBox="1"/>
      </xdr:nvSpPr>
      <xdr:spPr>
        <a:xfrm>
          <a:off x="14020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13" name="楕円 412"/>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14" name="テキスト ボックス 413"/>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公営企業及び一部事務組合も含めた地方債残高が減少し、基金残高が増加したことにより、将来負担額を充当可能基金額等が上回り、将来負担比率は算定されていない。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今後も市債発行を抑制し、地方債残高の計画的な減少に努める。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9779</xdr:rowOff>
    </xdr:from>
    <xdr:to>
      <xdr:col>72</xdr:col>
      <xdr:colOff>203200</xdr:colOff>
      <xdr:row>15</xdr:row>
      <xdr:rowOff>12065</xdr:rowOff>
    </xdr:to>
    <xdr:cxnSp macro="">
      <xdr:nvCxnSpPr>
        <xdr:cNvPr id="448" name="直線コネクタ 447"/>
        <xdr:cNvCxnSpPr/>
      </xdr:nvCxnSpPr>
      <xdr:spPr>
        <a:xfrm flipV="1">
          <a:off x="14401800" y="241007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9"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12065</xdr:rowOff>
    </xdr:from>
    <xdr:to>
      <xdr:col>68</xdr:col>
      <xdr:colOff>152400</xdr:colOff>
      <xdr:row>15</xdr:row>
      <xdr:rowOff>38608</xdr:rowOff>
    </xdr:to>
    <xdr:cxnSp macro="">
      <xdr:nvCxnSpPr>
        <xdr:cNvPr id="451" name="直線コネクタ 450"/>
        <xdr:cNvCxnSpPr/>
      </xdr:nvCxnSpPr>
      <xdr:spPr>
        <a:xfrm flipV="1">
          <a:off x="13512800" y="258381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54" name="フローチャート: 判断 453"/>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5" name="テキスト ボックス 454"/>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6" name="フローチャート: 判断 455"/>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7" name="テキスト ボックス 456"/>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8" name="フローチャート: 判断 457"/>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59" name="テキスト ボックス 458"/>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130429</xdr:rowOff>
    </xdr:from>
    <xdr:to>
      <xdr:col>73</xdr:col>
      <xdr:colOff>44450</xdr:colOff>
      <xdr:row>14</xdr:row>
      <xdr:rowOff>60579</xdr:rowOff>
    </xdr:to>
    <xdr:sp macro="" textlink="">
      <xdr:nvSpPr>
        <xdr:cNvPr id="465" name="楕円 464"/>
        <xdr:cNvSpPr/>
      </xdr:nvSpPr>
      <xdr:spPr>
        <a:xfrm>
          <a:off x="152400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70756</xdr:rowOff>
    </xdr:from>
    <xdr:ext cx="762000" cy="259045"/>
    <xdr:sp macro="" textlink="">
      <xdr:nvSpPr>
        <xdr:cNvPr id="466" name="テキスト ボックス 465"/>
        <xdr:cNvSpPr txBox="1"/>
      </xdr:nvSpPr>
      <xdr:spPr>
        <a:xfrm>
          <a:off x="14909800" y="212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132715</xdr:rowOff>
    </xdr:from>
    <xdr:to>
      <xdr:col>68</xdr:col>
      <xdr:colOff>203200</xdr:colOff>
      <xdr:row>15</xdr:row>
      <xdr:rowOff>62865</xdr:rowOff>
    </xdr:to>
    <xdr:sp macro="" textlink="">
      <xdr:nvSpPr>
        <xdr:cNvPr id="467" name="楕円 466"/>
        <xdr:cNvSpPr/>
      </xdr:nvSpPr>
      <xdr:spPr>
        <a:xfrm>
          <a:off x="14351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73042</xdr:rowOff>
    </xdr:from>
    <xdr:ext cx="762000" cy="259045"/>
    <xdr:sp macro="" textlink="">
      <xdr:nvSpPr>
        <xdr:cNvPr id="468" name="テキスト ボックス 467"/>
        <xdr:cNvSpPr txBox="1"/>
      </xdr:nvSpPr>
      <xdr:spPr>
        <a:xfrm>
          <a:off x="14020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159258</xdr:rowOff>
    </xdr:from>
    <xdr:to>
      <xdr:col>64</xdr:col>
      <xdr:colOff>152400</xdr:colOff>
      <xdr:row>15</xdr:row>
      <xdr:rowOff>89408</xdr:rowOff>
    </xdr:to>
    <xdr:sp macro="" textlink="">
      <xdr:nvSpPr>
        <xdr:cNvPr id="469" name="楕円 468"/>
        <xdr:cNvSpPr/>
      </xdr:nvSpPr>
      <xdr:spPr>
        <a:xfrm>
          <a:off x="13462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99585</xdr:rowOff>
    </xdr:from>
    <xdr:ext cx="762000" cy="259045"/>
    <xdr:sp macro="" textlink="">
      <xdr:nvSpPr>
        <xdr:cNvPr id="470" name="テキスト ボックス 469"/>
        <xdr:cNvSpPr txBox="1"/>
      </xdr:nvSpPr>
      <xdr:spPr>
        <a:xfrm>
          <a:off x="13131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対前年度比１．０ポイント減少したのは、退職手当の減少によるところが大きい。</a:t>
          </a:r>
        </a:p>
        <a:p>
          <a:r>
            <a:rPr kumimoji="1" lang="ja-JP" altLang="en-US" sz="1300">
              <a:latin typeface="ＭＳ Ｐゴシック" panose="020B0600070205080204" pitchFamily="50" charset="-128"/>
              <a:ea typeface="ＭＳ Ｐゴシック" panose="020B0600070205080204" pitchFamily="50" charset="-128"/>
            </a:rPr>
            <a:t>　今後も新規採用の抑制など更なる職員数の削減等により人件費の削減に努める。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165100</xdr:rowOff>
    </xdr:to>
    <xdr:cxnSp macro="">
      <xdr:nvCxnSpPr>
        <xdr:cNvPr id="68" name="直線コネクタ 67"/>
        <xdr:cNvCxnSpPr/>
      </xdr:nvCxnSpPr>
      <xdr:spPr>
        <a:xfrm flipV="1">
          <a:off x="3987800" y="6228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97064</xdr:rowOff>
    </xdr:from>
    <xdr:to>
      <xdr:col>19</xdr:col>
      <xdr:colOff>187325</xdr:colOff>
      <xdr:row>36</xdr:row>
      <xdr:rowOff>165100</xdr:rowOff>
    </xdr:to>
    <xdr:cxnSp macro="">
      <xdr:nvCxnSpPr>
        <xdr:cNvPr id="71" name="直線コネクタ 70"/>
        <xdr:cNvCxnSpPr/>
      </xdr:nvCxnSpPr>
      <xdr:spPr>
        <a:xfrm>
          <a:off x="3098800" y="60978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97064</xdr:rowOff>
    </xdr:from>
    <xdr:to>
      <xdr:col>15</xdr:col>
      <xdr:colOff>98425</xdr:colOff>
      <xdr:row>39</xdr:row>
      <xdr:rowOff>64407</xdr:rowOff>
    </xdr:to>
    <xdr:cxnSp macro="">
      <xdr:nvCxnSpPr>
        <xdr:cNvPr id="74" name="直線コネクタ 73"/>
        <xdr:cNvCxnSpPr/>
      </xdr:nvCxnSpPr>
      <xdr:spPr>
        <a:xfrm flipV="1">
          <a:off x="2209800" y="6097814"/>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39</xdr:row>
      <xdr:rowOff>64407</xdr:rowOff>
    </xdr:to>
    <xdr:cxnSp macro="">
      <xdr:nvCxnSpPr>
        <xdr:cNvPr id="77" name="直線コネクタ 76"/>
        <xdr:cNvCxnSpPr/>
      </xdr:nvCxnSpPr>
      <xdr:spPr>
        <a:xfrm>
          <a:off x="1320800" y="6271986"/>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87" name="楕円 86"/>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148970</xdr:rowOff>
    </xdr:from>
    <xdr:ext cx="762000" cy="259045"/>
    <xdr:sp macro="" textlink="">
      <xdr:nvSpPr>
        <xdr:cNvPr id="88" name="人件費該当値テキスト"/>
        <xdr:cNvSpPr txBox="1"/>
      </xdr:nvSpPr>
      <xdr:spPr>
        <a:xfrm>
          <a:off x="4914900" y="61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90" name="テキスト ボックス 89"/>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46264</xdr:rowOff>
    </xdr:from>
    <xdr:to>
      <xdr:col>15</xdr:col>
      <xdr:colOff>149225</xdr:colOff>
      <xdr:row>35</xdr:row>
      <xdr:rowOff>147864</xdr:rowOff>
    </xdr:to>
    <xdr:sp macro="" textlink="">
      <xdr:nvSpPr>
        <xdr:cNvPr id="91" name="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度比０．４ポイント増加し、類似団体平均を大きく上回っている。指定管理者制度導入等による委託料や職員数削減による臨時職員の賃金、システム関連経費などに加え、ふるさと納税の関連経費も増加しており、今後も上昇することが予測されるため、一層の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133350</xdr:rowOff>
    </xdr:from>
    <xdr:to>
      <xdr:col>82</xdr:col>
      <xdr:colOff>107950</xdr:colOff>
      <xdr:row>20</xdr:row>
      <xdr:rowOff>12700</xdr:rowOff>
    </xdr:to>
    <xdr:cxnSp macro="">
      <xdr:nvCxnSpPr>
        <xdr:cNvPr id="129" name="直線コネクタ 128"/>
        <xdr:cNvCxnSpPr/>
      </xdr:nvCxnSpPr>
      <xdr:spPr>
        <a:xfrm>
          <a:off x="15671800" y="339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133350</xdr:rowOff>
    </xdr:to>
    <xdr:cxnSp macro="">
      <xdr:nvCxnSpPr>
        <xdr:cNvPr id="132" name="直線コネクタ 131"/>
        <xdr:cNvCxnSpPr/>
      </xdr:nvCxnSpPr>
      <xdr:spPr>
        <a:xfrm>
          <a:off x="14782800" y="3136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50800</xdr:rowOff>
    </xdr:to>
    <xdr:cxnSp macro="">
      <xdr:nvCxnSpPr>
        <xdr:cNvPr id="135" name="直線コネクタ 134"/>
        <xdr:cNvCxnSpPr/>
      </xdr:nvCxnSpPr>
      <xdr:spPr>
        <a:xfrm>
          <a:off x="13893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18</xdr:row>
      <xdr:rowOff>0</xdr:rowOff>
    </xdr:to>
    <xdr:cxnSp macro="">
      <xdr:nvCxnSpPr>
        <xdr:cNvPr id="138" name="直線コネクタ 137"/>
        <xdr:cNvCxnSpPr/>
      </xdr:nvCxnSpPr>
      <xdr:spPr>
        <a:xfrm>
          <a:off x="13004800" y="281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8" name="楕円 147"/>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9"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82550</xdr:rowOff>
    </xdr:from>
    <xdr:to>
      <xdr:col>78</xdr:col>
      <xdr:colOff>120650</xdr:colOff>
      <xdr:row>20</xdr:row>
      <xdr:rowOff>12700</xdr:rowOff>
    </xdr:to>
    <xdr:sp macro="" textlink="">
      <xdr:nvSpPr>
        <xdr:cNvPr id="150" name="楕円 149"/>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168927</xdr:rowOff>
    </xdr:from>
    <xdr:ext cx="736600" cy="259045"/>
    <xdr:sp macro="" textlink="">
      <xdr:nvSpPr>
        <xdr:cNvPr id="151" name="テキスト ボックス 150"/>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4" name="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55" name="テキスト ボックス 154"/>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6" name="楕円 155"/>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7" name="テキスト ボックス 156"/>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扶助費に係る経常収支比率は、類似団体平均を上回っている。保育所を７園運営しているため、児童福祉費に係る割合が高い。</a:t>
          </a:r>
        </a:p>
        <a:p>
          <a:r>
            <a:rPr kumimoji="1" lang="ja-JP" altLang="en-US" sz="1300">
              <a:latin typeface="ＭＳ Ｐゴシック" panose="020B0600070205080204" pitchFamily="50" charset="-128"/>
              <a:ea typeface="ＭＳ Ｐゴシック" panose="020B0600070205080204" pitchFamily="50" charset="-128"/>
            </a:rPr>
            <a:t>　生活保護費は減少してきているが、医療扶助が占める割合が高くなっているため、引き続き適正な執行を図るように努める。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127000</xdr:rowOff>
    </xdr:to>
    <xdr:cxnSp macro="">
      <xdr:nvCxnSpPr>
        <xdr:cNvPr id="190" name="直線コネクタ 189"/>
        <xdr:cNvCxnSpPr/>
      </xdr:nvCxnSpPr>
      <xdr:spPr>
        <a:xfrm>
          <a:off x="3987800" y="100711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127000</xdr:rowOff>
    </xdr:to>
    <xdr:cxnSp macro="">
      <xdr:nvCxnSpPr>
        <xdr:cNvPr id="193" name="直線コネクタ 192"/>
        <xdr:cNvCxnSpPr/>
      </xdr:nvCxnSpPr>
      <xdr:spPr>
        <a:xfrm>
          <a:off x="3098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60</xdr:row>
      <xdr:rowOff>69850</xdr:rowOff>
    </xdr:to>
    <xdr:cxnSp macro="">
      <xdr:nvCxnSpPr>
        <xdr:cNvPr id="196" name="直線コネクタ 195"/>
        <xdr:cNvCxnSpPr/>
      </xdr:nvCxnSpPr>
      <xdr:spPr>
        <a:xfrm flipV="1">
          <a:off x="2209800" y="99758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60</xdr:row>
      <xdr:rowOff>69850</xdr:rowOff>
    </xdr:to>
    <xdr:cxnSp macro="">
      <xdr:nvCxnSpPr>
        <xdr:cNvPr id="199" name="直線コネクタ 198"/>
        <xdr:cNvCxnSpPr/>
      </xdr:nvCxnSpPr>
      <xdr:spPr>
        <a:xfrm>
          <a:off x="1320800" y="100139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3" name="楕円 212"/>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4" name="テキスト ボックス 213"/>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5" name="楕円 214"/>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6" name="テキスト ボックス 215"/>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7" name="楕円 216"/>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8" name="テキスト ボックス 217"/>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その他に係る経常収支比率は、対前年度比０．５ポイント増加し、類似団体平均を上回っている。その要因としては、繰出金が多額になっていることと、維持補修費が増加していることによる。</a:t>
          </a:r>
        </a:p>
        <a:p>
          <a:r>
            <a:rPr kumimoji="1" lang="ja-JP" altLang="en-US" sz="1200">
              <a:latin typeface="ＭＳ Ｐゴシック" panose="020B0600070205080204" pitchFamily="50" charset="-128"/>
              <a:ea typeface="ＭＳ Ｐゴシック" panose="020B0600070205080204" pitchFamily="50" charset="-128"/>
            </a:rPr>
            <a:t>　今後も老朽化施設への対応とともに、介護保険特別会計や後期高齢者医療特別会計への繰出金も高齢化の進展に伴い増加することが予測されるため、公共施設の統廃合や適正な保険料の維持など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136525</xdr:rowOff>
    </xdr:to>
    <xdr:cxnSp macro="">
      <xdr:nvCxnSpPr>
        <xdr:cNvPr id="255" name="直線コネクタ 254"/>
        <xdr:cNvCxnSpPr/>
      </xdr:nvCxnSpPr>
      <xdr:spPr>
        <a:xfrm>
          <a:off x="15671800" y="98615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88900</xdr:rowOff>
    </xdr:to>
    <xdr:cxnSp macro="">
      <xdr:nvCxnSpPr>
        <xdr:cNvPr id="258" name="直線コネクタ 257"/>
        <xdr:cNvCxnSpPr/>
      </xdr:nvCxnSpPr>
      <xdr:spPr>
        <a:xfrm>
          <a:off x="14782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88900</xdr:rowOff>
    </xdr:to>
    <xdr:cxnSp macro="">
      <xdr:nvCxnSpPr>
        <xdr:cNvPr id="261" name="直線コネクタ 260"/>
        <xdr:cNvCxnSpPr/>
      </xdr:nvCxnSpPr>
      <xdr:spPr>
        <a:xfrm flipV="1">
          <a:off x="13893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88900</xdr:rowOff>
    </xdr:to>
    <xdr:cxnSp macro="">
      <xdr:nvCxnSpPr>
        <xdr:cNvPr id="264" name="直線コネクタ 263"/>
        <xdr:cNvCxnSpPr/>
      </xdr:nvCxnSpPr>
      <xdr:spPr>
        <a:xfrm>
          <a:off x="13004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85725</xdr:rowOff>
    </xdr:from>
    <xdr:to>
      <xdr:col>82</xdr:col>
      <xdr:colOff>158750</xdr:colOff>
      <xdr:row>58</xdr:row>
      <xdr:rowOff>15875</xdr:rowOff>
    </xdr:to>
    <xdr:sp macro="" textlink="">
      <xdr:nvSpPr>
        <xdr:cNvPr id="274" name="楕円 273"/>
        <xdr:cNvSpPr/>
      </xdr:nvSpPr>
      <xdr:spPr>
        <a:xfrm>
          <a:off x="164592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57802</xdr:rowOff>
    </xdr:from>
    <xdr:ext cx="762000" cy="259045"/>
    <xdr:sp macro="" textlink="">
      <xdr:nvSpPr>
        <xdr:cNvPr id="275" name="その他該当値テキスト"/>
        <xdr:cNvSpPr txBox="1"/>
      </xdr:nvSpPr>
      <xdr:spPr>
        <a:xfrm>
          <a:off x="165989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6" name="楕円 275"/>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7" name="テキスト ボックス 276"/>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8" name="楕円 277"/>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9" name="テキスト ボックス 278"/>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80" name="楕円 279"/>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81" name="テキスト ボックス 280"/>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82" name="楕円 281"/>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168927</xdr:rowOff>
    </xdr:from>
    <xdr:ext cx="762000" cy="259045"/>
    <xdr:sp macro="" textlink="">
      <xdr:nvSpPr>
        <xdr:cNvPr id="283" name="テキスト ボックス 282"/>
        <xdr:cNvSpPr txBox="1"/>
      </xdr:nvSpPr>
      <xdr:spPr>
        <a:xfrm>
          <a:off x="12623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補助費等に係る経常収支比率は、全国平均、県平均、類似団体平均いずれも上回っている。これは、病院事業会計への補助金やごみ処理事業等を行う一部事務組合への負担金が多額になっているためである。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今後においても公営企業法等で示す明確な基準により補助を行うとともに経営の健全性を注視していく。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149860</xdr:rowOff>
    </xdr:to>
    <xdr:cxnSp macro="">
      <xdr:nvCxnSpPr>
        <xdr:cNvPr id="315" name="直線コネクタ 314"/>
        <xdr:cNvCxnSpPr/>
      </xdr:nvCxnSpPr>
      <xdr:spPr>
        <a:xfrm>
          <a:off x="15671800" y="664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66040</xdr:rowOff>
    </xdr:from>
    <xdr:to>
      <xdr:col>78</xdr:col>
      <xdr:colOff>69850</xdr:colOff>
      <xdr:row>38</xdr:row>
      <xdr:rowOff>127000</xdr:rowOff>
    </xdr:to>
    <xdr:cxnSp macro="">
      <xdr:nvCxnSpPr>
        <xdr:cNvPr id="318" name="直線コネクタ 317"/>
        <xdr:cNvCxnSpPr/>
      </xdr:nvCxnSpPr>
      <xdr:spPr>
        <a:xfrm>
          <a:off x="14782800" y="658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38</xdr:row>
      <xdr:rowOff>73660</xdr:rowOff>
    </xdr:to>
    <xdr:cxnSp macro="">
      <xdr:nvCxnSpPr>
        <xdr:cNvPr id="321" name="直線コネクタ 320"/>
        <xdr:cNvCxnSpPr/>
      </xdr:nvCxnSpPr>
      <xdr:spPr>
        <a:xfrm flipV="1">
          <a:off x="13893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73660</xdr:rowOff>
    </xdr:to>
    <xdr:cxnSp macro="">
      <xdr:nvCxnSpPr>
        <xdr:cNvPr id="324" name="直線コネクタ 323"/>
        <xdr:cNvCxnSpPr/>
      </xdr:nvCxnSpPr>
      <xdr:spPr>
        <a:xfrm>
          <a:off x="13004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34" name="楕円 333"/>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35"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6" name="楕円 335"/>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7" name="テキスト ボックス 336"/>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xdr:rowOff>
    </xdr:from>
    <xdr:to>
      <xdr:col>74</xdr:col>
      <xdr:colOff>31750</xdr:colOff>
      <xdr:row>38</xdr:row>
      <xdr:rowOff>116840</xdr:rowOff>
    </xdr:to>
    <xdr:sp macro="" textlink="">
      <xdr:nvSpPr>
        <xdr:cNvPr id="338" name="楕円 337"/>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101617</xdr:rowOff>
    </xdr:from>
    <xdr:ext cx="762000" cy="259045"/>
    <xdr:sp macro="" textlink="">
      <xdr:nvSpPr>
        <xdr:cNvPr id="339" name="テキスト ボックス 338"/>
        <xdr:cNvSpPr txBox="1"/>
      </xdr:nvSpPr>
      <xdr:spPr>
        <a:xfrm>
          <a:off x="14401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40" name="楕円 339"/>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41" name="テキスト ボックス 340"/>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2" name="楕円 341"/>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3" name="テキスト ボックス 342"/>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起債抑制方針により公債費は減少傾向であり、公債費に係る経常収支比率は、類似団体平均を下回った。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今後も元利償還金については、減少していく見通しであるが、今後大型事業が控えているため、起債の発行については、十分な検討を行い、起債に大きく依存することのない財政運営に努める。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46989</xdr:rowOff>
    </xdr:to>
    <xdr:cxnSp macro="">
      <xdr:nvCxnSpPr>
        <xdr:cNvPr id="376" name="直線コネクタ 375"/>
        <xdr:cNvCxnSpPr/>
      </xdr:nvCxnSpPr>
      <xdr:spPr>
        <a:xfrm flipV="1">
          <a:off x="3987800" y="13507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46989</xdr:rowOff>
    </xdr:to>
    <xdr:cxnSp macro="">
      <xdr:nvCxnSpPr>
        <xdr:cNvPr id="379" name="直線コネクタ 378"/>
        <xdr:cNvCxnSpPr/>
      </xdr:nvCxnSpPr>
      <xdr:spPr>
        <a:xfrm>
          <a:off x="3098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80</xdr:row>
      <xdr:rowOff>12700</xdr:rowOff>
    </xdr:to>
    <xdr:cxnSp macro="">
      <xdr:nvCxnSpPr>
        <xdr:cNvPr id="382" name="直線コネクタ 381"/>
        <xdr:cNvCxnSpPr/>
      </xdr:nvCxnSpPr>
      <xdr:spPr>
        <a:xfrm flipV="1">
          <a:off x="2209800" y="135915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80</xdr:row>
      <xdr:rowOff>12700</xdr:rowOff>
    </xdr:to>
    <xdr:cxnSp macro="">
      <xdr:nvCxnSpPr>
        <xdr:cNvPr id="385" name="直線コネクタ 384"/>
        <xdr:cNvCxnSpPr/>
      </xdr:nvCxnSpPr>
      <xdr:spPr>
        <a:xfrm>
          <a:off x="1320800" y="13538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5" name="楕円 394"/>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100347</xdr:rowOff>
    </xdr:from>
    <xdr:ext cx="762000" cy="259045"/>
    <xdr:sp macro="" textlink="">
      <xdr:nvSpPr>
        <xdr:cNvPr id="396" name="公債費該当値テキスト"/>
        <xdr:cNvSpPr txBox="1"/>
      </xdr:nvSpPr>
      <xdr:spPr>
        <a:xfrm>
          <a:off x="49149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7" name="楕円 39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8" name="テキスト ボックス 39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9" name="楕円 398"/>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400" name="テキスト ボックス 399"/>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401" name="楕円 400"/>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2" name="テキスト ボックス 401"/>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3" name="楕円 402"/>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54627</xdr:rowOff>
    </xdr:from>
    <xdr:ext cx="762000" cy="259045"/>
    <xdr:sp macro="" textlink="">
      <xdr:nvSpPr>
        <xdr:cNvPr id="404" name="テキスト ボックス 403"/>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公債費以外は、すべての項目で類似団体平均を上回っているため、類似団体平均との較差は大きく上回ったままである。</a:t>
          </a:r>
        </a:p>
        <a:p>
          <a:r>
            <a:rPr kumimoji="1" lang="ja-JP" altLang="en-US" sz="1300">
              <a:latin typeface="ＭＳ Ｐゴシック" panose="020B0600070205080204" pitchFamily="50" charset="-128"/>
              <a:ea typeface="ＭＳ Ｐゴシック" panose="020B0600070205080204" pitchFamily="50" charset="-128"/>
            </a:rPr>
            <a:t>　今後も行財政改革の取り組みにより、一層の経費縮減に努める。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104139</xdr:rowOff>
    </xdr:to>
    <xdr:cxnSp macro="">
      <xdr:nvCxnSpPr>
        <xdr:cNvPr id="435" name="直線コネクタ 434"/>
        <xdr:cNvCxnSpPr/>
      </xdr:nvCxnSpPr>
      <xdr:spPr>
        <a:xfrm>
          <a:off x="15671800" y="137195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80</xdr:row>
      <xdr:rowOff>3556</xdr:rowOff>
    </xdr:to>
    <xdr:cxnSp macro="">
      <xdr:nvCxnSpPr>
        <xdr:cNvPr id="438" name="直線コネクタ 437"/>
        <xdr:cNvCxnSpPr/>
      </xdr:nvCxnSpPr>
      <xdr:spPr>
        <a:xfrm>
          <a:off x="14782800" y="13143485"/>
          <a:ext cx="889000" cy="5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81</xdr:row>
      <xdr:rowOff>33274</xdr:rowOff>
    </xdr:to>
    <xdr:cxnSp macro="">
      <xdr:nvCxnSpPr>
        <xdr:cNvPr id="441" name="直線コネクタ 440"/>
        <xdr:cNvCxnSpPr/>
      </xdr:nvCxnSpPr>
      <xdr:spPr>
        <a:xfrm flipV="1">
          <a:off x="13893800" y="13143485"/>
          <a:ext cx="889000" cy="77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81</xdr:row>
      <xdr:rowOff>33274</xdr:rowOff>
    </xdr:to>
    <xdr:cxnSp macro="">
      <xdr:nvCxnSpPr>
        <xdr:cNvPr id="444" name="直線コネクタ 443"/>
        <xdr:cNvCxnSpPr/>
      </xdr:nvCxnSpPr>
      <xdr:spPr>
        <a:xfrm>
          <a:off x="13004800" y="12951460"/>
          <a:ext cx="889000" cy="96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53339</xdr:rowOff>
    </xdr:from>
    <xdr:to>
      <xdr:col>82</xdr:col>
      <xdr:colOff>158750</xdr:colOff>
      <xdr:row>80</xdr:row>
      <xdr:rowOff>154939</xdr:rowOff>
    </xdr:to>
    <xdr:sp macro="" textlink="">
      <xdr:nvSpPr>
        <xdr:cNvPr id="454" name="楕円 453"/>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25416</xdr:rowOff>
    </xdr:from>
    <xdr:ext cx="762000" cy="259045"/>
    <xdr:sp macro="" textlink="">
      <xdr:nvSpPr>
        <xdr:cNvPr id="455" name="公債費以外該当値テキスト"/>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6" name="楕円 455"/>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7" name="テキスト ボックス 456"/>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8" name="楕円 457"/>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59" name="テキスト ボックス 458"/>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153924</xdr:rowOff>
    </xdr:from>
    <xdr:to>
      <xdr:col>69</xdr:col>
      <xdr:colOff>142875</xdr:colOff>
      <xdr:row>81</xdr:row>
      <xdr:rowOff>84074</xdr:rowOff>
    </xdr:to>
    <xdr:sp macro="" textlink="">
      <xdr:nvSpPr>
        <xdr:cNvPr id="460" name="楕円 459"/>
        <xdr:cNvSpPr/>
      </xdr:nvSpPr>
      <xdr:spPr>
        <a:xfrm>
          <a:off x="13843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68851</xdr:rowOff>
    </xdr:from>
    <xdr:ext cx="762000" cy="259045"/>
    <xdr:sp macro="" textlink="">
      <xdr:nvSpPr>
        <xdr:cNvPr id="461" name="テキスト ボックス 460"/>
        <xdr:cNvSpPr txBox="1"/>
      </xdr:nvSpPr>
      <xdr:spPr>
        <a:xfrm>
          <a:off x="13512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62" name="楕円 461"/>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63" name="テキスト ボックス 462"/>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150565</xdr:rowOff>
    </xdr:from>
    <xdr:to>
      <xdr:col>29</xdr:col>
      <xdr:colOff>127000</xdr:colOff>
      <xdr:row>18</xdr:row>
      <xdr:rowOff>22968</xdr:rowOff>
    </xdr:to>
    <xdr:cxnSp macro="">
      <xdr:nvCxnSpPr>
        <xdr:cNvPr id="50" name="直線コネクタ 49"/>
        <xdr:cNvCxnSpPr/>
      </xdr:nvCxnSpPr>
      <xdr:spPr bwMode="auto">
        <a:xfrm flipV="1">
          <a:off x="5003800" y="3112840"/>
          <a:ext cx="647700" cy="4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22968</xdr:rowOff>
    </xdr:from>
    <xdr:to>
      <xdr:col>26</xdr:col>
      <xdr:colOff>50800</xdr:colOff>
      <xdr:row>18</xdr:row>
      <xdr:rowOff>55315</xdr:rowOff>
    </xdr:to>
    <xdr:cxnSp macro="">
      <xdr:nvCxnSpPr>
        <xdr:cNvPr id="53" name="直線コネクタ 52"/>
        <xdr:cNvCxnSpPr/>
      </xdr:nvCxnSpPr>
      <xdr:spPr bwMode="auto">
        <a:xfrm flipV="1">
          <a:off x="4305300" y="3156693"/>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20263</xdr:rowOff>
    </xdr:from>
    <xdr:to>
      <xdr:col>22</xdr:col>
      <xdr:colOff>114300</xdr:colOff>
      <xdr:row>18</xdr:row>
      <xdr:rowOff>55315</xdr:rowOff>
    </xdr:to>
    <xdr:cxnSp macro="">
      <xdr:nvCxnSpPr>
        <xdr:cNvPr id="56" name="直線コネクタ 55"/>
        <xdr:cNvCxnSpPr/>
      </xdr:nvCxnSpPr>
      <xdr:spPr bwMode="auto">
        <a:xfrm>
          <a:off x="3606800" y="3153988"/>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20263</xdr:rowOff>
    </xdr:from>
    <xdr:to>
      <xdr:col>18</xdr:col>
      <xdr:colOff>177800</xdr:colOff>
      <xdr:row>18</xdr:row>
      <xdr:rowOff>61297</xdr:rowOff>
    </xdr:to>
    <xdr:cxnSp macro="">
      <xdr:nvCxnSpPr>
        <xdr:cNvPr id="59" name="直線コネクタ 58"/>
        <xdr:cNvCxnSpPr/>
      </xdr:nvCxnSpPr>
      <xdr:spPr bwMode="auto">
        <a:xfrm flipV="1">
          <a:off x="2908300" y="3153988"/>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99765</xdr:rowOff>
    </xdr:from>
    <xdr:to>
      <xdr:col>29</xdr:col>
      <xdr:colOff>177800</xdr:colOff>
      <xdr:row>18</xdr:row>
      <xdr:rowOff>29915</xdr:rowOff>
    </xdr:to>
    <xdr:sp macro="" textlink="">
      <xdr:nvSpPr>
        <xdr:cNvPr id="69" name="楕円 68"/>
        <xdr:cNvSpPr/>
      </xdr:nvSpPr>
      <xdr:spPr bwMode="auto">
        <a:xfrm>
          <a:off x="5600700" y="306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71842</xdr:rowOff>
    </xdr:from>
    <xdr:ext cx="762000" cy="259045"/>
    <xdr:sp macro="" textlink="">
      <xdr:nvSpPr>
        <xdr:cNvPr id="70" name="人口1人当たり決算額の推移該当値テキスト130"/>
        <xdr:cNvSpPr txBox="1"/>
      </xdr:nvSpPr>
      <xdr:spPr>
        <a:xfrm>
          <a:off x="5740400" y="30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143618</xdr:rowOff>
    </xdr:from>
    <xdr:to>
      <xdr:col>26</xdr:col>
      <xdr:colOff>101600</xdr:colOff>
      <xdr:row>18</xdr:row>
      <xdr:rowOff>73768</xdr:rowOff>
    </xdr:to>
    <xdr:sp macro="" textlink="">
      <xdr:nvSpPr>
        <xdr:cNvPr id="71" name="楕円 70"/>
        <xdr:cNvSpPr/>
      </xdr:nvSpPr>
      <xdr:spPr bwMode="auto">
        <a:xfrm>
          <a:off x="4953000" y="31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58545</xdr:rowOff>
    </xdr:from>
    <xdr:ext cx="736600" cy="259045"/>
    <xdr:sp macro="" textlink="">
      <xdr:nvSpPr>
        <xdr:cNvPr id="72" name="テキスト ボックス 71"/>
        <xdr:cNvSpPr txBox="1"/>
      </xdr:nvSpPr>
      <xdr:spPr>
        <a:xfrm>
          <a:off x="4622800" y="3192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4515</xdr:rowOff>
    </xdr:from>
    <xdr:to>
      <xdr:col>22</xdr:col>
      <xdr:colOff>165100</xdr:colOff>
      <xdr:row>18</xdr:row>
      <xdr:rowOff>106115</xdr:rowOff>
    </xdr:to>
    <xdr:sp macro="" textlink="">
      <xdr:nvSpPr>
        <xdr:cNvPr id="73" name="楕円 72"/>
        <xdr:cNvSpPr/>
      </xdr:nvSpPr>
      <xdr:spPr bwMode="auto">
        <a:xfrm>
          <a:off x="4254500" y="313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90892</xdr:rowOff>
    </xdr:from>
    <xdr:ext cx="762000" cy="259045"/>
    <xdr:sp macro="" textlink="">
      <xdr:nvSpPr>
        <xdr:cNvPr id="74" name="テキスト ボックス 73"/>
        <xdr:cNvSpPr txBox="1"/>
      </xdr:nvSpPr>
      <xdr:spPr>
        <a:xfrm>
          <a:off x="3924300" y="32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140913</xdr:rowOff>
    </xdr:from>
    <xdr:to>
      <xdr:col>19</xdr:col>
      <xdr:colOff>38100</xdr:colOff>
      <xdr:row>18</xdr:row>
      <xdr:rowOff>71063</xdr:rowOff>
    </xdr:to>
    <xdr:sp macro="" textlink="">
      <xdr:nvSpPr>
        <xdr:cNvPr id="75" name="楕円 74"/>
        <xdr:cNvSpPr/>
      </xdr:nvSpPr>
      <xdr:spPr bwMode="auto">
        <a:xfrm>
          <a:off x="3556000" y="31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55840</xdr:rowOff>
    </xdr:from>
    <xdr:ext cx="762000" cy="259045"/>
    <xdr:sp macro="" textlink="">
      <xdr:nvSpPr>
        <xdr:cNvPr id="76" name="テキスト ボックス 75"/>
        <xdr:cNvSpPr txBox="1"/>
      </xdr:nvSpPr>
      <xdr:spPr>
        <a:xfrm>
          <a:off x="3225800" y="318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77" name="楕円 76"/>
        <xdr:cNvSpPr/>
      </xdr:nvSpPr>
      <xdr:spPr bwMode="auto">
        <a:xfrm>
          <a:off x="2857500" y="31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78" name="テキスト ボックス 77"/>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306154</xdr:rowOff>
    </xdr:from>
    <xdr:to>
      <xdr:col>29</xdr:col>
      <xdr:colOff>127000</xdr:colOff>
      <xdr:row>35</xdr:row>
      <xdr:rowOff>320784</xdr:rowOff>
    </xdr:to>
    <xdr:cxnSp macro="">
      <xdr:nvCxnSpPr>
        <xdr:cNvPr id="110" name="直線コネクタ 109"/>
        <xdr:cNvCxnSpPr/>
      </xdr:nvCxnSpPr>
      <xdr:spPr bwMode="auto">
        <a:xfrm>
          <a:off x="5003800" y="6916504"/>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305562</xdr:rowOff>
    </xdr:from>
    <xdr:ext cx="762000" cy="259045"/>
    <xdr:sp macro="" textlink="">
      <xdr:nvSpPr>
        <xdr:cNvPr id="111" name="人口1人当たり決算額の推移平均値テキスト445"/>
        <xdr:cNvSpPr txBox="1"/>
      </xdr:nvSpPr>
      <xdr:spPr>
        <a:xfrm>
          <a:off x="5740400" y="691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302610</xdr:rowOff>
    </xdr:from>
    <xdr:to>
      <xdr:col>26</xdr:col>
      <xdr:colOff>50800</xdr:colOff>
      <xdr:row>35</xdr:row>
      <xdr:rowOff>306154</xdr:rowOff>
    </xdr:to>
    <xdr:cxnSp macro="">
      <xdr:nvCxnSpPr>
        <xdr:cNvPr id="113" name="直線コネクタ 112"/>
        <xdr:cNvCxnSpPr/>
      </xdr:nvCxnSpPr>
      <xdr:spPr bwMode="auto">
        <a:xfrm>
          <a:off x="4305300" y="6912960"/>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275590</xdr:rowOff>
    </xdr:from>
    <xdr:to>
      <xdr:col>22</xdr:col>
      <xdr:colOff>114300</xdr:colOff>
      <xdr:row>35</xdr:row>
      <xdr:rowOff>302610</xdr:rowOff>
    </xdr:to>
    <xdr:cxnSp macro="">
      <xdr:nvCxnSpPr>
        <xdr:cNvPr id="116" name="直線コネクタ 115"/>
        <xdr:cNvCxnSpPr/>
      </xdr:nvCxnSpPr>
      <xdr:spPr bwMode="auto">
        <a:xfrm>
          <a:off x="3606800" y="688594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275590</xdr:rowOff>
    </xdr:from>
    <xdr:to>
      <xdr:col>18</xdr:col>
      <xdr:colOff>177800</xdr:colOff>
      <xdr:row>35</xdr:row>
      <xdr:rowOff>324419</xdr:rowOff>
    </xdr:to>
    <xdr:cxnSp macro="">
      <xdr:nvCxnSpPr>
        <xdr:cNvPr id="119" name="直線コネクタ 118"/>
        <xdr:cNvCxnSpPr/>
      </xdr:nvCxnSpPr>
      <xdr:spPr bwMode="auto">
        <a:xfrm flipV="1">
          <a:off x="2908300" y="6885940"/>
          <a:ext cx="698500" cy="4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269984</xdr:rowOff>
    </xdr:from>
    <xdr:to>
      <xdr:col>29</xdr:col>
      <xdr:colOff>177800</xdr:colOff>
      <xdr:row>36</xdr:row>
      <xdr:rowOff>28684</xdr:rowOff>
    </xdr:to>
    <xdr:sp macro="" textlink="">
      <xdr:nvSpPr>
        <xdr:cNvPr id="129" name="楕円 128"/>
        <xdr:cNvSpPr/>
      </xdr:nvSpPr>
      <xdr:spPr bwMode="auto">
        <a:xfrm>
          <a:off x="5600700" y="688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115061</xdr:rowOff>
    </xdr:from>
    <xdr:ext cx="762000" cy="259045"/>
    <xdr:sp macro="" textlink="">
      <xdr:nvSpPr>
        <xdr:cNvPr id="130" name="人口1人当たり決算額の推移該当値テキスト445"/>
        <xdr:cNvSpPr txBox="1"/>
      </xdr:nvSpPr>
      <xdr:spPr>
        <a:xfrm>
          <a:off x="5740400" y="672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255354</xdr:rowOff>
    </xdr:from>
    <xdr:to>
      <xdr:col>26</xdr:col>
      <xdr:colOff>101600</xdr:colOff>
      <xdr:row>36</xdr:row>
      <xdr:rowOff>14054</xdr:rowOff>
    </xdr:to>
    <xdr:sp macro="" textlink="">
      <xdr:nvSpPr>
        <xdr:cNvPr id="131" name="楕円 130"/>
        <xdr:cNvSpPr/>
      </xdr:nvSpPr>
      <xdr:spPr bwMode="auto">
        <a:xfrm>
          <a:off x="4953000" y="686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24231</xdr:rowOff>
    </xdr:from>
    <xdr:ext cx="736600" cy="259045"/>
    <xdr:sp macro="" textlink="">
      <xdr:nvSpPr>
        <xdr:cNvPr id="132" name="テキスト ボックス 131"/>
        <xdr:cNvSpPr txBox="1"/>
      </xdr:nvSpPr>
      <xdr:spPr>
        <a:xfrm>
          <a:off x="4622800" y="66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251810</xdr:rowOff>
    </xdr:from>
    <xdr:to>
      <xdr:col>22</xdr:col>
      <xdr:colOff>165100</xdr:colOff>
      <xdr:row>36</xdr:row>
      <xdr:rowOff>10510</xdr:rowOff>
    </xdr:to>
    <xdr:sp macro="" textlink="">
      <xdr:nvSpPr>
        <xdr:cNvPr id="133" name="楕円 132"/>
        <xdr:cNvSpPr/>
      </xdr:nvSpPr>
      <xdr:spPr bwMode="auto">
        <a:xfrm>
          <a:off x="4254500" y="68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20687</xdr:rowOff>
    </xdr:from>
    <xdr:ext cx="762000" cy="259045"/>
    <xdr:sp macro="" textlink="">
      <xdr:nvSpPr>
        <xdr:cNvPr id="134" name="テキスト ボックス 133"/>
        <xdr:cNvSpPr txBox="1"/>
      </xdr:nvSpPr>
      <xdr:spPr>
        <a:xfrm>
          <a:off x="3924300" y="66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224790</xdr:rowOff>
    </xdr:from>
    <xdr:to>
      <xdr:col>19</xdr:col>
      <xdr:colOff>38100</xdr:colOff>
      <xdr:row>35</xdr:row>
      <xdr:rowOff>326390</xdr:rowOff>
    </xdr:to>
    <xdr:sp macro="" textlink="">
      <xdr:nvSpPr>
        <xdr:cNvPr id="135" name="楕円 134"/>
        <xdr:cNvSpPr/>
      </xdr:nvSpPr>
      <xdr:spPr bwMode="auto">
        <a:xfrm>
          <a:off x="35560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336567</xdr:rowOff>
    </xdr:from>
    <xdr:ext cx="762000" cy="259045"/>
    <xdr:sp macro="" textlink="">
      <xdr:nvSpPr>
        <xdr:cNvPr id="136" name="テキスト ボックス 135"/>
        <xdr:cNvSpPr txBox="1"/>
      </xdr:nvSpPr>
      <xdr:spPr>
        <a:xfrm>
          <a:off x="32258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273619</xdr:rowOff>
    </xdr:from>
    <xdr:to>
      <xdr:col>15</xdr:col>
      <xdr:colOff>101600</xdr:colOff>
      <xdr:row>36</xdr:row>
      <xdr:rowOff>32319</xdr:rowOff>
    </xdr:to>
    <xdr:sp macro="" textlink="">
      <xdr:nvSpPr>
        <xdr:cNvPr id="137" name="楕円 136"/>
        <xdr:cNvSpPr/>
      </xdr:nvSpPr>
      <xdr:spPr bwMode="auto">
        <a:xfrm>
          <a:off x="2857500" y="688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17096</xdr:rowOff>
    </xdr:from>
    <xdr:ext cx="762000" cy="259045"/>
    <xdr:sp macro="" textlink="">
      <xdr:nvSpPr>
        <xdr:cNvPr id="138" name="テキスト ボックス 137"/>
        <xdr:cNvSpPr txBox="1"/>
      </xdr:nvSpPr>
      <xdr:spPr>
        <a:xfrm>
          <a:off x="2527300" y="697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33613</xdr:rowOff>
    </xdr:from>
    <xdr:to>
      <xdr:col>24</xdr:col>
      <xdr:colOff>63500</xdr:colOff>
      <xdr:row>36</xdr:row>
      <xdr:rowOff>104594</xdr:rowOff>
    </xdr:to>
    <xdr:cxnSp macro="">
      <xdr:nvCxnSpPr>
        <xdr:cNvPr id="63" name="直線コネクタ 62"/>
        <xdr:cNvCxnSpPr/>
      </xdr:nvCxnSpPr>
      <xdr:spPr>
        <a:xfrm>
          <a:off x="3797300" y="6205813"/>
          <a:ext cx="8382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33613</xdr:rowOff>
    </xdr:from>
    <xdr:to>
      <xdr:col>19</xdr:col>
      <xdr:colOff>177800</xdr:colOff>
      <xdr:row>36</xdr:row>
      <xdr:rowOff>123976</xdr:rowOff>
    </xdr:to>
    <xdr:cxnSp macro="">
      <xdr:nvCxnSpPr>
        <xdr:cNvPr id="66" name="直線コネクタ 65"/>
        <xdr:cNvCxnSpPr/>
      </xdr:nvCxnSpPr>
      <xdr:spPr>
        <a:xfrm flipV="1">
          <a:off x="2908300" y="6205813"/>
          <a:ext cx="889000" cy="9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104855</xdr:rowOff>
    </xdr:from>
    <xdr:to>
      <xdr:col>15</xdr:col>
      <xdr:colOff>50800</xdr:colOff>
      <xdr:row>36</xdr:row>
      <xdr:rowOff>123976</xdr:rowOff>
    </xdr:to>
    <xdr:cxnSp macro="">
      <xdr:nvCxnSpPr>
        <xdr:cNvPr id="69" name="直線コネクタ 68"/>
        <xdr:cNvCxnSpPr/>
      </xdr:nvCxnSpPr>
      <xdr:spPr>
        <a:xfrm>
          <a:off x="2019300" y="6105605"/>
          <a:ext cx="889000" cy="1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104855</xdr:rowOff>
    </xdr:from>
    <xdr:to>
      <xdr:col>10</xdr:col>
      <xdr:colOff>114300</xdr:colOff>
      <xdr:row>35</xdr:row>
      <xdr:rowOff>144582</xdr:rowOff>
    </xdr:to>
    <xdr:cxnSp macro="">
      <xdr:nvCxnSpPr>
        <xdr:cNvPr id="72" name="直線コネクタ 71"/>
        <xdr:cNvCxnSpPr/>
      </xdr:nvCxnSpPr>
      <xdr:spPr>
        <a:xfrm flipV="1">
          <a:off x="1130300" y="6105605"/>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53794</xdr:rowOff>
    </xdr:from>
    <xdr:to>
      <xdr:col>24</xdr:col>
      <xdr:colOff>114300</xdr:colOff>
      <xdr:row>36</xdr:row>
      <xdr:rowOff>155394</xdr:rowOff>
    </xdr:to>
    <xdr:sp macro="" textlink="">
      <xdr:nvSpPr>
        <xdr:cNvPr id="82" name="楕円 81"/>
        <xdr:cNvSpPr/>
      </xdr:nvSpPr>
      <xdr:spPr>
        <a:xfrm>
          <a:off x="4584700" y="62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32221</xdr:rowOff>
    </xdr:from>
    <xdr:ext cx="534377" cy="259045"/>
    <xdr:sp macro="" textlink="">
      <xdr:nvSpPr>
        <xdr:cNvPr id="83" name="人件費該当値テキスト"/>
        <xdr:cNvSpPr txBox="1"/>
      </xdr:nvSpPr>
      <xdr:spPr>
        <a:xfrm>
          <a:off x="4686300" y="620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154263</xdr:rowOff>
    </xdr:from>
    <xdr:to>
      <xdr:col>20</xdr:col>
      <xdr:colOff>38100</xdr:colOff>
      <xdr:row>36</xdr:row>
      <xdr:rowOff>84413</xdr:rowOff>
    </xdr:to>
    <xdr:sp macro="" textlink="">
      <xdr:nvSpPr>
        <xdr:cNvPr id="84" name="楕円 83"/>
        <xdr:cNvSpPr/>
      </xdr:nvSpPr>
      <xdr:spPr>
        <a:xfrm>
          <a:off x="3746500" y="6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75540</xdr:rowOff>
    </xdr:from>
    <xdr:ext cx="534377" cy="259045"/>
    <xdr:sp macro="" textlink="">
      <xdr:nvSpPr>
        <xdr:cNvPr id="85" name="テキスト ボックス 84"/>
        <xdr:cNvSpPr txBox="1"/>
      </xdr:nvSpPr>
      <xdr:spPr>
        <a:xfrm>
          <a:off x="3530111" y="62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73176</xdr:rowOff>
    </xdr:from>
    <xdr:to>
      <xdr:col>15</xdr:col>
      <xdr:colOff>101600</xdr:colOff>
      <xdr:row>37</xdr:row>
      <xdr:rowOff>3326</xdr:rowOff>
    </xdr:to>
    <xdr:sp macro="" textlink="">
      <xdr:nvSpPr>
        <xdr:cNvPr id="86" name="楕円 85"/>
        <xdr:cNvSpPr/>
      </xdr:nvSpPr>
      <xdr:spPr>
        <a:xfrm>
          <a:off x="2857500" y="62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165903</xdr:rowOff>
    </xdr:from>
    <xdr:ext cx="534377" cy="259045"/>
    <xdr:sp macro="" textlink="">
      <xdr:nvSpPr>
        <xdr:cNvPr id="87" name="テキスト ボックス 86"/>
        <xdr:cNvSpPr txBox="1"/>
      </xdr:nvSpPr>
      <xdr:spPr>
        <a:xfrm>
          <a:off x="2641111" y="63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54055</xdr:rowOff>
    </xdr:from>
    <xdr:to>
      <xdr:col>10</xdr:col>
      <xdr:colOff>165100</xdr:colOff>
      <xdr:row>35</xdr:row>
      <xdr:rowOff>155655</xdr:rowOff>
    </xdr:to>
    <xdr:sp macro="" textlink="">
      <xdr:nvSpPr>
        <xdr:cNvPr id="88" name="楕円 87"/>
        <xdr:cNvSpPr/>
      </xdr:nvSpPr>
      <xdr:spPr>
        <a:xfrm>
          <a:off x="1968500" y="60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732</xdr:rowOff>
    </xdr:from>
    <xdr:ext cx="534377" cy="259045"/>
    <xdr:sp macro="" textlink="">
      <xdr:nvSpPr>
        <xdr:cNvPr id="89" name="テキスト ボックス 88"/>
        <xdr:cNvSpPr txBox="1"/>
      </xdr:nvSpPr>
      <xdr:spPr>
        <a:xfrm>
          <a:off x="1752111" y="58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93782</xdr:rowOff>
    </xdr:from>
    <xdr:to>
      <xdr:col>6</xdr:col>
      <xdr:colOff>38100</xdr:colOff>
      <xdr:row>36</xdr:row>
      <xdr:rowOff>23932</xdr:rowOff>
    </xdr:to>
    <xdr:sp macro="" textlink="">
      <xdr:nvSpPr>
        <xdr:cNvPr id="90" name="楕円 89"/>
        <xdr:cNvSpPr/>
      </xdr:nvSpPr>
      <xdr:spPr>
        <a:xfrm>
          <a:off x="1079500" y="60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15059</xdr:rowOff>
    </xdr:from>
    <xdr:ext cx="534377" cy="259045"/>
    <xdr:sp macro="" textlink="">
      <xdr:nvSpPr>
        <xdr:cNvPr id="91" name="テキスト ボックス 90"/>
        <xdr:cNvSpPr txBox="1"/>
      </xdr:nvSpPr>
      <xdr:spPr>
        <a:xfrm>
          <a:off x="863111" y="61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147854</xdr:rowOff>
    </xdr:from>
    <xdr:to>
      <xdr:col>24</xdr:col>
      <xdr:colOff>63500</xdr:colOff>
      <xdr:row>57</xdr:row>
      <xdr:rowOff>13754</xdr:rowOff>
    </xdr:to>
    <xdr:cxnSp macro="">
      <xdr:nvCxnSpPr>
        <xdr:cNvPr id="121" name="直線コネクタ 120"/>
        <xdr:cNvCxnSpPr/>
      </xdr:nvCxnSpPr>
      <xdr:spPr>
        <a:xfrm flipV="1">
          <a:off x="3797300" y="9749054"/>
          <a:ext cx="838200" cy="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13754</xdr:rowOff>
    </xdr:from>
    <xdr:to>
      <xdr:col>19</xdr:col>
      <xdr:colOff>177800</xdr:colOff>
      <xdr:row>57</xdr:row>
      <xdr:rowOff>60744</xdr:rowOff>
    </xdr:to>
    <xdr:cxnSp macro="">
      <xdr:nvCxnSpPr>
        <xdr:cNvPr id="124" name="直線コネクタ 123"/>
        <xdr:cNvCxnSpPr/>
      </xdr:nvCxnSpPr>
      <xdr:spPr>
        <a:xfrm flipV="1">
          <a:off x="2908300" y="9786404"/>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60744</xdr:rowOff>
    </xdr:from>
    <xdr:to>
      <xdr:col>15</xdr:col>
      <xdr:colOff>50800</xdr:colOff>
      <xdr:row>57</xdr:row>
      <xdr:rowOff>117018</xdr:rowOff>
    </xdr:to>
    <xdr:cxnSp macro="">
      <xdr:nvCxnSpPr>
        <xdr:cNvPr id="127" name="直線コネクタ 126"/>
        <xdr:cNvCxnSpPr/>
      </xdr:nvCxnSpPr>
      <xdr:spPr>
        <a:xfrm flipV="1">
          <a:off x="2019300" y="9833394"/>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117018</xdr:rowOff>
    </xdr:from>
    <xdr:to>
      <xdr:col>10</xdr:col>
      <xdr:colOff>114300</xdr:colOff>
      <xdr:row>57</xdr:row>
      <xdr:rowOff>160744</xdr:rowOff>
    </xdr:to>
    <xdr:cxnSp macro="">
      <xdr:nvCxnSpPr>
        <xdr:cNvPr id="130" name="直線コネクタ 129"/>
        <xdr:cNvCxnSpPr/>
      </xdr:nvCxnSpPr>
      <xdr:spPr>
        <a:xfrm flipV="1">
          <a:off x="1130300" y="9889668"/>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97054</xdr:rowOff>
    </xdr:from>
    <xdr:to>
      <xdr:col>24</xdr:col>
      <xdr:colOff>114300</xdr:colOff>
      <xdr:row>57</xdr:row>
      <xdr:rowOff>27204</xdr:rowOff>
    </xdr:to>
    <xdr:sp macro="" textlink="">
      <xdr:nvSpPr>
        <xdr:cNvPr id="140" name="楕円 139"/>
        <xdr:cNvSpPr/>
      </xdr:nvSpPr>
      <xdr:spPr>
        <a:xfrm>
          <a:off x="4584700" y="96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75481</xdr:rowOff>
    </xdr:from>
    <xdr:ext cx="534377" cy="259045"/>
    <xdr:sp macro="" textlink="">
      <xdr:nvSpPr>
        <xdr:cNvPr id="141" name="物件費該当値テキスト"/>
        <xdr:cNvSpPr txBox="1"/>
      </xdr:nvSpPr>
      <xdr:spPr>
        <a:xfrm>
          <a:off x="4686300" y="96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134404</xdr:rowOff>
    </xdr:from>
    <xdr:to>
      <xdr:col>20</xdr:col>
      <xdr:colOff>38100</xdr:colOff>
      <xdr:row>57</xdr:row>
      <xdr:rowOff>64554</xdr:rowOff>
    </xdr:to>
    <xdr:sp macro="" textlink="">
      <xdr:nvSpPr>
        <xdr:cNvPr id="142" name="楕円 141"/>
        <xdr:cNvSpPr/>
      </xdr:nvSpPr>
      <xdr:spPr>
        <a:xfrm>
          <a:off x="3746500" y="97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55681</xdr:rowOff>
    </xdr:from>
    <xdr:ext cx="534377" cy="259045"/>
    <xdr:sp macro="" textlink="">
      <xdr:nvSpPr>
        <xdr:cNvPr id="143" name="テキスト ボックス 142"/>
        <xdr:cNvSpPr txBox="1"/>
      </xdr:nvSpPr>
      <xdr:spPr>
        <a:xfrm>
          <a:off x="3530111" y="98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9944</xdr:rowOff>
    </xdr:from>
    <xdr:to>
      <xdr:col>15</xdr:col>
      <xdr:colOff>101600</xdr:colOff>
      <xdr:row>57</xdr:row>
      <xdr:rowOff>111544</xdr:rowOff>
    </xdr:to>
    <xdr:sp macro="" textlink="">
      <xdr:nvSpPr>
        <xdr:cNvPr id="144" name="楕円 143"/>
        <xdr:cNvSpPr/>
      </xdr:nvSpPr>
      <xdr:spPr>
        <a:xfrm>
          <a:off x="2857500" y="97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102671</xdr:rowOff>
    </xdr:from>
    <xdr:ext cx="534377" cy="259045"/>
    <xdr:sp macro="" textlink="">
      <xdr:nvSpPr>
        <xdr:cNvPr id="145" name="テキスト ボックス 144"/>
        <xdr:cNvSpPr txBox="1"/>
      </xdr:nvSpPr>
      <xdr:spPr>
        <a:xfrm>
          <a:off x="2641111" y="98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66218</xdr:rowOff>
    </xdr:from>
    <xdr:to>
      <xdr:col>10</xdr:col>
      <xdr:colOff>165100</xdr:colOff>
      <xdr:row>57</xdr:row>
      <xdr:rowOff>167818</xdr:rowOff>
    </xdr:to>
    <xdr:sp macro="" textlink="">
      <xdr:nvSpPr>
        <xdr:cNvPr id="146" name="楕円 145"/>
        <xdr:cNvSpPr/>
      </xdr:nvSpPr>
      <xdr:spPr>
        <a:xfrm>
          <a:off x="1968500" y="98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158945</xdr:rowOff>
    </xdr:from>
    <xdr:ext cx="534377" cy="259045"/>
    <xdr:sp macro="" textlink="">
      <xdr:nvSpPr>
        <xdr:cNvPr id="147" name="テキスト ボックス 146"/>
        <xdr:cNvSpPr txBox="1"/>
      </xdr:nvSpPr>
      <xdr:spPr>
        <a:xfrm>
          <a:off x="1752111" y="99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109944</xdr:rowOff>
    </xdr:from>
    <xdr:to>
      <xdr:col>6</xdr:col>
      <xdr:colOff>38100</xdr:colOff>
      <xdr:row>58</xdr:row>
      <xdr:rowOff>40094</xdr:rowOff>
    </xdr:to>
    <xdr:sp macro="" textlink="">
      <xdr:nvSpPr>
        <xdr:cNvPr id="148" name="楕円 147"/>
        <xdr:cNvSpPr/>
      </xdr:nvSpPr>
      <xdr:spPr>
        <a:xfrm>
          <a:off x="1079500" y="9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31221</xdr:rowOff>
    </xdr:from>
    <xdr:ext cx="534377" cy="259045"/>
    <xdr:sp macro="" textlink="">
      <xdr:nvSpPr>
        <xdr:cNvPr id="149" name="テキスト ボックス 148"/>
        <xdr:cNvSpPr txBox="1"/>
      </xdr:nvSpPr>
      <xdr:spPr>
        <a:xfrm>
          <a:off x="863111" y="997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50592</xdr:rowOff>
    </xdr:from>
    <xdr:to>
      <xdr:col>24</xdr:col>
      <xdr:colOff>63500</xdr:colOff>
      <xdr:row>78</xdr:row>
      <xdr:rowOff>56238</xdr:rowOff>
    </xdr:to>
    <xdr:cxnSp macro="">
      <xdr:nvCxnSpPr>
        <xdr:cNvPr id="176" name="直線コネクタ 175"/>
        <xdr:cNvCxnSpPr/>
      </xdr:nvCxnSpPr>
      <xdr:spPr>
        <a:xfrm flipV="1">
          <a:off x="3797300" y="13423692"/>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56238</xdr:rowOff>
    </xdr:from>
    <xdr:to>
      <xdr:col>19</xdr:col>
      <xdr:colOff>177800</xdr:colOff>
      <xdr:row>78</xdr:row>
      <xdr:rowOff>99878</xdr:rowOff>
    </xdr:to>
    <xdr:cxnSp macro="">
      <xdr:nvCxnSpPr>
        <xdr:cNvPr id="179" name="直線コネクタ 178"/>
        <xdr:cNvCxnSpPr/>
      </xdr:nvCxnSpPr>
      <xdr:spPr>
        <a:xfrm flipV="1">
          <a:off x="2908300" y="13429338"/>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99878</xdr:rowOff>
    </xdr:from>
    <xdr:to>
      <xdr:col>15</xdr:col>
      <xdr:colOff>50800</xdr:colOff>
      <xdr:row>78</xdr:row>
      <xdr:rowOff>112793</xdr:rowOff>
    </xdr:to>
    <xdr:cxnSp macro="">
      <xdr:nvCxnSpPr>
        <xdr:cNvPr id="182" name="直線コネクタ 181"/>
        <xdr:cNvCxnSpPr/>
      </xdr:nvCxnSpPr>
      <xdr:spPr>
        <a:xfrm flipV="1">
          <a:off x="2019300" y="13472978"/>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112337</xdr:rowOff>
    </xdr:from>
    <xdr:to>
      <xdr:col>10</xdr:col>
      <xdr:colOff>114300</xdr:colOff>
      <xdr:row>78</xdr:row>
      <xdr:rowOff>112793</xdr:rowOff>
    </xdr:to>
    <xdr:cxnSp macro="">
      <xdr:nvCxnSpPr>
        <xdr:cNvPr id="185" name="直線コネクタ 184"/>
        <xdr:cNvCxnSpPr/>
      </xdr:nvCxnSpPr>
      <xdr:spPr>
        <a:xfrm>
          <a:off x="1130300" y="1348543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171242</xdr:rowOff>
    </xdr:from>
    <xdr:to>
      <xdr:col>24</xdr:col>
      <xdr:colOff>114300</xdr:colOff>
      <xdr:row>78</xdr:row>
      <xdr:rowOff>101392</xdr:rowOff>
    </xdr:to>
    <xdr:sp macro="" textlink="">
      <xdr:nvSpPr>
        <xdr:cNvPr id="195" name="楕円 194"/>
        <xdr:cNvSpPr/>
      </xdr:nvSpPr>
      <xdr:spPr>
        <a:xfrm>
          <a:off x="4584700" y="133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86169</xdr:rowOff>
    </xdr:from>
    <xdr:ext cx="469744" cy="259045"/>
    <xdr:sp macro="" textlink="">
      <xdr:nvSpPr>
        <xdr:cNvPr id="196" name="維持補修費該当値テキスト"/>
        <xdr:cNvSpPr txBox="1"/>
      </xdr:nvSpPr>
      <xdr:spPr>
        <a:xfrm>
          <a:off x="4686300" y="1328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5438</xdr:rowOff>
    </xdr:from>
    <xdr:to>
      <xdr:col>20</xdr:col>
      <xdr:colOff>38100</xdr:colOff>
      <xdr:row>78</xdr:row>
      <xdr:rowOff>107038</xdr:rowOff>
    </xdr:to>
    <xdr:sp macro="" textlink="">
      <xdr:nvSpPr>
        <xdr:cNvPr id="197" name="楕円 196"/>
        <xdr:cNvSpPr/>
      </xdr:nvSpPr>
      <xdr:spPr>
        <a:xfrm>
          <a:off x="3746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98165</xdr:rowOff>
    </xdr:from>
    <xdr:ext cx="469744" cy="259045"/>
    <xdr:sp macro="" textlink="">
      <xdr:nvSpPr>
        <xdr:cNvPr id="198" name="テキスト ボックス 197"/>
        <xdr:cNvSpPr txBox="1"/>
      </xdr:nvSpPr>
      <xdr:spPr>
        <a:xfrm>
          <a:off x="3562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49078</xdr:rowOff>
    </xdr:from>
    <xdr:to>
      <xdr:col>15</xdr:col>
      <xdr:colOff>101600</xdr:colOff>
      <xdr:row>78</xdr:row>
      <xdr:rowOff>150678</xdr:rowOff>
    </xdr:to>
    <xdr:sp macro="" textlink="">
      <xdr:nvSpPr>
        <xdr:cNvPr id="199" name="楕円 198"/>
        <xdr:cNvSpPr/>
      </xdr:nvSpPr>
      <xdr:spPr>
        <a:xfrm>
          <a:off x="2857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141805</xdr:rowOff>
    </xdr:from>
    <xdr:ext cx="469744" cy="259045"/>
    <xdr:sp macro="" textlink="">
      <xdr:nvSpPr>
        <xdr:cNvPr id="200" name="テキスト ボックス 199"/>
        <xdr:cNvSpPr txBox="1"/>
      </xdr:nvSpPr>
      <xdr:spPr>
        <a:xfrm>
          <a:off x="2673428" y="135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61993</xdr:rowOff>
    </xdr:from>
    <xdr:to>
      <xdr:col>10</xdr:col>
      <xdr:colOff>165100</xdr:colOff>
      <xdr:row>78</xdr:row>
      <xdr:rowOff>163593</xdr:rowOff>
    </xdr:to>
    <xdr:sp macro="" textlink="">
      <xdr:nvSpPr>
        <xdr:cNvPr id="201" name="楕円 200"/>
        <xdr:cNvSpPr/>
      </xdr:nvSpPr>
      <xdr:spPr>
        <a:xfrm>
          <a:off x="19685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154720</xdr:rowOff>
    </xdr:from>
    <xdr:ext cx="469744" cy="259045"/>
    <xdr:sp macro="" textlink="">
      <xdr:nvSpPr>
        <xdr:cNvPr id="202" name="テキスト ボックス 201"/>
        <xdr:cNvSpPr txBox="1"/>
      </xdr:nvSpPr>
      <xdr:spPr>
        <a:xfrm>
          <a:off x="1784428" y="135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61537</xdr:rowOff>
    </xdr:from>
    <xdr:to>
      <xdr:col>6</xdr:col>
      <xdr:colOff>38100</xdr:colOff>
      <xdr:row>78</xdr:row>
      <xdr:rowOff>163137</xdr:rowOff>
    </xdr:to>
    <xdr:sp macro="" textlink="">
      <xdr:nvSpPr>
        <xdr:cNvPr id="203" name="楕円 202"/>
        <xdr:cNvSpPr/>
      </xdr:nvSpPr>
      <xdr:spPr>
        <a:xfrm>
          <a:off x="1079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154264</xdr:rowOff>
    </xdr:from>
    <xdr:ext cx="469744" cy="259045"/>
    <xdr:sp macro="" textlink="">
      <xdr:nvSpPr>
        <xdr:cNvPr id="204" name="テキスト ボックス 203"/>
        <xdr:cNvSpPr txBox="1"/>
      </xdr:nvSpPr>
      <xdr:spPr>
        <a:xfrm>
          <a:off x="895428" y="1352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128384</xdr:rowOff>
    </xdr:from>
    <xdr:to>
      <xdr:col>24</xdr:col>
      <xdr:colOff>63500</xdr:colOff>
      <xdr:row>97</xdr:row>
      <xdr:rowOff>138083</xdr:rowOff>
    </xdr:to>
    <xdr:cxnSp macro="">
      <xdr:nvCxnSpPr>
        <xdr:cNvPr id="236" name="直線コネクタ 235"/>
        <xdr:cNvCxnSpPr/>
      </xdr:nvCxnSpPr>
      <xdr:spPr>
        <a:xfrm>
          <a:off x="3797300" y="16759034"/>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128384</xdr:rowOff>
    </xdr:from>
    <xdr:to>
      <xdr:col>19</xdr:col>
      <xdr:colOff>177800</xdr:colOff>
      <xdr:row>98</xdr:row>
      <xdr:rowOff>6166</xdr:rowOff>
    </xdr:to>
    <xdr:cxnSp macro="">
      <xdr:nvCxnSpPr>
        <xdr:cNvPr id="239" name="直線コネクタ 238"/>
        <xdr:cNvCxnSpPr/>
      </xdr:nvCxnSpPr>
      <xdr:spPr>
        <a:xfrm flipV="1">
          <a:off x="2908300" y="16759034"/>
          <a:ext cx="889000" cy="4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164226</xdr:rowOff>
    </xdr:from>
    <xdr:to>
      <xdr:col>15</xdr:col>
      <xdr:colOff>50800</xdr:colOff>
      <xdr:row>98</xdr:row>
      <xdr:rowOff>6166</xdr:rowOff>
    </xdr:to>
    <xdr:cxnSp macro="">
      <xdr:nvCxnSpPr>
        <xdr:cNvPr id="242" name="直線コネクタ 241"/>
        <xdr:cNvCxnSpPr/>
      </xdr:nvCxnSpPr>
      <xdr:spPr>
        <a:xfrm>
          <a:off x="2019300" y="1679487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164226</xdr:rowOff>
    </xdr:from>
    <xdr:to>
      <xdr:col>10</xdr:col>
      <xdr:colOff>114300</xdr:colOff>
      <xdr:row>98</xdr:row>
      <xdr:rowOff>134541</xdr:rowOff>
    </xdr:to>
    <xdr:cxnSp macro="">
      <xdr:nvCxnSpPr>
        <xdr:cNvPr id="245" name="直線コネクタ 244"/>
        <xdr:cNvCxnSpPr/>
      </xdr:nvCxnSpPr>
      <xdr:spPr>
        <a:xfrm flipV="1">
          <a:off x="1130300" y="16794876"/>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46688</xdr:rowOff>
    </xdr:from>
    <xdr:ext cx="534377" cy="259045"/>
    <xdr:sp macro="" textlink="">
      <xdr:nvSpPr>
        <xdr:cNvPr id="247" name="テキスト ボックス 246"/>
        <xdr:cNvSpPr txBox="1"/>
      </xdr:nvSpPr>
      <xdr:spPr>
        <a:xfrm>
          <a:off x="1752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168164</xdr:rowOff>
    </xdr:from>
    <xdr:ext cx="534377" cy="259045"/>
    <xdr:sp macro="" textlink="">
      <xdr:nvSpPr>
        <xdr:cNvPr id="249" name="テキスト ボックス 248"/>
        <xdr:cNvSpPr txBox="1"/>
      </xdr:nvSpPr>
      <xdr:spPr>
        <a:xfrm>
          <a:off x="863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87283</xdr:rowOff>
    </xdr:from>
    <xdr:to>
      <xdr:col>24</xdr:col>
      <xdr:colOff>114300</xdr:colOff>
      <xdr:row>98</xdr:row>
      <xdr:rowOff>17433</xdr:rowOff>
    </xdr:to>
    <xdr:sp macro="" textlink="">
      <xdr:nvSpPr>
        <xdr:cNvPr id="255" name="楕円 254"/>
        <xdr:cNvSpPr/>
      </xdr:nvSpPr>
      <xdr:spPr>
        <a:xfrm>
          <a:off x="4584700" y="167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65710</xdr:rowOff>
    </xdr:from>
    <xdr:ext cx="534377" cy="259045"/>
    <xdr:sp macro="" textlink="">
      <xdr:nvSpPr>
        <xdr:cNvPr id="256" name="扶助費該当値テキスト"/>
        <xdr:cNvSpPr txBox="1"/>
      </xdr:nvSpPr>
      <xdr:spPr>
        <a:xfrm>
          <a:off x="4686300"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77584</xdr:rowOff>
    </xdr:from>
    <xdr:to>
      <xdr:col>20</xdr:col>
      <xdr:colOff>38100</xdr:colOff>
      <xdr:row>98</xdr:row>
      <xdr:rowOff>7734</xdr:rowOff>
    </xdr:to>
    <xdr:sp macro="" textlink="">
      <xdr:nvSpPr>
        <xdr:cNvPr id="257" name="楕円 256"/>
        <xdr:cNvSpPr/>
      </xdr:nvSpPr>
      <xdr:spPr>
        <a:xfrm>
          <a:off x="3746500" y="167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170311</xdr:rowOff>
    </xdr:from>
    <xdr:ext cx="534377" cy="259045"/>
    <xdr:sp macro="" textlink="">
      <xdr:nvSpPr>
        <xdr:cNvPr id="258" name="テキスト ボックス 257"/>
        <xdr:cNvSpPr txBox="1"/>
      </xdr:nvSpPr>
      <xdr:spPr>
        <a:xfrm>
          <a:off x="3530111" y="168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126816</xdr:rowOff>
    </xdr:from>
    <xdr:to>
      <xdr:col>15</xdr:col>
      <xdr:colOff>101600</xdr:colOff>
      <xdr:row>98</xdr:row>
      <xdr:rowOff>56966</xdr:rowOff>
    </xdr:to>
    <xdr:sp macro="" textlink="">
      <xdr:nvSpPr>
        <xdr:cNvPr id="259" name="楕円 258"/>
        <xdr:cNvSpPr/>
      </xdr:nvSpPr>
      <xdr:spPr>
        <a:xfrm>
          <a:off x="2857500" y="167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48093</xdr:rowOff>
    </xdr:from>
    <xdr:ext cx="534377" cy="259045"/>
    <xdr:sp macro="" textlink="">
      <xdr:nvSpPr>
        <xdr:cNvPr id="260" name="テキスト ボックス 259"/>
        <xdr:cNvSpPr txBox="1"/>
      </xdr:nvSpPr>
      <xdr:spPr>
        <a:xfrm>
          <a:off x="2641111" y="168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113426</xdr:rowOff>
    </xdr:from>
    <xdr:to>
      <xdr:col>10</xdr:col>
      <xdr:colOff>165100</xdr:colOff>
      <xdr:row>98</xdr:row>
      <xdr:rowOff>43576</xdr:rowOff>
    </xdr:to>
    <xdr:sp macro="" textlink="">
      <xdr:nvSpPr>
        <xdr:cNvPr id="261" name="楕円 260"/>
        <xdr:cNvSpPr/>
      </xdr:nvSpPr>
      <xdr:spPr>
        <a:xfrm>
          <a:off x="1968500" y="16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60103</xdr:rowOff>
    </xdr:from>
    <xdr:ext cx="534377" cy="259045"/>
    <xdr:sp macro="" textlink="">
      <xdr:nvSpPr>
        <xdr:cNvPr id="262" name="テキスト ボックス 261"/>
        <xdr:cNvSpPr txBox="1"/>
      </xdr:nvSpPr>
      <xdr:spPr>
        <a:xfrm>
          <a:off x="1752111" y="165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83741</xdr:rowOff>
    </xdr:from>
    <xdr:to>
      <xdr:col>6</xdr:col>
      <xdr:colOff>38100</xdr:colOff>
      <xdr:row>99</xdr:row>
      <xdr:rowOff>13891</xdr:rowOff>
    </xdr:to>
    <xdr:sp macro="" textlink="">
      <xdr:nvSpPr>
        <xdr:cNvPr id="263" name="楕円 262"/>
        <xdr:cNvSpPr/>
      </xdr:nvSpPr>
      <xdr:spPr>
        <a:xfrm>
          <a:off x="1079500" y="168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5018</xdr:rowOff>
    </xdr:from>
    <xdr:ext cx="534377" cy="259045"/>
    <xdr:sp macro="" textlink="">
      <xdr:nvSpPr>
        <xdr:cNvPr id="264" name="テキスト ボックス 263"/>
        <xdr:cNvSpPr txBox="1"/>
      </xdr:nvSpPr>
      <xdr:spPr>
        <a:xfrm>
          <a:off x="863111" y="169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20387</xdr:rowOff>
    </xdr:from>
    <xdr:to>
      <xdr:col>55</xdr:col>
      <xdr:colOff>0</xdr:colOff>
      <xdr:row>36</xdr:row>
      <xdr:rowOff>38822</xdr:rowOff>
    </xdr:to>
    <xdr:cxnSp macro="">
      <xdr:nvCxnSpPr>
        <xdr:cNvPr id="296" name="直線コネクタ 295"/>
        <xdr:cNvCxnSpPr/>
      </xdr:nvCxnSpPr>
      <xdr:spPr>
        <a:xfrm flipV="1">
          <a:off x="9639300" y="6021137"/>
          <a:ext cx="838200" cy="1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38822</xdr:rowOff>
    </xdr:from>
    <xdr:to>
      <xdr:col>50</xdr:col>
      <xdr:colOff>114300</xdr:colOff>
      <xdr:row>36</xdr:row>
      <xdr:rowOff>168373</xdr:rowOff>
    </xdr:to>
    <xdr:cxnSp macro="">
      <xdr:nvCxnSpPr>
        <xdr:cNvPr id="299" name="直線コネクタ 298"/>
        <xdr:cNvCxnSpPr/>
      </xdr:nvCxnSpPr>
      <xdr:spPr>
        <a:xfrm flipV="1">
          <a:off x="8750300" y="6211022"/>
          <a:ext cx="889000" cy="1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50481</xdr:rowOff>
    </xdr:from>
    <xdr:to>
      <xdr:col>45</xdr:col>
      <xdr:colOff>177800</xdr:colOff>
      <xdr:row>36</xdr:row>
      <xdr:rowOff>168373</xdr:rowOff>
    </xdr:to>
    <xdr:cxnSp macro="">
      <xdr:nvCxnSpPr>
        <xdr:cNvPr id="302" name="直線コネクタ 301"/>
        <xdr:cNvCxnSpPr/>
      </xdr:nvCxnSpPr>
      <xdr:spPr>
        <a:xfrm>
          <a:off x="7861300" y="6222681"/>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50481</xdr:rowOff>
    </xdr:from>
    <xdr:to>
      <xdr:col>41</xdr:col>
      <xdr:colOff>50800</xdr:colOff>
      <xdr:row>37</xdr:row>
      <xdr:rowOff>26935</xdr:rowOff>
    </xdr:to>
    <xdr:cxnSp macro="">
      <xdr:nvCxnSpPr>
        <xdr:cNvPr id="305" name="直線コネクタ 304"/>
        <xdr:cNvCxnSpPr/>
      </xdr:nvCxnSpPr>
      <xdr:spPr>
        <a:xfrm flipV="1">
          <a:off x="6972300" y="6222681"/>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141037</xdr:rowOff>
    </xdr:from>
    <xdr:to>
      <xdr:col>55</xdr:col>
      <xdr:colOff>50800</xdr:colOff>
      <xdr:row>35</xdr:row>
      <xdr:rowOff>71187</xdr:rowOff>
    </xdr:to>
    <xdr:sp macro="" textlink="">
      <xdr:nvSpPr>
        <xdr:cNvPr id="315" name="楕円 314"/>
        <xdr:cNvSpPr/>
      </xdr:nvSpPr>
      <xdr:spPr>
        <a:xfrm>
          <a:off x="10426700" y="59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163914</xdr:rowOff>
    </xdr:from>
    <xdr:ext cx="534377" cy="259045"/>
    <xdr:sp macro="" textlink="">
      <xdr:nvSpPr>
        <xdr:cNvPr id="316" name="補助費等該当値テキスト"/>
        <xdr:cNvSpPr txBox="1"/>
      </xdr:nvSpPr>
      <xdr:spPr>
        <a:xfrm>
          <a:off x="10528300" y="582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159472</xdr:rowOff>
    </xdr:from>
    <xdr:to>
      <xdr:col>50</xdr:col>
      <xdr:colOff>165100</xdr:colOff>
      <xdr:row>36</xdr:row>
      <xdr:rowOff>89622</xdr:rowOff>
    </xdr:to>
    <xdr:sp macro="" textlink="">
      <xdr:nvSpPr>
        <xdr:cNvPr id="317" name="楕円 316"/>
        <xdr:cNvSpPr/>
      </xdr:nvSpPr>
      <xdr:spPr>
        <a:xfrm>
          <a:off x="9588500" y="61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80749</xdr:rowOff>
    </xdr:from>
    <xdr:ext cx="534377" cy="259045"/>
    <xdr:sp macro="" textlink="">
      <xdr:nvSpPr>
        <xdr:cNvPr id="318" name="テキスト ボックス 317"/>
        <xdr:cNvSpPr txBox="1"/>
      </xdr:nvSpPr>
      <xdr:spPr>
        <a:xfrm>
          <a:off x="9372111" y="62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117573</xdr:rowOff>
    </xdr:from>
    <xdr:to>
      <xdr:col>46</xdr:col>
      <xdr:colOff>38100</xdr:colOff>
      <xdr:row>37</xdr:row>
      <xdr:rowOff>47723</xdr:rowOff>
    </xdr:to>
    <xdr:sp macro="" textlink="">
      <xdr:nvSpPr>
        <xdr:cNvPr id="319" name="楕円 318"/>
        <xdr:cNvSpPr/>
      </xdr:nvSpPr>
      <xdr:spPr>
        <a:xfrm>
          <a:off x="8699500" y="6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38850</xdr:rowOff>
    </xdr:from>
    <xdr:ext cx="534377" cy="259045"/>
    <xdr:sp macro="" textlink="">
      <xdr:nvSpPr>
        <xdr:cNvPr id="320" name="テキスト ボックス 319"/>
        <xdr:cNvSpPr txBox="1"/>
      </xdr:nvSpPr>
      <xdr:spPr>
        <a:xfrm>
          <a:off x="8483111" y="63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171131</xdr:rowOff>
    </xdr:from>
    <xdr:to>
      <xdr:col>41</xdr:col>
      <xdr:colOff>101600</xdr:colOff>
      <xdr:row>36</xdr:row>
      <xdr:rowOff>101281</xdr:rowOff>
    </xdr:to>
    <xdr:sp macro="" textlink="">
      <xdr:nvSpPr>
        <xdr:cNvPr id="321" name="楕円 320"/>
        <xdr:cNvSpPr/>
      </xdr:nvSpPr>
      <xdr:spPr>
        <a:xfrm>
          <a:off x="7810500" y="61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92408</xdr:rowOff>
    </xdr:from>
    <xdr:ext cx="534377" cy="259045"/>
    <xdr:sp macro="" textlink="">
      <xdr:nvSpPr>
        <xdr:cNvPr id="322" name="テキスト ボックス 321"/>
        <xdr:cNvSpPr txBox="1"/>
      </xdr:nvSpPr>
      <xdr:spPr>
        <a:xfrm>
          <a:off x="7594111" y="62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147585</xdr:rowOff>
    </xdr:from>
    <xdr:to>
      <xdr:col>36</xdr:col>
      <xdr:colOff>165100</xdr:colOff>
      <xdr:row>37</xdr:row>
      <xdr:rowOff>77735</xdr:rowOff>
    </xdr:to>
    <xdr:sp macro="" textlink="">
      <xdr:nvSpPr>
        <xdr:cNvPr id="323" name="楕円 322"/>
        <xdr:cNvSpPr/>
      </xdr:nvSpPr>
      <xdr:spPr>
        <a:xfrm>
          <a:off x="6921500" y="63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68862</xdr:rowOff>
    </xdr:from>
    <xdr:ext cx="534377" cy="259045"/>
    <xdr:sp macro="" textlink="">
      <xdr:nvSpPr>
        <xdr:cNvPr id="324" name="テキスト ボックス 323"/>
        <xdr:cNvSpPr txBox="1"/>
      </xdr:nvSpPr>
      <xdr:spPr>
        <a:xfrm>
          <a:off x="6705111" y="64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145721</xdr:rowOff>
    </xdr:from>
    <xdr:to>
      <xdr:col>55</xdr:col>
      <xdr:colOff>0</xdr:colOff>
      <xdr:row>59</xdr:row>
      <xdr:rowOff>8533</xdr:rowOff>
    </xdr:to>
    <xdr:cxnSp macro="">
      <xdr:nvCxnSpPr>
        <xdr:cNvPr id="353" name="直線コネクタ 352"/>
        <xdr:cNvCxnSpPr/>
      </xdr:nvCxnSpPr>
      <xdr:spPr>
        <a:xfrm flipV="1">
          <a:off x="9639300" y="10089821"/>
          <a:ext cx="8382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8533</xdr:rowOff>
    </xdr:from>
    <xdr:to>
      <xdr:col>50</xdr:col>
      <xdr:colOff>114300</xdr:colOff>
      <xdr:row>59</xdr:row>
      <xdr:rowOff>22259</xdr:rowOff>
    </xdr:to>
    <xdr:cxnSp macro="">
      <xdr:nvCxnSpPr>
        <xdr:cNvPr id="356" name="直線コネクタ 355"/>
        <xdr:cNvCxnSpPr/>
      </xdr:nvCxnSpPr>
      <xdr:spPr>
        <a:xfrm flipV="1">
          <a:off x="8750300" y="10124083"/>
          <a:ext cx="8890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22259</xdr:rowOff>
    </xdr:from>
    <xdr:to>
      <xdr:col>45</xdr:col>
      <xdr:colOff>177800</xdr:colOff>
      <xdr:row>59</xdr:row>
      <xdr:rowOff>26303</xdr:rowOff>
    </xdr:to>
    <xdr:cxnSp macro="">
      <xdr:nvCxnSpPr>
        <xdr:cNvPr id="359" name="直線コネクタ 358"/>
        <xdr:cNvCxnSpPr/>
      </xdr:nvCxnSpPr>
      <xdr:spPr>
        <a:xfrm flipV="1">
          <a:off x="7861300" y="10137809"/>
          <a:ext cx="889000" cy="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9390</xdr:rowOff>
    </xdr:from>
    <xdr:to>
      <xdr:col>41</xdr:col>
      <xdr:colOff>50800</xdr:colOff>
      <xdr:row>59</xdr:row>
      <xdr:rowOff>26303</xdr:rowOff>
    </xdr:to>
    <xdr:cxnSp macro="">
      <xdr:nvCxnSpPr>
        <xdr:cNvPr id="362" name="直線コネクタ 361"/>
        <xdr:cNvCxnSpPr/>
      </xdr:nvCxnSpPr>
      <xdr:spPr>
        <a:xfrm>
          <a:off x="6972300" y="10124940"/>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4" name="テキスト ボックス 363"/>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94921</xdr:rowOff>
    </xdr:from>
    <xdr:to>
      <xdr:col>55</xdr:col>
      <xdr:colOff>50800</xdr:colOff>
      <xdr:row>59</xdr:row>
      <xdr:rowOff>25071</xdr:rowOff>
    </xdr:to>
    <xdr:sp macro="" textlink="">
      <xdr:nvSpPr>
        <xdr:cNvPr id="372" name="楕円 371"/>
        <xdr:cNvSpPr/>
      </xdr:nvSpPr>
      <xdr:spPr>
        <a:xfrm>
          <a:off x="10426700" y="100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54298</xdr:rowOff>
    </xdr:from>
    <xdr:ext cx="534377" cy="259045"/>
    <xdr:sp macro="" textlink="">
      <xdr:nvSpPr>
        <xdr:cNvPr id="373" name="普通建設事業費該当値テキスト"/>
        <xdr:cNvSpPr txBox="1"/>
      </xdr:nvSpPr>
      <xdr:spPr>
        <a:xfrm>
          <a:off x="10528300" y="982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129183</xdr:rowOff>
    </xdr:from>
    <xdr:to>
      <xdr:col>50</xdr:col>
      <xdr:colOff>165100</xdr:colOff>
      <xdr:row>59</xdr:row>
      <xdr:rowOff>59333</xdr:rowOff>
    </xdr:to>
    <xdr:sp macro="" textlink="">
      <xdr:nvSpPr>
        <xdr:cNvPr id="374" name="楕円 373"/>
        <xdr:cNvSpPr/>
      </xdr:nvSpPr>
      <xdr:spPr>
        <a:xfrm>
          <a:off x="9588500" y="100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50460</xdr:rowOff>
    </xdr:from>
    <xdr:ext cx="534377" cy="259045"/>
    <xdr:sp macro="" textlink="">
      <xdr:nvSpPr>
        <xdr:cNvPr id="375" name="テキスト ボックス 374"/>
        <xdr:cNvSpPr txBox="1"/>
      </xdr:nvSpPr>
      <xdr:spPr>
        <a:xfrm>
          <a:off x="9372111" y="101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142909</xdr:rowOff>
    </xdr:from>
    <xdr:to>
      <xdr:col>46</xdr:col>
      <xdr:colOff>38100</xdr:colOff>
      <xdr:row>59</xdr:row>
      <xdr:rowOff>73059</xdr:rowOff>
    </xdr:to>
    <xdr:sp macro="" textlink="">
      <xdr:nvSpPr>
        <xdr:cNvPr id="376" name="楕円 375"/>
        <xdr:cNvSpPr/>
      </xdr:nvSpPr>
      <xdr:spPr>
        <a:xfrm>
          <a:off x="8699500" y="100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64186</xdr:rowOff>
    </xdr:from>
    <xdr:ext cx="534377" cy="259045"/>
    <xdr:sp macro="" textlink="">
      <xdr:nvSpPr>
        <xdr:cNvPr id="377" name="テキスト ボックス 376"/>
        <xdr:cNvSpPr txBox="1"/>
      </xdr:nvSpPr>
      <xdr:spPr>
        <a:xfrm>
          <a:off x="8483111" y="101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146953</xdr:rowOff>
    </xdr:from>
    <xdr:to>
      <xdr:col>41</xdr:col>
      <xdr:colOff>101600</xdr:colOff>
      <xdr:row>59</xdr:row>
      <xdr:rowOff>77103</xdr:rowOff>
    </xdr:to>
    <xdr:sp macro="" textlink="">
      <xdr:nvSpPr>
        <xdr:cNvPr id="378" name="楕円 377"/>
        <xdr:cNvSpPr/>
      </xdr:nvSpPr>
      <xdr:spPr>
        <a:xfrm>
          <a:off x="7810500" y="100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68230</xdr:rowOff>
    </xdr:from>
    <xdr:ext cx="534377" cy="259045"/>
    <xdr:sp macro="" textlink="">
      <xdr:nvSpPr>
        <xdr:cNvPr id="379" name="テキスト ボックス 378"/>
        <xdr:cNvSpPr txBox="1"/>
      </xdr:nvSpPr>
      <xdr:spPr>
        <a:xfrm>
          <a:off x="7594111" y="1018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130040</xdr:rowOff>
    </xdr:from>
    <xdr:to>
      <xdr:col>36</xdr:col>
      <xdr:colOff>165100</xdr:colOff>
      <xdr:row>59</xdr:row>
      <xdr:rowOff>60190</xdr:rowOff>
    </xdr:to>
    <xdr:sp macro="" textlink="">
      <xdr:nvSpPr>
        <xdr:cNvPr id="380" name="楕円 379"/>
        <xdr:cNvSpPr/>
      </xdr:nvSpPr>
      <xdr:spPr>
        <a:xfrm>
          <a:off x="6921500" y="10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51317</xdr:rowOff>
    </xdr:from>
    <xdr:ext cx="534377" cy="259045"/>
    <xdr:sp macro="" textlink="">
      <xdr:nvSpPr>
        <xdr:cNvPr id="381" name="テキスト ボックス 380"/>
        <xdr:cNvSpPr txBox="1"/>
      </xdr:nvSpPr>
      <xdr:spPr>
        <a:xfrm>
          <a:off x="6705111" y="101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19514</xdr:rowOff>
    </xdr:from>
    <xdr:to>
      <xdr:col>55</xdr:col>
      <xdr:colOff>0</xdr:colOff>
      <xdr:row>79</xdr:row>
      <xdr:rowOff>62857</xdr:rowOff>
    </xdr:to>
    <xdr:cxnSp macro="">
      <xdr:nvCxnSpPr>
        <xdr:cNvPr id="412" name="直線コネクタ 411"/>
        <xdr:cNvCxnSpPr/>
      </xdr:nvCxnSpPr>
      <xdr:spPr>
        <a:xfrm flipV="1">
          <a:off x="9639300" y="13564064"/>
          <a:ext cx="8382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3"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62857</xdr:rowOff>
    </xdr:from>
    <xdr:to>
      <xdr:col>50</xdr:col>
      <xdr:colOff>114300</xdr:colOff>
      <xdr:row>79</xdr:row>
      <xdr:rowOff>80719</xdr:rowOff>
    </xdr:to>
    <xdr:cxnSp macro="">
      <xdr:nvCxnSpPr>
        <xdr:cNvPr id="415" name="直線コネクタ 414"/>
        <xdr:cNvCxnSpPr/>
      </xdr:nvCxnSpPr>
      <xdr:spPr>
        <a:xfrm flipV="1">
          <a:off x="8750300" y="13607407"/>
          <a:ext cx="8890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80719</xdr:rowOff>
    </xdr:from>
    <xdr:to>
      <xdr:col>45</xdr:col>
      <xdr:colOff>177800</xdr:colOff>
      <xdr:row>79</xdr:row>
      <xdr:rowOff>81707</xdr:rowOff>
    </xdr:to>
    <xdr:cxnSp macro="">
      <xdr:nvCxnSpPr>
        <xdr:cNvPr id="418" name="直線コネクタ 417"/>
        <xdr:cNvCxnSpPr/>
      </xdr:nvCxnSpPr>
      <xdr:spPr>
        <a:xfrm flipV="1">
          <a:off x="7861300" y="13625269"/>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140164</xdr:rowOff>
    </xdr:from>
    <xdr:to>
      <xdr:col>55</xdr:col>
      <xdr:colOff>50800</xdr:colOff>
      <xdr:row>79</xdr:row>
      <xdr:rowOff>70314</xdr:rowOff>
    </xdr:to>
    <xdr:sp macro="" textlink="">
      <xdr:nvSpPr>
        <xdr:cNvPr id="428" name="楕円 427"/>
        <xdr:cNvSpPr/>
      </xdr:nvSpPr>
      <xdr:spPr>
        <a:xfrm>
          <a:off x="10426700" y="135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99541</xdr:rowOff>
    </xdr:from>
    <xdr:ext cx="534377" cy="259045"/>
    <xdr:sp macro="" textlink="">
      <xdr:nvSpPr>
        <xdr:cNvPr id="429" name="普通建設事業費 （ うち新規整備　）該当値テキスト"/>
        <xdr:cNvSpPr txBox="1"/>
      </xdr:nvSpPr>
      <xdr:spPr>
        <a:xfrm>
          <a:off x="10528300" y="133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12057</xdr:rowOff>
    </xdr:from>
    <xdr:to>
      <xdr:col>50</xdr:col>
      <xdr:colOff>165100</xdr:colOff>
      <xdr:row>79</xdr:row>
      <xdr:rowOff>113657</xdr:rowOff>
    </xdr:to>
    <xdr:sp macro="" textlink="">
      <xdr:nvSpPr>
        <xdr:cNvPr id="430" name="楕円 429"/>
        <xdr:cNvSpPr/>
      </xdr:nvSpPr>
      <xdr:spPr>
        <a:xfrm>
          <a:off x="9588500" y="135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130184</xdr:rowOff>
    </xdr:from>
    <xdr:ext cx="534377" cy="259045"/>
    <xdr:sp macro="" textlink="">
      <xdr:nvSpPr>
        <xdr:cNvPr id="431" name="テキスト ボックス 430"/>
        <xdr:cNvSpPr txBox="1"/>
      </xdr:nvSpPr>
      <xdr:spPr>
        <a:xfrm>
          <a:off x="9372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29919</xdr:rowOff>
    </xdr:from>
    <xdr:to>
      <xdr:col>46</xdr:col>
      <xdr:colOff>38100</xdr:colOff>
      <xdr:row>79</xdr:row>
      <xdr:rowOff>131519</xdr:rowOff>
    </xdr:to>
    <xdr:sp macro="" textlink="">
      <xdr:nvSpPr>
        <xdr:cNvPr id="432" name="楕円 431"/>
        <xdr:cNvSpPr/>
      </xdr:nvSpPr>
      <xdr:spPr>
        <a:xfrm>
          <a:off x="8699500" y="135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122646</xdr:rowOff>
    </xdr:from>
    <xdr:ext cx="534377" cy="259045"/>
    <xdr:sp macro="" textlink="">
      <xdr:nvSpPr>
        <xdr:cNvPr id="433" name="テキスト ボックス 432"/>
        <xdr:cNvSpPr txBox="1"/>
      </xdr:nvSpPr>
      <xdr:spPr>
        <a:xfrm>
          <a:off x="8483111" y="136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30907</xdr:rowOff>
    </xdr:from>
    <xdr:to>
      <xdr:col>41</xdr:col>
      <xdr:colOff>101600</xdr:colOff>
      <xdr:row>79</xdr:row>
      <xdr:rowOff>132507</xdr:rowOff>
    </xdr:to>
    <xdr:sp macro="" textlink="">
      <xdr:nvSpPr>
        <xdr:cNvPr id="434" name="楕円 433"/>
        <xdr:cNvSpPr/>
      </xdr:nvSpPr>
      <xdr:spPr>
        <a:xfrm>
          <a:off x="7810500" y="135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123634</xdr:rowOff>
    </xdr:from>
    <xdr:ext cx="534377" cy="259045"/>
    <xdr:sp macro="" textlink="">
      <xdr:nvSpPr>
        <xdr:cNvPr id="435" name="テキスト ボックス 434"/>
        <xdr:cNvSpPr txBox="1"/>
      </xdr:nvSpPr>
      <xdr:spPr>
        <a:xfrm>
          <a:off x="7594111" y="13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165533</xdr:rowOff>
    </xdr:from>
    <xdr:to>
      <xdr:col>55</xdr:col>
      <xdr:colOff>0</xdr:colOff>
      <xdr:row>98</xdr:row>
      <xdr:rowOff>79595</xdr:rowOff>
    </xdr:to>
    <xdr:cxnSp macro="">
      <xdr:nvCxnSpPr>
        <xdr:cNvPr id="466" name="直線コネクタ 465"/>
        <xdr:cNvCxnSpPr/>
      </xdr:nvCxnSpPr>
      <xdr:spPr>
        <a:xfrm flipV="1">
          <a:off x="9639300" y="16796183"/>
          <a:ext cx="8382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79595</xdr:rowOff>
    </xdr:from>
    <xdr:to>
      <xdr:col>50</xdr:col>
      <xdr:colOff>114300</xdr:colOff>
      <xdr:row>99</xdr:row>
      <xdr:rowOff>40505</xdr:rowOff>
    </xdr:to>
    <xdr:cxnSp macro="">
      <xdr:nvCxnSpPr>
        <xdr:cNvPr id="469" name="直線コネクタ 468"/>
        <xdr:cNvCxnSpPr/>
      </xdr:nvCxnSpPr>
      <xdr:spPr>
        <a:xfrm flipV="1">
          <a:off x="8750300" y="16881695"/>
          <a:ext cx="8890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37678</xdr:rowOff>
    </xdr:from>
    <xdr:to>
      <xdr:col>45</xdr:col>
      <xdr:colOff>177800</xdr:colOff>
      <xdr:row>99</xdr:row>
      <xdr:rowOff>40505</xdr:rowOff>
    </xdr:to>
    <xdr:cxnSp macro="">
      <xdr:nvCxnSpPr>
        <xdr:cNvPr id="472" name="直線コネクタ 471"/>
        <xdr:cNvCxnSpPr/>
      </xdr:nvCxnSpPr>
      <xdr:spPr>
        <a:xfrm>
          <a:off x="7861300" y="17011228"/>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114733</xdr:rowOff>
    </xdr:from>
    <xdr:to>
      <xdr:col>55</xdr:col>
      <xdr:colOff>50800</xdr:colOff>
      <xdr:row>98</xdr:row>
      <xdr:rowOff>44883</xdr:rowOff>
    </xdr:to>
    <xdr:sp macro="" textlink="">
      <xdr:nvSpPr>
        <xdr:cNvPr id="482" name="楕円 481"/>
        <xdr:cNvSpPr/>
      </xdr:nvSpPr>
      <xdr:spPr>
        <a:xfrm>
          <a:off x="104267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93160</xdr:rowOff>
    </xdr:from>
    <xdr:ext cx="534377" cy="259045"/>
    <xdr:sp macro="" textlink="">
      <xdr:nvSpPr>
        <xdr:cNvPr id="483" name="普通建設事業費 （ うち更新整備　）該当値テキスト"/>
        <xdr:cNvSpPr txBox="1"/>
      </xdr:nvSpPr>
      <xdr:spPr>
        <a:xfrm>
          <a:off x="10528300"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28795</xdr:rowOff>
    </xdr:from>
    <xdr:to>
      <xdr:col>50</xdr:col>
      <xdr:colOff>165100</xdr:colOff>
      <xdr:row>98</xdr:row>
      <xdr:rowOff>130395</xdr:rowOff>
    </xdr:to>
    <xdr:sp macro="" textlink="">
      <xdr:nvSpPr>
        <xdr:cNvPr id="484" name="楕円 483"/>
        <xdr:cNvSpPr/>
      </xdr:nvSpPr>
      <xdr:spPr>
        <a:xfrm>
          <a:off x="9588500" y="16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121522</xdr:rowOff>
    </xdr:from>
    <xdr:ext cx="534377" cy="259045"/>
    <xdr:sp macro="" textlink="">
      <xdr:nvSpPr>
        <xdr:cNvPr id="485" name="テキスト ボックス 484"/>
        <xdr:cNvSpPr txBox="1"/>
      </xdr:nvSpPr>
      <xdr:spPr>
        <a:xfrm>
          <a:off x="9372111" y="169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161155</xdr:rowOff>
    </xdr:from>
    <xdr:to>
      <xdr:col>46</xdr:col>
      <xdr:colOff>38100</xdr:colOff>
      <xdr:row>99</xdr:row>
      <xdr:rowOff>91305</xdr:rowOff>
    </xdr:to>
    <xdr:sp macro="" textlink="">
      <xdr:nvSpPr>
        <xdr:cNvPr id="486" name="楕円 485"/>
        <xdr:cNvSpPr/>
      </xdr:nvSpPr>
      <xdr:spPr>
        <a:xfrm>
          <a:off x="8699500" y="169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82432</xdr:rowOff>
    </xdr:from>
    <xdr:ext cx="469744" cy="259045"/>
    <xdr:sp macro="" textlink="">
      <xdr:nvSpPr>
        <xdr:cNvPr id="487" name="テキスト ボックス 486"/>
        <xdr:cNvSpPr txBox="1"/>
      </xdr:nvSpPr>
      <xdr:spPr>
        <a:xfrm>
          <a:off x="8515428" y="1705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158328</xdr:rowOff>
    </xdr:from>
    <xdr:to>
      <xdr:col>41</xdr:col>
      <xdr:colOff>101600</xdr:colOff>
      <xdr:row>99</xdr:row>
      <xdr:rowOff>88478</xdr:rowOff>
    </xdr:to>
    <xdr:sp macro="" textlink="">
      <xdr:nvSpPr>
        <xdr:cNvPr id="488" name="楕円 487"/>
        <xdr:cNvSpPr/>
      </xdr:nvSpPr>
      <xdr:spPr>
        <a:xfrm>
          <a:off x="7810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79605</xdr:rowOff>
    </xdr:from>
    <xdr:ext cx="469744" cy="259045"/>
    <xdr:sp macro="" textlink="">
      <xdr:nvSpPr>
        <xdr:cNvPr id="489" name="テキスト ボックス 488"/>
        <xdr:cNvSpPr txBox="1"/>
      </xdr:nvSpPr>
      <xdr:spPr>
        <a:xfrm>
          <a:off x="7626428" y="1705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137053</xdr:rowOff>
    </xdr:from>
    <xdr:to>
      <xdr:col>85</xdr:col>
      <xdr:colOff>127000</xdr:colOff>
      <xdr:row>38</xdr:row>
      <xdr:rowOff>137130</xdr:rowOff>
    </xdr:to>
    <xdr:cxnSp macro="">
      <xdr:nvCxnSpPr>
        <xdr:cNvPr id="516" name="直線コネクタ 515"/>
        <xdr:cNvCxnSpPr/>
      </xdr:nvCxnSpPr>
      <xdr:spPr>
        <a:xfrm>
          <a:off x="15481300" y="665215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137053</xdr:rowOff>
    </xdr:from>
    <xdr:to>
      <xdr:col>81</xdr:col>
      <xdr:colOff>50800</xdr:colOff>
      <xdr:row>38</xdr:row>
      <xdr:rowOff>138802</xdr:rowOff>
    </xdr:to>
    <xdr:cxnSp macro="">
      <xdr:nvCxnSpPr>
        <xdr:cNvPr id="519" name="直線コネクタ 518"/>
        <xdr:cNvCxnSpPr/>
      </xdr:nvCxnSpPr>
      <xdr:spPr>
        <a:xfrm flipV="1">
          <a:off x="14592300" y="6652153"/>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135793</xdr:rowOff>
    </xdr:from>
    <xdr:to>
      <xdr:col>76</xdr:col>
      <xdr:colOff>114300</xdr:colOff>
      <xdr:row>38</xdr:row>
      <xdr:rowOff>138802</xdr:rowOff>
    </xdr:to>
    <xdr:cxnSp macro="">
      <xdr:nvCxnSpPr>
        <xdr:cNvPr id="522" name="直線コネクタ 521"/>
        <xdr:cNvCxnSpPr/>
      </xdr:nvCxnSpPr>
      <xdr:spPr>
        <a:xfrm>
          <a:off x="13703300" y="66508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132046</xdr:rowOff>
    </xdr:from>
    <xdr:to>
      <xdr:col>71</xdr:col>
      <xdr:colOff>177800</xdr:colOff>
      <xdr:row>38</xdr:row>
      <xdr:rowOff>135793</xdr:rowOff>
    </xdr:to>
    <xdr:cxnSp macro="">
      <xdr:nvCxnSpPr>
        <xdr:cNvPr id="525" name="直線コネクタ 524"/>
        <xdr:cNvCxnSpPr/>
      </xdr:nvCxnSpPr>
      <xdr:spPr>
        <a:xfrm>
          <a:off x="12814300" y="664714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86330</xdr:rowOff>
    </xdr:from>
    <xdr:to>
      <xdr:col>85</xdr:col>
      <xdr:colOff>177800</xdr:colOff>
      <xdr:row>39</xdr:row>
      <xdr:rowOff>16480</xdr:rowOff>
    </xdr:to>
    <xdr:sp macro="" textlink="">
      <xdr:nvSpPr>
        <xdr:cNvPr id="535" name="楕円 534"/>
        <xdr:cNvSpPr/>
      </xdr:nvSpPr>
      <xdr:spPr>
        <a:xfrm>
          <a:off x="16268700" y="66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61458</xdr:rowOff>
    </xdr:from>
    <xdr:ext cx="469744" cy="259045"/>
    <xdr:sp macro="" textlink="">
      <xdr:nvSpPr>
        <xdr:cNvPr id="536" name="災害復旧事業費該当値テキスト"/>
        <xdr:cNvSpPr txBox="1"/>
      </xdr:nvSpPr>
      <xdr:spPr>
        <a:xfrm>
          <a:off x="16370300" y="6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86253</xdr:rowOff>
    </xdr:from>
    <xdr:to>
      <xdr:col>81</xdr:col>
      <xdr:colOff>101600</xdr:colOff>
      <xdr:row>39</xdr:row>
      <xdr:rowOff>16403</xdr:rowOff>
    </xdr:to>
    <xdr:sp macro="" textlink="">
      <xdr:nvSpPr>
        <xdr:cNvPr id="537" name="楕円 536"/>
        <xdr:cNvSpPr/>
      </xdr:nvSpPr>
      <xdr:spPr>
        <a:xfrm>
          <a:off x="154305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7530</xdr:rowOff>
    </xdr:from>
    <xdr:ext cx="469744" cy="259045"/>
    <xdr:sp macro="" textlink="">
      <xdr:nvSpPr>
        <xdr:cNvPr id="538" name="テキスト ボックス 537"/>
        <xdr:cNvSpPr txBox="1"/>
      </xdr:nvSpPr>
      <xdr:spPr>
        <a:xfrm>
          <a:off x="15246428" y="6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88002</xdr:rowOff>
    </xdr:from>
    <xdr:to>
      <xdr:col>76</xdr:col>
      <xdr:colOff>165100</xdr:colOff>
      <xdr:row>39</xdr:row>
      <xdr:rowOff>18152</xdr:rowOff>
    </xdr:to>
    <xdr:sp macro="" textlink="">
      <xdr:nvSpPr>
        <xdr:cNvPr id="539" name="楕円 538"/>
        <xdr:cNvSpPr/>
      </xdr:nvSpPr>
      <xdr:spPr>
        <a:xfrm>
          <a:off x="14541500" y="6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9279</xdr:rowOff>
    </xdr:from>
    <xdr:ext cx="378565" cy="259045"/>
    <xdr:sp macro="" textlink="">
      <xdr:nvSpPr>
        <xdr:cNvPr id="540" name="テキスト ボックス 539"/>
        <xdr:cNvSpPr txBox="1"/>
      </xdr:nvSpPr>
      <xdr:spPr>
        <a:xfrm>
          <a:off x="14403017"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84993</xdr:rowOff>
    </xdr:from>
    <xdr:to>
      <xdr:col>72</xdr:col>
      <xdr:colOff>38100</xdr:colOff>
      <xdr:row>39</xdr:row>
      <xdr:rowOff>15143</xdr:rowOff>
    </xdr:to>
    <xdr:sp macro="" textlink="">
      <xdr:nvSpPr>
        <xdr:cNvPr id="541" name="楕円 540"/>
        <xdr:cNvSpPr/>
      </xdr:nvSpPr>
      <xdr:spPr>
        <a:xfrm>
          <a:off x="13652500" y="66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6270</xdr:rowOff>
    </xdr:from>
    <xdr:ext cx="469744" cy="259045"/>
    <xdr:sp macro="" textlink="">
      <xdr:nvSpPr>
        <xdr:cNvPr id="542" name="テキスト ボックス 541"/>
        <xdr:cNvSpPr txBox="1"/>
      </xdr:nvSpPr>
      <xdr:spPr>
        <a:xfrm>
          <a:off x="13468428" y="66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81246</xdr:rowOff>
    </xdr:from>
    <xdr:to>
      <xdr:col>67</xdr:col>
      <xdr:colOff>101600</xdr:colOff>
      <xdr:row>39</xdr:row>
      <xdr:rowOff>11396</xdr:rowOff>
    </xdr:to>
    <xdr:sp macro="" textlink="">
      <xdr:nvSpPr>
        <xdr:cNvPr id="543" name="楕円 542"/>
        <xdr:cNvSpPr/>
      </xdr:nvSpPr>
      <xdr:spPr>
        <a:xfrm>
          <a:off x="12763500" y="65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2523</xdr:rowOff>
    </xdr:from>
    <xdr:ext cx="469744" cy="259045"/>
    <xdr:sp macro="" textlink="">
      <xdr:nvSpPr>
        <xdr:cNvPr id="544" name="テキスト ボックス 543"/>
        <xdr:cNvSpPr txBox="1"/>
      </xdr:nvSpPr>
      <xdr:spPr>
        <a:xfrm>
          <a:off x="12579428" y="6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56752</xdr:rowOff>
    </xdr:from>
    <xdr:to>
      <xdr:col>85</xdr:col>
      <xdr:colOff>127000</xdr:colOff>
      <xdr:row>76</xdr:row>
      <xdr:rowOff>89974</xdr:rowOff>
    </xdr:to>
    <xdr:cxnSp macro="">
      <xdr:nvCxnSpPr>
        <xdr:cNvPr id="624" name="直線コネクタ 623"/>
        <xdr:cNvCxnSpPr/>
      </xdr:nvCxnSpPr>
      <xdr:spPr>
        <a:xfrm>
          <a:off x="15481300" y="13086952"/>
          <a:ext cx="8382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42436</xdr:rowOff>
    </xdr:from>
    <xdr:to>
      <xdr:col>81</xdr:col>
      <xdr:colOff>50800</xdr:colOff>
      <xdr:row>76</xdr:row>
      <xdr:rowOff>56752</xdr:rowOff>
    </xdr:to>
    <xdr:cxnSp macro="">
      <xdr:nvCxnSpPr>
        <xdr:cNvPr id="627" name="直線コネクタ 626"/>
        <xdr:cNvCxnSpPr/>
      </xdr:nvCxnSpPr>
      <xdr:spPr>
        <a:xfrm>
          <a:off x="14592300" y="13072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42436</xdr:rowOff>
    </xdr:from>
    <xdr:to>
      <xdr:col>76</xdr:col>
      <xdr:colOff>114300</xdr:colOff>
      <xdr:row>76</xdr:row>
      <xdr:rowOff>46921</xdr:rowOff>
    </xdr:to>
    <xdr:cxnSp macro="">
      <xdr:nvCxnSpPr>
        <xdr:cNvPr id="630" name="直線コネクタ 629"/>
        <xdr:cNvCxnSpPr/>
      </xdr:nvCxnSpPr>
      <xdr:spPr>
        <a:xfrm flipV="1">
          <a:off x="13703300" y="1307263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46921</xdr:rowOff>
    </xdr:from>
    <xdr:to>
      <xdr:col>71</xdr:col>
      <xdr:colOff>177800</xdr:colOff>
      <xdr:row>76</xdr:row>
      <xdr:rowOff>81919</xdr:rowOff>
    </xdr:to>
    <xdr:cxnSp macro="">
      <xdr:nvCxnSpPr>
        <xdr:cNvPr id="633" name="直線コネクタ 632"/>
        <xdr:cNvCxnSpPr/>
      </xdr:nvCxnSpPr>
      <xdr:spPr>
        <a:xfrm flipV="1">
          <a:off x="12814300" y="13077121"/>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39174</xdr:rowOff>
    </xdr:from>
    <xdr:to>
      <xdr:col>85</xdr:col>
      <xdr:colOff>177800</xdr:colOff>
      <xdr:row>76</xdr:row>
      <xdr:rowOff>140774</xdr:rowOff>
    </xdr:to>
    <xdr:sp macro="" textlink="">
      <xdr:nvSpPr>
        <xdr:cNvPr id="643" name="楕円 642"/>
        <xdr:cNvSpPr/>
      </xdr:nvSpPr>
      <xdr:spPr>
        <a:xfrm>
          <a:off x="16268700" y="130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17601</xdr:rowOff>
    </xdr:from>
    <xdr:ext cx="534377" cy="259045"/>
    <xdr:sp macro="" textlink="">
      <xdr:nvSpPr>
        <xdr:cNvPr id="644" name="公債費該当値テキスト"/>
        <xdr:cNvSpPr txBox="1"/>
      </xdr:nvSpPr>
      <xdr:spPr>
        <a:xfrm>
          <a:off x="16370300" y="130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5952</xdr:rowOff>
    </xdr:from>
    <xdr:to>
      <xdr:col>81</xdr:col>
      <xdr:colOff>101600</xdr:colOff>
      <xdr:row>76</xdr:row>
      <xdr:rowOff>107552</xdr:rowOff>
    </xdr:to>
    <xdr:sp macro="" textlink="">
      <xdr:nvSpPr>
        <xdr:cNvPr id="645" name="楕円 644"/>
        <xdr:cNvSpPr/>
      </xdr:nvSpPr>
      <xdr:spPr>
        <a:xfrm>
          <a:off x="15430500" y="13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98679</xdr:rowOff>
    </xdr:from>
    <xdr:ext cx="534377" cy="259045"/>
    <xdr:sp macro="" textlink="">
      <xdr:nvSpPr>
        <xdr:cNvPr id="646" name="テキスト ボックス 645"/>
        <xdr:cNvSpPr txBox="1"/>
      </xdr:nvSpPr>
      <xdr:spPr>
        <a:xfrm>
          <a:off x="15214111" y="13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163086</xdr:rowOff>
    </xdr:from>
    <xdr:to>
      <xdr:col>76</xdr:col>
      <xdr:colOff>165100</xdr:colOff>
      <xdr:row>76</xdr:row>
      <xdr:rowOff>93236</xdr:rowOff>
    </xdr:to>
    <xdr:sp macro="" textlink="">
      <xdr:nvSpPr>
        <xdr:cNvPr id="647" name="楕円 646"/>
        <xdr:cNvSpPr/>
      </xdr:nvSpPr>
      <xdr:spPr>
        <a:xfrm>
          <a:off x="14541500" y="130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84363</xdr:rowOff>
    </xdr:from>
    <xdr:ext cx="534377" cy="259045"/>
    <xdr:sp macro="" textlink="">
      <xdr:nvSpPr>
        <xdr:cNvPr id="648" name="テキスト ボックス 647"/>
        <xdr:cNvSpPr txBox="1"/>
      </xdr:nvSpPr>
      <xdr:spPr>
        <a:xfrm>
          <a:off x="14325111" y="1311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167571</xdr:rowOff>
    </xdr:from>
    <xdr:to>
      <xdr:col>72</xdr:col>
      <xdr:colOff>38100</xdr:colOff>
      <xdr:row>76</xdr:row>
      <xdr:rowOff>97721</xdr:rowOff>
    </xdr:to>
    <xdr:sp macro="" textlink="">
      <xdr:nvSpPr>
        <xdr:cNvPr id="649" name="楕円 648"/>
        <xdr:cNvSpPr/>
      </xdr:nvSpPr>
      <xdr:spPr>
        <a:xfrm>
          <a:off x="13652500" y="13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88848</xdr:rowOff>
    </xdr:from>
    <xdr:ext cx="534377" cy="259045"/>
    <xdr:sp macro="" textlink="">
      <xdr:nvSpPr>
        <xdr:cNvPr id="650" name="テキスト ボックス 649"/>
        <xdr:cNvSpPr txBox="1"/>
      </xdr:nvSpPr>
      <xdr:spPr>
        <a:xfrm>
          <a:off x="13436111" y="131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31119</xdr:rowOff>
    </xdr:from>
    <xdr:to>
      <xdr:col>67</xdr:col>
      <xdr:colOff>101600</xdr:colOff>
      <xdr:row>76</xdr:row>
      <xdr:rowOff>132719</xdr:rowOff>
    </xdr:to>
    <xdr:sp macro="" textlink="">
      <xdr:nvSpPr>
        <xdr:cNvPr id="651" name="楕円 650"/>
        <xdr:cNvSpPr/>
      </xdr:nvSpPr>
      <xdr:spPr>
        <a:xfrm>
          <a:off x="12763500" y="130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123846</xdr:rowOff>
    </xdr:from>
    <xdr:ext cx="534377" cy="259045"/>
    <xdr:sp macro="" textlink="">
      <xdr:nvSpPr>
        <xdr:cNvPr id="652" name="テキスト ボックス 651"/>
        <xdr:cNvSpPr txBox="1"/>
      </xdr:nvSpPr>
      <xdr:spPr>
        <a:xfrm>
          <a:off x="12547111" y="1315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25361</xdr:rowOff>
    </xdr:from>
    <xdr:to>
      <xdr:col>85</xdr:col>
      <xdr:colOff>127000</xdr:colOff>
      <xdr:row>99</xdr:row>
      <xdr:rowOff>28305</xdr:rowOff>
    </xdr:to>
    <xdr:cxnSp macro="">
      <xdr:nvCxnSpPr>
        <xdr:cNvPr id="681" name="直線コネクタ 680"/>
        <xdr:cNvCxnSpPr/>
      </xdr:nvCxnSpPr>
      <xdr:spPr>
        <a:xfrm flipV="1">
          <a:off x="15481300" y="16998911"/>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2"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28305</xdr:rowOff>
    </xdr:from>
    <xdr:to>
      <xdr:col>81</xdr:col>
      <xdr:colOff>50800</xdr:colOff>
      <xdr:row>99</xdr:row>
      <xdr:rowOff>34741</xdr:rowOff>
    </xdr:to>
    <xdr:cxnSp macro="">
      <xdr:nvCxnSpPr>
        <xdr:cNvPr id="684" name="直線コネクタ 683"/>
        <xdr:cNvCxnSpPr/>
      </xdr:nvCxnSpPr>
      <xdr:spPr>
        <a:xfrm flipV="1">
          <a:off x="14592300" y="17001855"/>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34741</xdr:rowOff>
    </xdr:from>
    <xdr:to>
      <xdr:col>76</xdr:col>
      <xdr:colOff>114300</xdr:colOff>
      <xdr:row>99</xdr:row>
      <xdr:rowOff>43469</xdr:rowOff>
    </xdr:to>
    <xdr:cxnSp macro="">
      <xdr:nvCxnSpPr>
        <xdr:cNvPr id="687" name="直線コネクタ 686"/>
        <xdr:cNvCxnSpPr/>
      </xdr:nvCxnSpPr>
      <xdr:spPr>
        <a:xfrm flipV="1">
          <a:off x="13703300" y="17008291"/>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23205</xdr:rowOff>
    </xdr:from>
    <xdr:to>
      <xdr:col>71</xdr:col>
      <xdr:colOff>177800</xdr:colOff>
      <xdr:row>99</xdr:row>
      <xdr:rowOff>43469</xdr:rowOff>
    </xdr:to>
    <xdr:cxnSp macro="">
      <xdr:nvCxnSpPr>
        <xdr:cNvPr id="690" name="直線コネクタ 689"/>
        <xdr:cNvCxnSpPr/>
      </xdr:nvCxnSpPr>
      <xdr:spPr>
        <a:xfrm>
          <a:off x="12814300" y="16996755"/>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4" name="テキスト ボックス 693"/>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146011</xdr:rowOff>
    </xdr:from>
    <xdr:to>
      <xdr:col>85</xdr:col>
      <xdr:colOff>177800</xdr:colOff>
      <xdr:row>99</xdr:row>
      <xdr:rowOff>76161</xdr:rowOff>
    </xdr:to>
    <xdr:sp macro="" textlink="">
      <xdr:nvSpPr>
        <xdr:cNvPr id="700" name="楕円 699"/>
        <xdr:cNvSpPr/>
      </xdr:nvSpPr>
      <xdr:spPr>
        <a:xfrm>
          <a:off x="16268700" y="169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105388</xdr:rowOff>
    </xdr:from>
    <xdr:ext cx="534377" cy="259045"/>
    <xdr:sp macro="" textlink="">
      <xdr:nvSpPr>
        <xdr:cNvPr id="701" name="積立金該当値テキスト"/>
        <xdr:cNvSpPr txBox="1"/>
      </xdr:nvSpPr>
      <xdr:spPr>
        <a:xfrm>
          <a:off x="16370300" y="167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148955</xdr:rowOff>
    </xdr:from>
    <xdr:to>
      <xdr:col>81</xdr:col>
      <xdr:colOff>101600</xdr:colOff>
      <xdr:row>99</xdr:row>
      <xdr:rowOff>79105</xdr:rowOff>
    </xdr:to>
    <xdr:sp macro="" textlink="">
      <xdr:nvSpPr>
        <xdr:cNvPr id="702" name="楕円 701"/>
        <xdr:cNvSpPr/>
      </xdr:nvSpPr>
      <xdr:spPr>
        <a:xfrm>
          <a:off x="15430500" y="169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70232</xdr:rowOff>
    </xdr:from>
    <xdr:ext cx="534377" cy="259045"/>
    <xdr:sp macro="" textlink="">
      <xdr:nvSpPr>
        <xdr:cNvPr id="703" name="テキスト ボックス 702"/>
        <xdr:cNvSpPr txBox="1"/>
      </xdr:nvSpPr>
      <xdr:spPr>
        <a:xfrm>
          <a:off x="15214111" y="170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155391</xdr:rowOff>
    </xdr:from>
    <xdr:to>
      <xdr:col>76</xdr:col>
      <xdr:colOff>165100</xdr:colOff>
      <xdr:row>99</xdr:row>
      <xdr:rowOff>85541</xdr:rowOff>
    </xdr:to>
    <xdr:sp macro="" textlink="">
      <xdr:nvSpPr>
        <xdr:cNvPr id="704" name="楕円 703"/>
        <xdr:cNvSpPr/>
      </xdr:nvSpPr>
      <xdr:spPr>
        <a:xfrm>
          <a:off x="14541500" y="169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76668</xdr:rowOff>
    </xdr:from>
    <xdr:ext cx="534377" cy="259045"/>
    <xdr:sp macro="" textlink="">
      <xdr:nvSpPr>
        <xdr:cNvPr id="705" name="テキスト ボックス 704"/>
        <xdr:cNvSpPr txBox="1"/>
      </xdr:nvSpPr>
      <xdr:spPr>
        <a:xfrm>
          <a:off x="14325111" y="17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164119</xdr:rowOff>
    </xdr:from>
    <xdr:to>
      <xdr:col>72</xdr:col>
      <xdr:colOff>38100</xdr:colOff>
      <xdr:row>99</xdr:row>
      <xdr:rowOff>94269</xdr:rowOff>
    </xdr:to>
    <xdr:sp macro="" textlink="">
      <xdr:nvSpPr>
        <xdr:cNvPr id="706" name="楕円 705"/>
        <xdr:cNvSpPr/>
      </xdr:nvSpPr>
      <xdr:spPr>
        <a:xfrm>
          <a:off x="13652500" y="169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85396</xdr:rowOff>
    </xdr:from>
    <xdr:ext cx="469744" cy="259045"/>
    <xdr:sp macro="" textlink="">
      <xdr:nvSpPr>
        <xdr:cNvPr id="707" name="テキスト ボックス 706"/>
        <xdr:cNvSpPr txBox="1"/>
      </xdr:nvSpPr>
      <xdr:spPr>
        <a:xfrm>
          <a:off x="13468428" y="170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143855</xdr:rowOff>
    </xdr:from>
    <xdr:to>
      <xdr:col>67</xdr:col>
      <xdr:colOff>101600</xdr:colOff>
      <xdr:row>99</xdr:row>
      <xdr:rowOff>74005</xdr:rowOff>
    </xdr:to>
    <xdr:sp macro="" textlink="">
      <xdr:nvSpPr>
        <xdr:cNvPr id="708" name="楕円 707"/>
        <xdr:cNvSpPr/>
      </xdr:nvSpPr>
      <xdr:spPr>
        <a:xfrm>
          <a:off x="12763500" y="169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90532</xdr:rowOff>
    </xdr:from>
    <xdr:ext cx="534377" cy="259045"/>
    <xdr:sp macro="" textlink="">
      <xdr:nvSpPr>
        <xdr:cNvPr id="709" name="テキスト ボックス 708"/>
        <xdr:cNvSpPr txBox="1"/>
      </xdr:nvSpPr>
      <xdr:spPr>
        <a:xfrm>
          <a:off x="12547111" y="167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69108</xdr:rowOff>
    </xdr:from>
    <xdr:to>
      <xdr:col>116</xdr:col>
      <xdr:colOff>63500</xdr:colOff>
      <xdr:row>37</xdr:row>
      <xdr:rowOff>83922</xdr:rowOff>
    </xdr:to>
    <xdr:cxnSp macro="">
      <xdr:nvCxnSpPr>
        <xdr:cNvPr id="736" name="直線コネクタ 735"/>
        <xdr:cNvCxnSpPr/>
      </xdr:nvCxnSpPr>
      <xdr:spPr>
        <a:xfrm flipV="1">
          <a:off x="21323300" y="6412758"/>
          <a:ext cx="8382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7"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83922</xdr:rowOff>
    </xdr:from>
    <xdr:to>
      <xdr:col>111</xdr:col>
      <xdr:colOff>177800</xdr:colOff>
      <xdr:row>37</xdr:row>
      <xdr:rowOff>95763</xdr:rowOff>
    </xdr:to>
    <xdr:cxnSp macro="">
      <xdr:nvCxnSpPr>
        <xdr:cNvPr id="739" name="直線コネクタ 738"/>
        <xdr:cNvCxnSpPr/>
      </xdr:nvCxnSpPr>
      <xdr:spPr>
        <a:xfrm flipV="1">
          <a:off x="20434300" y="642757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1" name="テキスト ボックス 740"/>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95763</xdr:rowOff>
    </xdr:from>
    <xdr:to>
      <xdr:col>107</xdr:col>
      <xdr:colOff>50800</xdr:colOff>
      <xdr:row>37</xdr:row>
      <xdr:rowOff>130236</xdr:rowOff>
    </xdr:to>
    <xdr:cxnSp macro="">
      <xdr:nvCxnSpPr>
        <xdr:cNvPr id="742" name="直線コネクタ 741"/>
        <xdr:cNvCxnSpPr/>
      </xdr:nvCxnSpPr>
      <xdr:spPr>
        <a:xfrm flipV="1">
          <a:off x="19545300" y="643941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4" name="テキスト ボックス 743"/>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94163</xdr:rowOff>
    </xdr:from>
    <xdr:to>
      <xdr:col>102</xdr:col>
      <xdr:colOff>114300</xdr:colOff>
      <xdr:row>37</xdr:row>
      <xdr:rowOff>130236</xdr:rowOff>
    </xdr:to>
    <xdr:cxnSp macro="">
      <xdr:nvCxnSpPr>
        <xdr:cNvPr id="745" name="直線コネクタ 744"/>
        <xdr:cNvCxnSpPr/>
      </xdr:nvCxnSpPr>
      <xdr:spPr>
        <a:xfrm>
          <a:off x="18656300" y="6437813"/>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7" name="テキスト ボックス 746"/>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79991</xdr:rowOff>
    </xdr:from>
    <xdr:ext cx="469744" cy="259045"/>
    <xdr:sp macro="" textlink="">
      <xdr:nvSpPr>
        <xdr:cNvPr id="749" name="テキスト ボックス 748"/>
        <xdr:cNvSpPr txBox="1"/>
      </xdr:nvSpPr>
      <xdr:spPr>
        <a:xfrm>
          <a:off x="18421428"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18308</xdr:rowOff>
    </xdr:from>
    <xdr:to>
      <xdr:col>116</xdr:col>
      <xdr:colOff>114300</xdr:colOff>
      <xdr:row>37</xdr:row>
      <xdr:rowOff>119908</xdr:rowOff>
    </xdr:to>
    <xdr:sp macro="" textlink="">
      <xdr:nvSpPr>
        <xdr:cNvPr id="755" name="楕円 754"/>
        <xdr:cNvSpPr/>
      </xdr:nvSpPr>
      <xdr:spPr>
        <a:xfrm>
          <a:off x="22110700" y="63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41185</xdr:rowOff>
    </xdr:from>
    <xdr:ext cx="469744" cy="259045"/>
    <xdr:sp macro="" textlink="">
      <xdr:nvSpPr>
        <xdr:cNvPr id="756" name="投資及び出資金該当値テキスト"/>
        <xdr:cNvSpPr txBox="1"/>
      </xdr:nvSpPr>
      <xdr:spPr>
        <a:xfrm>
          <a:off x="22212300" y="621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33122</xdr:rowOff>
    </xdr:from>
    <xdr:to>
      <xdr:col>112</xdr:col>
      <xdr:colOff>38100</xdr:colOff>
      <xdr:row>37</xdr:row>
      <xdr:rowOff>134722</xdr:rowOff>
    </xdr:to>
    <xdr:sp macro="" textlink="">
      <xdr:nvSpPr>
        <xdr:cNvPr id="757" name="楕円 756"/>
        <xdr:cNvSpPr/>
      </xdr:nvSpPr>
      <xdr:spPr>
        <a:xfrm>
          <a:off x="21272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151249</xdr:rowOff>
    </xdr:from>
    <xdr:ext cx="469744" cy="259045"/>
    <xdr:sp macro="" textlink="">
      <xdr:nvSpPr>
        <xdr:cNvPr id="758" name="テキスト ボックス 757"/>
        <xdr:cNvSpPr txBox="1"/>
      </xdr:nvSpPr>
      <xdr:spPr>
        <a:xfrm>
          <a:off x="21088428" y="615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44963</xdr:rowOff>
    </xdr:from>
    <xdr:to>
      <xdr:col>107</xdr:col>
      <xdr:colOff>101600</xdr:colOff>
      <xdr:row>37</xdr:row>
      <xdr:rowOff>146563</xdr:rowOff>
    </xdr:to>
    <xdr:sp macro="" textlink="">
      <xdr:nvSpPr>
        <xdr:cNvPr id="759" name="楕円 758"/>
        <xdr:cNvSpPr/>
      </xdr:nvSpPr>
      <xdr:spPr>
        <a:xfrm>
          <a:off x="20383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163090</xdr:rowOff>
    </xdr:from>
    <xdr:ext cx="469744" cy="259045"/>
    <xdr:sp macro="" textlink="">
      <xdr:nvSpPr>
        <xdr:cNvPr id="760" name="テキスト ボックス 759"/>
        <xdr:cNvSpPr txBox="1"/>
      </xdr:nvSpPr>
      <xdr:spPr>
        <a:xfrm>
          <a:off x="20199428"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79436</xdr:rowOff>
    </xdr:from>
    <xdr:to>
      <xdr:col>102</xdr:col>
      <xdr:colOff>165100</xdr:colOff>
      <xdr:row>38</xdr:row>
      <xdr:rowOff>9585</xdr:rowOff>
    </xdr:to>
    <xdr:sp macro="" textlink="">
      <xdr:nvSpPr>
        <xdr:cNvPr id="761" name="楕円 760"/>
        <xdr:cNvSpPr/>
      </xdr:nvSpPr>
      <xdr:spPr>
        <a:xfrm>
          <a:off x="19494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26113</xdr:rowOff>
    </xdr:from>
    <xdr:ext cx="469744" cy="259045"/>
    <xdr:sp macro="" textlink="">
      <xdr:nvSpPr>
        <xdr:cNvPr id="762" name="テキスト ボックス 761"/>
        <xdr:cNvSpPr txBox="1"/>
      </xdr:nvSpPr>
      <xdr:spPr>
        <a:xfrm>
          <a:off x="19310428" y="61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43363</xdr:rowOff>
    </xdr:from>
    <xdr:to>
      <xdr:col>98</xdr:col>
      <xdr:colOff>38100</xdr:colOff>
      <xdr:row>37</xdr:row>
      <xdr:rowOff>144963</xdr:rowOff>
    </xdr:to>
    <xdr:sp macro="" textlink="">
      <xdr:nvSpPr>
        <xdr:cNvPr id="763" name="楕円 762"/>
        <xdr:cNvSpPr/>
      </xdr:nvSpPr>
      <xdr:spPr>
        <a:xfrm>
          <a:off x="18605500" y="63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161490</xdr:rowOff>
    </xdr:from>
    <xdr:ext cx="469744" cy="259045"/>
    <xdr:sp macro="" textlink="">
      <xdr:nvSpPr>
        <xdr:cNvPr id="764" name="テキスト ボックス 763"/>
        <xdr:cNvSpPr txBox="1"/>
      </xdr:nvSpPr>
      <xdr:spPr>
        <a:xfrm>
          <a:off x="18421428" y="616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71326</xdr:rowOff>
    </xdr:from>
    <xdr:to>
      <xdr:col>116</xdr:col>
      <xdr:colOff>63500</xdr:colOff>
      <xdr:row>58</xdr:row>
      <xdr:rowOff>138534</xdr:rowOff>
    </xdr:to>
    <xdr:cxnSp macro="">
      <xdr:nvCxnSpPr>
        <xdr:cNvPr id="791" name="直線コネクタ 790"/>
        <xdr:cNvCxnSpPr/>
      </xdr:nvCxnSpPr>
      <xdr:spPr>
        <a:xfrm flipV="1">
          <a:off x="21323300" y="9843976"/>
          <a:ext cx="8382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2"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138534</xdr:rowOff>
    </xdr:from>
    <xdr:to>
      <xdr:col>111</xdr:col>
      <xdr:colOff>177800</xdr:colOff>
      <xdr:row>58</xdr:row>
      <xdr:rowOff>138557</xdr:rowOff>
    </xdr:to>
    <xdr:cxnSp macro="">
      <xdr:nvCxnSpPr>
        <xdr:cNvPr id="794" name="直線コネクタ 793"/>
        <xdr:cNvCxnSpPr/>
      </xdr:nvCxnSpPr>
      <xdr:spPr>
        <a:xfrm flipV="1">
          <a:off x="20434300" y="1008263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138557</xdr:rowOff>
    </xdr:from>
    <xdr:to>
      <xdr:col>107</xdr:col>
      <xdr:colOff>50800</xdr:colOff>
      <xdr:row>58</xdr:row>
      <xdr:rowOff>138557</xdr:rowOff>
    </xdr:to>
    <xdr:cxnSp macro="">
      <xdr:nvCxnSpPr>
        <xdr:cNvPr id="797" name="直線コネクタ 796"/>
        <xdr:cNvCxnSpPr/>
      </xdr:nvCxnSpPr>
      <xdr:spPr>
        <a:xfrm>
          <a:off x="19545300" y="1008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138557</xdr:rowOff>
    </xdr:from>
    <xdr:to>
      <xdr:col>102</xdr:col>
      <xdr:colOff>114300</xdr:colOff>
      <xdr:row>58</xdr:row>
      <xdr:rowOff>138580</xdr:rowOff>
    </xdr:to>
    <xdr:cxnSp macro="">
      <xdr:nvCxnSpPr>
        <xdr:cNvPr id="800" name="直線コネクタ 799"/>
        <xdr:cNvCxnSpPr/>
      </xdr:nvCxnSpPr>
      <xdr:spPr>
        <a:xfrm flipV="1">
          <a:off x="18656300" y="1008265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20526</xdr:rowOff>
    </xdr:from>
    <xdr:to>
      <xdr:col>116</xdr:col>
      <xdr:colOff>114300</xdr:colOff>
      <xdr:row>57</xdr:row>
      <xdr:rowOff>122126</xdr:rowOff>
    </xdr:to>
    <xdr:sp macro="" textlink="">
      <xdr:nvSpPr>
        <xdr:cNvPr id="810" name="楕円 809"/>
        <xdr:cNvSpPr/>
      </xdr:nvSpPr>
      <xdr:spPr>
        <a:xfrm>
          <a:off x="22110700" y="97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43403</xdr:rowOff>
    </xdr:from>
    <xdr:ext cx="534377" cy="259045"/>
    <xdr:sp macro="" textlink="">
      <xdr:nvSpPr>
        <xdr:cNvPr id="811" name="貸付金該当値テキスト"/>
        <xdr:cNvSpPr txBox="1"/>
      </xdr:nvSpPr>
      <xdr:spPr>
        <a:xfrm>
          <a:off x="22212300" y="96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87734</xdr:rowOff>
    </xdr:from>
    <xdr:to>
      <xdr:col>112</xdr:col>
      <xdr:colOff>38100</xdr:colOff>
      <xdr:row>59</xdr:row>
      <xdr:rowOff>17884</xdr:rowOff>
    </xdr:to>
    <xdr:sp macro="" textlink="">
      <xdr:nvSpPr>
        <xdr:cNvPr id="812" name="楕円 811"/>
        <xdr:cNvSpPr/>
      </xdr:nvSpPr>
      <xdr:spPr>
        <a:xfrm>
          <a:off x="21272500" y="100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9011</xdr:rowOff>
    </xdr:from>
    <xdr:ext cx="313932" cy="259045"/>
    <xdr:sp macro="" textlink="">
      <xdr:nvSpPr>
        <xdr:cNvPr id="813" name="テキスト ボックス 812"/>
        <xdr:cNvSpPr txBox="1"/>
      </xdr:nvSpPr>
      <xdr:spPr>
        <a:xfrm>
          <a:off x="21166333" y="10124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87757</xdr:rowOff>
    </xdr:from>
    <xdr:to>
      <xdr:col>107</xdr:col>
      <xdr:colOff>101600</xdr:colOff>
      <xdr:row>59</xdr:row>
      <xdr:rowOff>17907</xdr:rowOff>
    </xdr:to>
    <xdr:sp macro="" textlink="">
      <xdr:nvSpPr>
        <xdr:cNvPr id="814" name="楕円 813"/>
        <xdr:cNvSpPr/>
      </xdr:nvSpPr>
      <xdr:spPr>
        <a:xfrm>
          <a:off x="20383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9034</xdr:rowOff>
    </xdr:from>
    <xdr:ext cx="313932" cy="259045"/>
    <xdr:sp macro="" textlink="">
      <xdr:nvSpPr>
        <xdr:cNvPr id="815" name="テキスト ボックス 814"/>
        <xdr:cNvSpPr txBox="1"/>
      </xdr:nvSpPr>
      <xdr:spPr>
        <a:xfrm>
          <a:off x="20277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87757</xdr:rowOff>
    </xdr:from>
    <xdr:to>
      <xdr:col>102</xdr:col>
      <xdr:colOff>165100</xdr:colOff>
      <xdr:row>59</xdr:row>
      <xdr:rowOff>17907</xdr:rowOff>
    </xdr:to>
    <xdr:sp macro="" textlink="">
      <xdr:nvSpPr>
        <xdr:cNvPr id="816" name="楕円 815"/>
        <xdr:cNvSpPr/>
      </xdr:nvSpPr>
      <xdr:spPr>
        <a:xfrm>
          <a:off x="19494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9034</xdr:rowOff>
    </xdr:from>
    <xdr:ext cx="313932" cy="259045"/>
    <xdr:sp macro="" textlink="">
      <xdr:nvSpPr>
        <xdr:cNvPr id="817" name="テキスト ボックス 816"/>
        <xdr:cNvSpPr txBox="1"/>
      </xdr:nvSpPr>
      <xdr:spPr>
        <a:xfrm>
          <a:off x="19388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87780</xdr:rowOff>
    </xdr:from>
    <xdr:to>
      <xdr:col>98</xdr:col>
      <xdr:colOff>38100</xdr:colOff>
      <xdr:row>59</xdr:row>
      <xdr:rowOff>17930</xdr:rowOff>
    </xdr:to>
    <xdr:sp macro="" textlink="">
      <xdr:nvSpPr>
        <xdr:cNvPr id="818" name="楕円 817"/>
        <xdr:cNvSpPr/>
      </xdr:nvSpPr>
      <xdr:spPr>
        <a:xfrm>
          <a:off x="18605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9057</xdr:rowOff>
    </xdr:from>
    <xdr:ext cx="313932" cy="259045"/>
    <xdr:sp macro="" textlink="">
      <xdr:nvSpPr>
        <xdr:cNvPr id="819" name="テキスト ボックス 818"/>
        <xdr:cNvSpPr txBox="1"/>
      </xdr:nvSpPr>
      <xdr:spPr>
        <a:xfrm>
          <a:off x="18499333" y="10124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10038</xdr:rowOff>
    </xdr:from>
    <xdr:to>
      <xdr:col>116</xdr:col>
      <xdr:colOff>63500</xdr:colOff>
      <xdr:row>75</xdr:row>
      <xdr:rowOff>18885</xdr:rowOff>
    </xdr:to>
    <xdr:cxnSp macro="">
      <xdr:nvCxnSpPr>
        <xdr:cNvPr id="847" name="直線コネクタ 846"/>
        <xdr:cNvCxnSpPr/>
      </xdr:nvCxnSpPr>
      <xdr:spPr>
        <a:xfrm flipV="1">
          <a:off x="21323300" y="12868788"/>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8"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18885</xdr:rowOff>
    </xdr:from>
    <xdr:to>
      <xdr:col>111</xdr:col>
      <xdr:colOff>177800</xdr:colOff>
      <xdr:row>75</xdr:row>
      <xdr:rowOff>25537</xdr:rowOff>
    </xdr:to>
    <xdr:cxnSp macro="">
      <xdr:nvCxnSpPr>
        <xdr:cNvPr id="850" name="直線コネクタ 849"/>
        <xdr:cNvCxnSpPr/>
      </xdr:nvCxnSpPr>
      <xdr:spPr>
        <a:xfrm flipV="1">
          <a:off x="20434300" y="12877635"/>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2" name="テキスト ボックス 851"/>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25537</xdr:rowOff>
    </xdr:from>
    <xdr:to>
      <xdr:col>107</xdr:col>
      <xdr:colOff>50800</xdr:colOff>
      <xdr:row>75</xdr:row>
      <xdr:rowOff>89385</xdr:rowOff>
    </xdr:to>
    <xdr:cxnSp macro="">
      <xdr:nvCxnSpPr>
        <xdr:cNvPr id="853" name="直線コネクタ 852"/>
        <xdr:cNvCxnSpPr/>
      </xdr:nvCxnSpPr>
      <xdr:spPr>
        <a:xfrm flipV="1">
          <a:off x="19545300" y="12884287"/>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89385</xdr:rowOff>
    </xdr:from>
    <xdr:to>
      <xdr:col>102</xdr:col>
      <xdr:colOff>114300</xdr:colOff>
      <xdr:row>75</xdr:row>
      <xdr:rowOff>159725</xdr:rowOff>
    </xdr:to>
    <xdr:cxnSp macro="">
      <xdr:nvCxnSpPr>
        <xdr:cNvPr id="856" name="直線コネクタ 855"/>
        <xdr:cNvCxnSpPr/>
      </xdr:nvCxnSpPr>
      <xdr:spPr>
        <a:xfrm flipV="1">
          <a:off x="18656300" y="12948135"/>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8" name="テキスト ボックス 857"/>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0" name="テキスト ボックス 859"/>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130688</xdr:rowOff>
    </xdr:from>
    <xdr:to>
      <xdr:col>116</xdr:col>
      <xdr:colOff>114300</xdr:colOff>
      <xdr:row>75</xdr:row>
      <xdr:rowOff>60838</xdr:rowOff>
    </xdr:to>
    <xdr:sp macro="" textlink="">
      <xdr:nvSpPr>
        <xdr:cNvPr id="866" name="楕円 865"/>
        <xdr:cNvSpPr/>
      </xdr:nvSpPr>
      <xdr:spPr>
        <a:xfrm>
          <a:off x="22110700" y="128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109115</xdr:rowOff>
    </xdr:from>
    <xdr:ext cx="534377" cy="259045"/>
    <xdr:sp macro="" textlink="">
      <xdr:nvSpPr>
        <xdr:cNvPr id="867" name="繰出金該当値テキスト"/>
        <xdr:cNvSpPr txBox="1"/>
      </xdr:nvSpPr>
      <xdr:spPr>
        <a:xfrm>
          <a:off x="22212300" y="127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139535</xdr:rowOff>
    </xdr:from>
    <xdr:to>
      <xdr:col>112</xdr:col>
      <xdr:colOff>38100</xdr:colOff>
      <xdr:row>75</xdr:row>
      <xdr:rowOff>69685</xdr:rowOff>
    </xdr:to>
    <xdr:sp macro="" textlink="">
      <xdr:nvSpPr>
        <xdr:cNvPr id="868" name="楕円 867"/>
        <xdr:cNvSpPr/>
      </xdr:nvSpPr>
      <xdr:spPr>
        <a:xfrm>
          <a:off x="21272500" y="12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60812</xdr:rowOff>
    </xdr:from>
    <xdr:ext cx="534377" cy="259045"/>
    <xdr:sp macro="" textlink="">
      <xdr:nvSpPr>
        <xdr:cNvPr id="869" name="テキスト ボックス 868"/>
        <xdr:cNvSpPr txBox="1"/>
      </xdr:nvSpPr>
      <xdr:spPr>
        <a:xfrm>
          <a:off x="21056111" y="129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146187</xdr:rowOff>
    </xdr:from>
    <xdr:to>
      <xdr:col>107</xdr:col>
      <xdr:colOff>101600</xdr:colOff>
      <xdr:row>75</xdr:row>
      <xdr:rowOff>76337</xdr:rowOff>
    </xdr:to>
    <xdr:sp macro="" textlink="">
      <xdr:nvSpPr>
        <xdr:cNvPr id="870" name="楕円 869"/>
        <xdr:cNvSpPr/>
      </xdr:nvSpPr>
      <xdr:spPr>
        <a:xfrm>
          <a:off x="20383500" y="128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67464</xdr:rowOff>
    </xdr:from>
    <xdr:ext cx="534377" cy="259045"/>
    <xdr:sp macro="" textlink="">
      <xdr:nvSpPr>
        <xdr:cNvPr id="871" name="テキスト ボックス 870"/>
        <xdr:cNvSpPr txBox="1"/>
      </xdr:nvSpPr>
      <xdr:spPr>
        <a:xfrm>
          <a:off x="20167111" y="1292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38585</xdr:rowOff>
    </xdr:from>
    <xdr:to>
      <xdr:col>102</xdr:col>
      <xdr:colOff>165100</xdr:colOff>
      <xdr:row>75</xdr:row>
      <xdr:rowOff>140185</xdr:rowOff>
    </xdr:to>
    <xdr:sp macro="" textlink="">
      <xdr:nvSpPr>
        <xdr:cNvPr id="872" name="楕円 871"/>
        <xdr:cNvSpPr/>
      </xdr:nvSpPr>
      <xdr:spPr>
        <a:xfrm>
          <a:off x="19494500" y="128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131312</xdr:rowOff>
    </xdr:from>
    <xdr:ext cx="534377" cy="259045"/>
    <xdr:sp macro="" textlink="">
      <xdr:nvSpPr>
        <xdr:cNvPr id="873" name="テキスト ボックス 872"/>
        <xdr:cNvSpPr txBox="1"/>
      </xdr:nvSpPr>
      <xdr:spPr>
        <a:xfrm>
          <a:off x="19278111" y="129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108925</xdr:rowOff>
    </xdr:from>
    <xdr:to>
      <xdr:col>98</xdr:col>
      <xdr:colOff>38100</xdr:colOff>
      <xdr:row>76</xdr:row>
      <xdr:rowOff>39075</xdr:rowOff>
    </xdr:to>
    <xdr:sp macro="" textlink="">
      <xdr:nvSpPr>
        <xdr:cNvPr id="874" name="楕円 873"/>
        <xdr:cNvSpPr/>
      </xdr:nvSpPr>
      <xdr:spPr>
        <a:xfrm>
          <a:off x="18605500" y="129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30202</xdr:rowOff>
    </xdr:from>
    <xdr:ext cx="534377" cy="259045"/>
    <xdr:sp macro="" textlink="">
      <xdr:nvSpPr>
        <xdr:cNvPr id="875" name="テキスト ボックス 874"/>
        <xdr:cNvSpPr txBox="1"/>
      </xdr:nvSpPr>
      <xdr:spPr>
        <a:xfrm>
          <a:off x="18389111" y="130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方針に基づき投資的経費を抑制し続けてきたことにより、公債費は類似団体平均より低い水準で推移しているが、平成２９年度は新市民会館建設事業等により、普通建設事業費が住民一人当たり９２，０９８円となり、類似団体平均を上回った。普通建設事業費（うち新規整備）が大きく伸びているのも、新市民会館建設事業によるところが大きい。</a:t>
          </a:r>
        </a:p>
        <a:p>
          <a:r>
            <a:rPr kumimoji="1" lang="ja-JP" altLang="en-US" sz="1300">
              <a:latin typeface="ＭＳ Ｐゴシック" panose="020B0600070205080204" pitchFamily="50" charset="-128"/>
              <a:ea typeface="ＭＳ Ｐゴシック" panose="020B0600070205080204" pitchFamily="50" charset="-128"/>
            </a:rPr>
            <a:t>　今後大型事業が控えているが、将来への負担を軽減するよう、事業の実施については、公共施設等総合管理計画に基づいた十分な検討を行い、事業の選択と集中により起債に大きく依存す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また、補助費等が類似団体平均を上回った要因としては、ふるさと納税額が年々伸びてきていることに伴い、寄付記念品の経費も多額になってきていることが大きい。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28,740
28,578
36.83
15,509,891
14,746,725
652,989
7,313,480
10,524,642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35</xdr:row>
      <xdr:rowOff>49784</xdr:rowOff>
    </xdr:to>
    <xdr:cxnSp macro="">
      <xdr:nvCxnSpPr>
        <xdr:cNvPr id="61" name="直線コネクタ 60"/>
        <xdr:cNvCxnSpPr/>
      </xdr:nvCxnSpPr>
      <xdr:spPr>
        <a:xfrm>
          <a:off x="3797300" y="5991860"/>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86932</xdr:rowOff>
    </xdr:from>
    <xdr:to>
      <xdr:col>19</xdr:col>
      <xdr:colOff>177800</xdr:colOff>
      <xdr:row>34</xdr:row>
      <xdr:rowOff>162560</xdr:rowOff>
    </xdr:to>
    <xdr:cxnSp macro="">
      <xdr:nvCxnSpPr>
        <xdr:cNvPr id="64" name="直線コネクタ 63"/>
        <xdr:cNvCxnSpPr/>
      </xdr:nvCxnSpPr>
      <xdr:spPr>
        <a:xfrm>
          <a:off x="2908300" y="591623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86932</xdr:rowOff>
    </xdr:from>
    <xdr:to>
      <xdr:col>15</xdr:col>
      <xdr:colOff>50800</xdr:colOff>
      <xdr:row>34</xdr:row>
      <xdr:rowOff>114745</xdr:rowOff>
    </xdr:to>
    <xdr:cxnSp macro="">
      <xdr:nvCxnSpPr>
        <xdr:cNvPr id="67" name="直線コネクタ 66"/>
        <xdr:cNvCxnSpPr/>
      </xdr:nvCxnSpPr>
      <xdr:spPr>
        <a:xfrm flipV="1">
          <a:off x="2019300" y="591623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114745</xdr:rowOff>
    </xdr:from>
    <xdr:to>
      <xdr:col>10</xdr:col>
      <xdr:colOff>114300</xdr:colOff>
      <xdr:row>35</xdr:row>
      <xdr:rowOff>445</xdr:rowOff>
    </xdr:to>
    <xdr:cxnSp macro="">
      <xdr:nvCxnSpPr>
        <xdr:cNvPr id="70" name="直線コネクタ 69"/>
        <xdr:cNvCxnSpPr/>
      </xdr:nvCxnSpPr>
      <xdr:spPr>
        <a:xfrm flipV="1">
          <a:off x="1130300" y="5944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170434</xdr:rowOff>
    </xdr:from>
    <xdr:to>
      <xdr:col>24</xdr:col>
      <xdr:colOff>114300</xdr:colOff>
      <xdr:row>35</xdr:row>
      <xdr:rowOff>100584</xdr:rowOff>
    </xdr:to>
    <xdr:sp macro="" textlink="">
      <xdr:nvSpPr>
        <xdr:cNvPr id="80" name="楕円 79"/>
        <xdr:cNvSpPr/>
      </xdr:nvSpPr>
      <xdr:spPr>
        <a:xfrm>
          <a:off x="45847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469744" cy="259045"/>
    <xdr:sp macro="" textlink="">
      <xdr:nvSpPr>
        <xdr:cNvPr id="81" name="議会費該当値テキスト"/>
        <xdr:cNvSpPr txBox="1"/>
      </xdr:nvSpPr>
      <xdr:spPr>
        <a:xfrm>
          <a:off x="4686300"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2" name="楕円 81"/>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83" name="テキスト ボックス 82"/>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36132</xdr:rowOff>
    </xdr:from>
    <xdr:to>
      <xdr:col>15</xdr:col>
      <xdr:colOff>101600</xdr:colOff>
      <xdr:row>34</xdr:row>
      <xdr:rowOff>137732</xdr:rowOff>
    </xdr:to>
    <xdr:sp macro="" textlink="">
      <xdr:nvSpPr>
        <xdr:cNvPr id="84" name="楕円 83"/>
        <xdr:cNvSpPr/>
      </xdr:nvSpPr>
      <xdr:spPr>
        <a:xfrm>
          <a:off x="28575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154259</xdr:rowOff>
    </xdr:from>
    <xdr:ext cx="469744" cy="259045"/>
    <xdr:sp macro="" textlink="">
      <xdr:nvSpPr>
        <xdr:cNvPr id="85" name="テキスト ボックス 84"/>
        <xdr:cNvSpPr txBox="1"/>
      </xdr:nvSpPr>
      <xdr:spPr>
        <a:xfrm>
          <a:off x="2673428" y="56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63945</xdr:rowOff>
    </xdr:from>
    <xdr:to>
      <xdr:col>10</xdr:col>
      <xdr:colOff>165100</xdr:colOff>
      <xdr:row>34</xdr:row>
      <xdr:rowOff>165545</xdr:rowOff>
    </xdr:to>
    <xdr:sp macro="" textlink="">
      <xdr:nvSpPr>
        <xdr:cNvPr id="86" name="楕円 85"/>
        <xdr:cNvSpPr/>
      </xdr:nvSpPr>
      <xdr:spPr>
        <a:xfrm>
          <a:off x="19685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10622</xdr:rowOff>
    </xdr:from>
    <xdr:ext cx="469744" cy="259045"/>
    <xdr:sp macro="" textlink="">
      <xdr:nvSpPr>
        <xdr:cNvPr id="87" name="テキスト ボックス 86"/>
        <xdr:cNvSpPr txBox="1"/>
      </xdr:nvSpPr>
      <xdr:spPr>
        <a:xfrm>
          <a:off x="1784428" y="5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121095</xdr:rowOff>
    </xdr:from>
    <xdr:to>
      <xdr:col>6</xdr:col>
      <xdr:colOff>38100</xdr:colOff>
      <xdr:row>35</xdr:row>
      <xdr:rowOff>51245</xdr:rowOff>
    </xdr:to>
    <xdr:sp macro="" textlink="">
      <xdr:nvSpPr>
        <xdr:cNvPr id="88" name="楕円 87"/>
        <xdr:cNvSpPr/>
      </xdr:nvSpPr>
      <xdr:spPr>
        <a:xfrm>
          <a:off x="1079500" y="59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67772</xdr:rowOff>
    </xdr:from>
    <xdr:ext cx="469744" cy="259045"/>
    <xdr:sp macro="" textlink="">
      <xdr:nvSpPr>
        <xdr:cNvPr id="89" name="テキスト ボックス 88"/>
        <xdr:cNvSpPr txBox="1"/>
      </xdr:nvSpPr>
      <xdr:spPr>
        <a:xfrm>
          <a:off x="895428" y="572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155583</xdr:rowOff>
    </xdr:from>
    <xdr:to>
      <xdr:col>24</xdr:col>
      <xdr:colOff>63500</xdr:colOff>
      <xdr:row>58</xdr:row>
      <xdr:rowOff>158537</xdr:rowOff>
    </xdr:to>
    <xdr:cxnSp macro="">
      <xdr:nvCxnSpPr>
        <xdr:cNvPr id="118" name="直線コネクタ 117"/>
        <xdr:cNvCxnSpPr/>
      </xdr:nvCxnSpPr>
      <xdr:spPr>
        <a:xfrm flipV="1">
          <a:off x="3797300" y="10099683"/>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158537</xdr:rowOff>
    </xdr:from>
    <xdr:to>
      <xdr:col>19</xdr:col>
      <xdr:colOff>177800</xdr:colOff>
      <xdr:row>59</xdr:row>
      <xdr:rowOff>3701</xdr:rowOff>
    </xdr:to>
    <xdr:cxnSp macro="">
      <xdr:nvCxnSpPr>
        <xdr:cNvPr id="121" name="直線コネクタ 120"/>
        <xdr:cNvCxnSpPr/>
      </xdr:nvCxnSpPr>
      <xdr:spPr>
        <a:xfrm flipV="1">
          <a:off x="2908300" y="10102637"/>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3701</xdr:rowOff>
    </xdr:from>
    <xdr:to>
      <xdr:col>15</xdr:col>
      <xdr:colOff>50800</xdr:colOff>
      <xdr:row>59</xdr:row>
      <xdr:rowOff>9141</xdr:rowOff>
    </xdr:to>
    <xdr:cxnSp macro="">
      <xdr:nvCxnSpPr>
        <xdr:cNvPr id="124" name="直線コネクタ 123"/>
        <xdr:cNvCxnSpPr/>
      </xdr:nvCxnSpPr>
      <xdr:spPr>
        <a:xfrm flipV="1">
          <a:off x="2019300" y="10119251"/>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164067</xdr:rowOff>
    </xdr:from>
    <xdr:to>
      <xdr:col>10</xdr:col>
      <xdr:colOff>114300</xdr:colOff>
      <xdr:row>59</xdr:row>
      <xdr:rowOff>9141</xdr:rowOff>
    </xdr:to>
    <xdr:cxnSp macro="">
      <xdr:nvCxnSpPr>
        <xdr:cNvPr id="127" name="直線コネクタ 126"/>
        <xdr:cNvCxnSpPr/>
      </xdr:nvCxnSpPr>
      <xdr:spPr>
        <a:xfrm>
          <a:off x="1130300" y="10108167"/>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104783</xdr:rowOff>
    </xdr:from>
    <xdr:to>
      <xdr:col>24</xdr:col>
      <xdr:colOff>114300</xdr:colOff>
      <xdr:row>59</xdr:row>
      <xdr:rowOff>34933</xdr:rowOff>
    </xdr:to>
    <xdr:sp macro="" textlink="">
      <xdr:nvSpPr>
        <xdr:cNvPr id="137" name="楕円 136"/>
        <xdr:cNvSpPr/>
      </xdr:nvSpPr>
      <xdr:spPr>
        <a:xfrm>
          <a:off x="4584700" y="10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107737</xdr:rowOff>
    </xdr:from>
    <xdr:to>
      <xdr:col>20</xdr:col>
      <xdr:colOff>38100</xdr:colOff>
      <xdr:row>59</xdr:row>
      <xdr:rowOff>37887</xdr:rowOff>
    </xdr:to>
    <xdr:sp macro="" textlink="">
      <xdr:nvSpPr>
        <xdr:cNvPr id="139" name="楕円 138"/>
        <xdr:cNvSpPr/>
      </xdr:nvSpPr>
      <xdr:spPr>
        <a:xfrm>
          <a:off x="3746500" y="100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29014</xdr:rowOff>
    </xdr:from>
    <xdr:ext cx="534377" cy="259045"/>
    <xdr:sp macro="" textlink="">
      <xdr:nvSpPr>
        <xdr:cNvPr id="140" name="テキスト ボックス 139"/>
        <xdr:cNvSpPr txBox="1"/>
      </xdr:nvSpPr>
      <xdr:spPr>
        <a:xfrm>
          <a:off x="3530111" y="101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124351</xdr:rowOff>
    </xdr:from>
    <xdr:to>
      <xdr:col>15</xdr:col>
      <xdr:colOff>101600</xdr:colOff>
      <xdr:row>59</xdr:row>
      <xdr:rowOff>54501</xdr:rowOff>
    </xdr:to>
    <xdr:sp macro="" textlink="">
      <xdr:nvSpPr>
        <xdr:cNvPr id="141" name="楕円 140"/>
        <xdr:cNvSpPr/>
      </xdr:nvSpPr>
      <xdr:spPr>
        <a:xfrm>
          <a:off x="2857500" y="100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45628</xdr:rowOff>
    </xdr:from>
    <xdr:ext cx="534377" cy="259045"/>
    <xdr:sp macro="" textlink="">
      <xdr:nvSpPr>
        <xdr:cNvPr id="142" name="テキスト ボックス 141"/>
        <xdr:cNvSpPr txBox="1"/>
      </xdr:nvSpPr>
      <xdr:spPr>
        <a:xfrm>
          <a:off x="2641111" y="1016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129791</xdr:rowOff>
    </xdr:from>
    <xdr:to>
      <xdr:col>10</xdr:col>
      <xdr:colOff>165100</xdr:colOff>
      <xdr:row>59</xdr:row>
      <xdr:rowOff>59941</xdr:rowOff>
    </xdr:to>
    <xdr:sp macro="" textlink="">
      <xdr:nvSpPr>
        <xdr:cNvPr id="143" name="楕円 142"/>
        <xdr:cNvSpPr/>
      </xdr:nvSpPr>
      <xdr:spPr>
        <a:xfrm>
          <a:off x="1968500" y="100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51068</xdr:rowOff>
    </xdr:from>
    <xdr:ext cx="534377" cy="259045"/>
    <xdr:sp macro="" textlink="">
      <xdr:nvSpPr>
        <xdr:cNvPr id="144" name="テキスト ボックス 143"/>
        <xdr:cNvSpPr txBox="1"/>
      </xdr:nvSpPr>
      <xdr:spPr>
        <a:xfrm>
          <a:off x="1752111" y="101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113267</xdr:rowOff>
    </xdr:from>
    <xdr:to>
      <xdr:col>6</xdr:col>
      <xdr:colOff>38100</xdr:colOff>
      <xdr:row>59</xdr:row>
      <xdr:rowOff>43417</xdr:rowOff>
    </xdr:to>
    <xdr:sp macro="" textlink="">
      <xdr:nvSpPr>
        <xdr:cNvPr id="145" name="楕円 144"/>
        <xdr:cNvSpPr/>
      </xdr:nvSpPr>
      <xdr:spPr>
        <a:xfrm>
          <a:off x="1079500" y="100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34544</xdr:rowOff>
    </xdr:from>
    <xdr:ext cx="534377" cy="259045"/>
    <xdr:sp macro="" textlink="">
      <xdr:nvSpPr>
        <xdr:cNvPr id="146" name="テキスト ボックス 145"/>
        <xdr:cNvSpPr txBox="1"/>
      </xdr:nvSpPr>
      <xdr:spPr>
        <a:xfrm>
          <a:off x="863111" y="1015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74206</xdr:rowOff>
    </xdr:from>
    <xdr:to>
      <xdr:col>24</xdr:col>
      <xdr:colOff>63500</xdr:colOff>
      <xdr:row>76</xdr:row>
      <xdr:rowOff>135407</xdr:rowOff>
    </xdr:to>
    <xdr:cxnSp macro="">
      <xdr:nvCxnSpPr>
        <xdr:cNvPr id="176" name="直線コネクタ 175"/>
        <xdr:cNvCxnSpPr/>
      </xdr:nvCxnSpPr>
      <xdr:spPr>
        <a:xfrm flipV="1">
          <a:off x="3797300" y="13104406"/>
          <a:ext cx="83820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135407</xdr:rowOff>
    </xdr:from>
    <xdr:to>
      <xdr:col>19</xdr:col>
      <xdr:colOff>177800</xdr:colOff>
      <xdr:row>77</xdr:row>
      <xdr:rowOff>50419</xdr:rowOff>
    </xdr:to>
    <xdr:cxnSp macro="">
      <xdr:nvCxnSpPr>
        <xdr:cNvPr id="179" name="直線コネクタ 178"/>
        <xdr:cNvCxnSpPr/>
      </xdr:nvCxnSpPr>
      <xdr:spPr>
        <a:xfrm flipV="1">
          <a:off x="2908300" y="13165607"/>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50419</xdr:rowOff>
    </xdr:from>
    <xdr:to>
      <xdr:col>15</xdr:col>
      <xdr:colOff>50800</xdr:colOff>
      <xdr:row>77</xdr:row>
      <xdr:rowOff>82550</xdr:rowOff>
    </xdr:to>
    <xdr:cxnSp macro="">
      <xdr:nvCxnSpPr>
        <xdr:cNvPr id="182" name="直線コネクタ 181"/>
        <xdr:cNvCxnSpPr/>
      </xdr:nvCxnSpPr>
      <xdr:spPr>
        <a:xfrm flipV="1">
          <a:off x="2019300" y="13252069"/>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82550</xdr:rowOff>
    </xdr:from>
    <xdr:to>
      <xdr:col>10</xdr:col>
      <xdr:colOff>114300</xdr:colOff>
      <xdr:row>78</xdr:row>
      <xdr:rowOff>13081</xdr:rowOff>
    </xdr:to>
    <xdr:cxnSp macro="">
      <xdr:nvCxnSpPr>
        <xdr:cNvPr id="185" name="直線コネクタ 184"/>
        <xdr:cNvCxnSpPr/>
      </xdr:nvCxnSpPr>
      <xdr:spPr>
        <a:xfrm flipV="1">
          <a:off x="1130300" y="13284200"/>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23406</xdr:rowOff>
    </xdr:from>
    <xdr:to>
      <xdr:col>24</xdr:col>
      <xdr:colOff>114300</xdr:colOff>
      <xdr:row>76</xdr:row>
      <xdr:rowOff>125006</xdr:rowOff>
    </xdr:to>
    <xdr:sp macro="" textlink="">
      <xdr:nvSpPr>
        <xdr:cNvPr id="195" name="楕円 194"/>
        <xdr:cNvSpPr/>
      </xdr:nvSpPr>
      <xdr:spPr>
        <a:xfrm>
          <a:off x="45847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1833</xdr:rowOff>
    </xdr:from>
    <xdr:ext cx="599010" cy="259045"/>
    <xdr:sp macro="" textlink="">
      <xdr:nvSpPr>
        <xdr:cNvPr id="196" name="民生費該当値テキスト"/>
        <xdr:cNvSpPr txBox="1"/>
      </xdr:nvSpPr>
      <xdr:spPr>
        <a:xfrm>
          <a:off x="4686300" y="1303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84607</xdr:rowOff>
    </xdr:from>
    <xdr:to>
      <xdr:col>20</xdr:col>
      <xdr:colOff>38100</xdr:colOff>
      <xdr:row>77</xdr:row>
      <xdr:rowOff>14757</xdr:rowOff>
    </xdr:to>
    <xdr:sp macro="" textlink="">
      <xdr:nvSpPr>
        <xdr:cNvPr id="197" name="楕円 196"/>
        <xdr:cNvSpPr/>
      </xdr:nvSpPr>
      <xdr:spPr>
        <a:xfrm>
          <a:off x="3746500" y="131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5884</xdr:rowOff>
    </xdr:from>
    <xdr:ext cx="599010" cy="259045"/>
    <xdr:sp macro="" textlink="">
      <xdr:nvSpPr>
        <xdr:cNvPr id="198" name="テキスト ボックス 197"/>
        <xdr:cNvSpPr txBox="1"/>
      </xdr:nvSpPr>
      <xdr:spPr>
        <a:xfrm>
          <a:off x="3497795" y="1320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171069</xdr:rowOff>
    </xdr:from>
    <xdr:to>
      <xdr:col>15</xdr:col>
      <xdr:colOff>101600</xdr:colOff>
      <xdr:row>77</xdr:row>
      <xdr:rowOff>101219</xdr:rowOff>
    </xdr:to>
    <xdr:sp macro="" textlink="">
      <xdr:nvSpPr>
        <xdr:cNvPr id="199" name="楕円 198"/>
        <xdr:cNvSpPr/>
      </xdr:nvSpPr>
      <xdr:spPr>
        <a:xfrm>
          <a:off x="28575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92346</xdr:rowOff>
    </xdr:from>
    <xdr:ext cx="599010" cy="259045"/>
    <xdr:sp macro="" textlink="">
      <xdr:nvSpPr>
        <xdr:cNvPr id="200" name="テキスト ボックス 199"/>
        <xdr:cNvSpPr txBox="1"/>
      </xdr:nvSpPr>
      <xdr:spPr>
        <a:xfrm>
          <a:off x="2608795" y="132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31750</xdr:rowOff>
    </xdr:from>
    <xdr:to>
      <xdr:col>10</xdr:col>
      <xdr:colOff>165100</xdr:colOff>
      <xdr:row>77</xdr:row>
      <xdr:rowOff>133350</xdr:rowOff>
    </xdr:to>
    <xdr:sp macro="" textlink="">
      <xdr:nvSpPr>
        <xdr:cNvPr id="201" name="楕円 200"/>
        <xdr:cNvSpPr/>
      </xdr:nvSpPr>
      <xdr:spPr>
        <a:xfrm>
          <a:off x="196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124477</xdr:rowOff>
    </xdr:from>
    <xdr:ext cx="599010" cy="259045"/>
    <xdr:sp macro="" textlink="">
      <xdr:nvSpPr>
        <xdr:cNvPr id="202" name="テキスト ボックス 201"/>
        <xdr:cNvSpPr txBox="1"/>
      </xdr:nvSpPr>
      <xdr:spPr>
        <a:xfrm>
          <a:off x="1719795" y="133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133731</xdr:rowOff>
    </xdr:from>
    <xdr:to>
      <xdr:col>6</xdr:col>
      <xdr:colOff>38100</xdr:colOff>
      <xdr:row>78</xdr:row>
      <xdr:rowOff>63881</xdr:rowOff>
    </xdr:to>
    <xdr:sp macro="" textlink="">
      <xdr:nvSpPr>
        <xdr:cNvPr id="203" name="楕円 202"/>
        <xdr:cNvSpPr/>
      </xdr:nvSpPr>
      <xdr:spPr>
        <a:xfrm>
          <a:off x="1079500" y="133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55008</xdr:rowOff>
    </xdr:from>
    <xdr:ext cx="599010" cy="259045"/>
    <xdr:sp macro="" textlink="">
      <xdr:nvSpPr>
        <xdr:cNvPr id="204" name="テキスト ボックス 203"/>
        <xdr:cNvSpPr txBox="1"/>
      </xdr:nvSpPr>
      <xdr:spPr>
        <a:xfrm>
          <a:off x="830795" y="1342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148844</xdr:rowOff>
    </xdr:from>
    <xdr:to>
      <xdr:col>24</xdr:col>
      <xdr:colOff>63500</xdr:colOff>
      <xdr:row>96</xdr:row>
      <xdr:rowOff>11951</xdr:rowOff>
    </xdr:to>
    <xdr:cxnSp macro="">
      <xdr:nvCxnSpPr>
        <xdr:cNvPr id="234" name="直線コネクタ 233"/>
        <xdr:cNvCxnSpPr/>
      </xdr:nvCxnSpPr>
      <xdr:spPr>
        <a:xfrm flipV="1">
          <a:off x="3797300" y="16265144"/>
          <a:ext cx="838200" cy="2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165018</xdr:rowOff>
    </xdr:from>
    <xdr:to>
      <xdr:col>19</xdr:col>
      <xdr:colOff>177800</xdr:colOff>
      <xdr:row>96</xdr:row>
      <xdr:rowOff>11951</xdr:rowOff>
    </xdr:to>
    <xdr:cxnSp macro="">
      <xdr:nvCxnSpPr>
        <xdr:cNvPr id="237" name="直線コネクタ 236"/>
        <xdr:cNvCxnSpPr/>
      </xdr:nvCxnSpPr>
      <xdr:spPr>
        <a:xfrm>
          <a:off x="2908300" y="16452768"/>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39" name="テキスト ボックス 238"/>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78684</xdr:rowOff>
    </xdr:from>
    <xdr:to>
      <xdr:col>15</xdr:col>
      <xdr:colOff>50800</xdr:colOff>
      <xdr:row>95</xdr:row>
      <xdr:rowOff>165018</xdr:rowOff>
    </xdr:to>
    <xdr:cxnSp macro="">
      <xdr:nvCxnSpPr>
        <xdr:cNvPr id="240" name="直線コネクタ 239"/>
        <xdr:cNvCxnSpPr/>
      </xdr:nvCxnSpPr>
      <xdr:spPr>
        <a:xfrm>
          <a:off x="2019300" y="16194984"/>
          <a:ext cx="889000" cy="2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2" name="テキスト ボックス 241"/>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78684</xdr:rowOff>
    </xdr:from>
    <xdr:to>
      <xdr:col>10</xdr:col>
      <xdr:colOff>114300</xdr:colOff>
      <xdr:row>95</xdr:row>
      <xdr:rowOff>83713</xdr:rowOff>
    </xdr:to>
    <xdr:cxnSp macro="">
      <xdr:nvCxnSpPr>
        <xdr:cNvPr id="243" name="直線コネクタ 242"/>
        <xdr:cNvCxnSpPr/>
      </xdr:nvCxnSpPr>
      <xdr:spPr>
        <a:xfrm flipV="1">
          <a:off x="1130300" y="1619498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5" name="テキスト ボックス 244"/>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98044</xdr:rowOff>
    </xdr:from>
    <xdr:to>
      <xdr:col>24</xdr:col>
      <xdr:colOff>114300</xdr:colOff>
      <xdr:row>95</xdr:row>
      <xdr:rowOff>28194</xdr:rowOff>
    </xdr:to>
    <xdr:sp macro="" textlink="">
      <xdr:nvSpPr>
        <xdr:cNvPr id="253" name="楕円 252"/>
        <xdr:cNvSpPr/>
      </xdr:nvSpPr>
      <xdr:spPr>
        <a:xfrm>
          <a:off x="4584700" y="162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120921</xdr:rowOff>
    </xdr:from>
    <xdr:ext cx="534377" cy="259045"/>
    <xdr:sp macro="" textlink="">
      <xdr:nvSpPr>
        <xdr:cNvPr id="254" name="衛生費該当値テキスト"/>
        <xdr:cNvSpPr txBox="1"/>
      </xdr:nvSpPr>
      <xdr:spPr>
        <a:xfrm>
          <a:off x="4686300" y="160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132601</xdr:rowOff>
    </xdr:from>
    <xdr:to>
      <xdr:col>20</xdr:col>
      <xdr:colOff>38100</xdr:colOff>
      <xdr:row>96</xdr:row>
      <xdr:rowOff>62751</xdr:rowOff>
    </xdr:to>
    <xdr:sp macro="" textlink="">
      <xdr:nvSpPr>
        <xdr:cNvPr id="255" name="楕円 254"/>
        <xdr:cNvSpPr/>
      </xdr:nvSpPr>
      <xdr:spPr>
        <a:xfrm>
          <a:off x="37465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79278</xdr:rowOff>
    </xdr:from>
    <xdr:ext cx="534377" cy="259045"/>
    <xdr:sp macro="" textlink="">
      <xdr:nvSpPr>
        <xdr:cNvPr id="256" name="テキスト ボックス 255"/>
        <xdr:cNvSpPr txBox="1"/>
      </xdr:nvSpPr>
      <xdr:spPr>
        <a:xfrm>
          <a:off x="3530111" y="1619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114218</xdr:rowOff>
    </xdr:from>
    <xdr:to>
      <xdr:col>15</xdr:col>
      <xdr:colOff>101600</xdr:colOff>
      <xdr:row>96</xdr:row>
      <xdr:rowOff>44368</xdr:rowOff>
    </xdr:to>
    <xdr:sp macro="" textlink="">
      <xdr:nvSpPr>
        <xdr:cNvPr id="257" name="楕円 256"/>
        <xdr:cNvSpPr/>
      </xdr:nvSpPr>
      <xdr:spPr>
        <a:xfrm>
          <a:off x="2857500" y="164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60895</xdr:rowOff>
    </xdr:from>
    <xdr:ext cx="534377" cy="259045"/>
    <xdr:sp macro="" textlink="">
      <xdr:nvSpPr>
        <xdr:cNvPr id="258" name="テキスト ボックス 257"/>
        <xdr:cNvSpPr txBox="1"/>
      </xdr:nvSpPr>
      <xdr:spPr>
        <a:xfrm>
          <a:off x="2641111" y="161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27884</xdr:rowOff>
    </xdr:from>
    <xdr:to>
      <xdr:col>10</xdr:col>
      <xdr:colOff>165100</xdr:colOff>
      <xdr:row>94</xdr:row>
      <xdr:rowOff>129484</xdr:rowOff>
    </xdr:to>
    <xdr:sp macro="" textlink="">
      <xdr:nvSpPr>
        <xdr:cNvPr id="259" name="楕円 258"/>
        <xdr:cNvSpPr/>
      </xdr:nvSpPr>
      <xdr:spPr>
        <a:xfrm>
          <a:off x="1968500" y="161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146011</xdr:rowOff>
    </xdr:from>
    <xdr:ext cx="534377" cy="259045"/>
    <xdr:sp macro="" textlink="">
      <xdr:nvSpPr>
        <xdr:cNvPr id="260" name="テキスト ボックス 259"/>
        <xdr:cNvSpPr txBox="1"/>
      </xdr:nvSpPr>
      <xdr:spPr>
        <a:xfrm>
          <a:off x="1752111" y="159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32913</xdr:rowOff>
    </xdr:from>
    <xdr:to>
      <xdr:col>6</xdr:col>
      <xdr:colOff>38100</xdr:colOff>
      <xdr:row>95</xdr:row>
      <xdr:rowOff>134513</xdr:rowOff>
    </xdr:to>
    <xdr:sp macro="" textlink="">
      <xdr:nvSpPr>
        <xdr:cNvPr id="261" name="楕円 260"/>
        <xdr:cNvSpPr/>
      </xdr:nvSpPr>
      <xdr:spPr>
        <a:xfrm>
          <a:off x="1079500" y="163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151040</xdr:rowOff>
    </xdr:from>
    <xdr:ext cx="534377" cy="259045"/>
    <xdr:sp macro="" textlink="">
      <xdr:nvSpPr>
        <xdr:cNvPr id="262" name="テキスト ボックス 261"/>
        <xdr:cNvSpPr txBox="1"/>
      </xdr:nvSpPr>
      <xdr:spPr>
        <a:xfrm>
          <a:off x="863111" y="160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155131</xdr:rowOff>
    </xdr:from>
    <xdr:to>
      <xdr:col>50</xdr:col>
      <xdr:colOff>114300</xdr:colOff>
      <xdr:row>39</xdr:row>
      <xdr:rowOff>44450</xdr:rowOff>
    </xdr:to>
    <xdr:cxnSp macro="">
      <xdr:nvCxnSpPr>
        <xdr:cNvPr id="294" name="直線コネクタ 293"/>
        <xdr:cNvCxnSpPr/>
      </xdr:nvCxnSpPr>
      <xdr:spPr>
        <a:xfrm>
          <a:off x="8750300" y="6670231"/>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155131</xdr:rowOff>
    </xdr:from>
    <xdr:to>
      <xdr:col>45</xdr:col>
      <xdr:colOff>177800</xdr:colOff>
      <xdr:row>39</xdr:row>
      <xdr:rowOff>39688</xdr:rowOff>
    </xdr:to>
    <xdr:cxnSp macro="">
      <xdr:nvCxnSpPr>
        <xdr:cNvPr id="297" name="直線コネクタ 296"/>
        <xdr:cNvCxnSpPr/>
      </xdr:nvCxnSpPr>
      <xdr:spPr>
        <a:xfrm flipV="1">
          <a:off x="7861300" y="6670231"/>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95694</xdr:rowOff>
    </xdr:from>
    <xdr:to>
      <xdr:col>41</xdr:col>
      <xdr:colOff>50800</xdr:colOff>
      <xdr:row>39</xdr:row>
      <xdr:rowOff>39688</xdr:rowOff>
    </xdr:to>
    <xdr:cxnSp macro="">
      <xdr:nvCxnSpPr>
        <xdr:cNvPr id="300" name="直線コネクタ 299"/>
        <xdr:cNvCxnSpPr/>
      </xdr:nvCxnSpPr>
      <xdr:spPr>
        <a:xfrm>
          <a:off x="6972300" y="6610794"/>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104331</xdr:rowOff>
    </xdr:from>
    <xdr:to>
      <xdr:col>46</xdr:col>
      <xdr:colOff>38100</xdr:colOff>
      <xdr:row>39</xdr:row>
      <xdr:rowOff>34481</xdr:rowOff>
    </xdr:to>
    <xdr:sp macro="" textlink="">
      <xdr:nvSpPr>
        <xdr:cNvPr id="314" name="楕円 313"/>
        <xdr:cNvSpPr/>
      </xdr:nvSpPr>
      <xdr:spPr>
        <a:xfrm>
          <a:off x="8699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25608</xdr:rowOff>
    </xdr:from>
    <xdr:ext cx="378565" cy="259045"/>
    <xdr:sp macro="" textlink="">
      <xdr:nvSpPr>
        <xdr:cNvPr id="315" name="テキスト ボックス 314"/>
        <xdr:cNvSpPr txBox="1"/>
      </xdr:nvSpPr>
      <xdr:spPr>
        <a:xfrm>
          <a:off x="8561017" y="671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160338</xdr:rowOff>
    </xdr:from>
    <xdr:to>
      <xdr:col>41</xdr:col>
      <xdr:colOff>101600</xdr:colOff>
      <xdr:row>39</xdr:row>
      <xdr:rowOff>90488</xdr:rowOff>
    </xdr:to>
    <xdr:sp macro="" textlink="">
      <xdr:nvSpPr>
        <xdr:cNvPr id="316" name="楕円 315"/>
        <xdr:cNvSpPr/>
      </xdr:nvSpPr>
      <xdr:spPr>
        <a:xfrm>
          <a:off x="7810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81615</xdr:rowOff>
    </xdr:from>
    <xdr:ext cx="313932" cy="259045"/>
    <xdr:sp macro="" textlink="">
      <xdr:nvSpPr>
        <xdr:cNvPr id="317" name="テキスト ボックス 316"/>
        <xdr:cNvSpPr txBox="1"/>
      </xdr:nvSpPr>
      <xdr:spPr>
        <a:xfrm>
          <a:off x="7704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44894</xdr:rowOff>
    </xdr:from>
    <xdr:to>
      <xdr:col>36</xdr:col>
      <xdr:colOff>165100</xdr:colOff>
      <xdr:row>38</xdr:row>
      <xdr:rowOff>146494</xdr:rowOff>
    </xdr:to>
    <xdr:sp macro="" textlink="">
      <xdr:nvSpPr>
        <xdr:cNvPr id="318" name="楕円 317"/>
        <xdr:cNvSpPr/>
      </xdr:nvSpPr>
      <xdr:spPr>
        <a:xfrm>
          <a:off x="6921500" y="6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137621</xdr:rowOff>
    </xdr:from>
    <xdr:ext cx="378565" cy="259045"/>
    <xdr:sp macro="" textlink="">
      <xdr:nvSpPr>
        <xdr:cNvPr id="319" name="テキスト ボックス 318"/>
        <xdr:cNvSpPr txBox="1"/>
      </xdr:nvSpPr>
      <xdr:spPr>
        <a:xfrm>
          <a:off x="6783017" y="665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1146</xdr:rowOff>
    </xdr:from>
    <xdr:to>
      <xdr:col>55</xdr:col>
      <xdr:colOff>0</xdr:colOff>
      <xdr:row>59</xdr:row>
      <xdr:rowOff>1539</xdr:rowOff>
    </xdr:to>
    <xdr:cxnSp macro="">
      <xdr:nvCxnSpPr>
        <xdr:cNvPr id="350" name="直線コネクタ 349"/>
        <xdr:cNvCxnSpPr/>
      </xdr:nvCxnSpPr>
      <xdr:spPr>
        <a:xfrm flipV="1">
          <a:off x="9639300" y="10116696"/>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1539</xdr:rowOff>
    </xdr:from>
    <xdr:to>
      <xdr:col>50</xdr:col>
      <xdr:colOff>114300</xdr:colOff>
      <xdr:row>59</xdr:row>
      <xdr:rowOff>8865</xdr:rowOff>
    </xdr:to>
    <xdr:cxnSp macro="">
      <xdr:nvCxnSpPr>
        <xdr:cNvPr id="353" name="直線コネクタ 352"/>
        <xdr:cNvCxnSpPr/>
      </xdr:nvCxnSpPr>
      <xdr:spPr>
        <a:xfrm flipV="1">
          <a:off x="8750300" y="1011708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6241</xdr:rowOff>
    </xdr:from>
    <xdr:to>
      <xdr:col>45</xdr:col>
      <xdr:colOff>177800</xdr:colOff>
      <xdr:row>59</xdr:row>
      <xdr:rowOff>8865</xdr:rowOff>
    </xdr:to>
    <xdr:cxnSp macro="">
      <xdr:nvCxnSpPr>
        <xdr:cNvPr id="356" name="直線コネクタ 355"/>
        <xdr:cNvCxnSpPr/>
      </xdr:nvCxnSpPr>
      <xdr:spPr>
        <a:xfrm>
          <a:off x="7861300" y="1012179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152817</xdr:rowOff>
    </xdr:from>
    <xdr:to>
      <xdr:col>41</xdr:col>
      <xdr:colOff>50800</xdr:colOff>
      <xdr:row>59</xdr:row>
      <xdr:rowOff>6241</xdr:rowOff>
    </xdr:to>
    <xdr:cxnSp macro="">
      <xdr:nvCxnSpPr>
        <xdr:cNvPr id="359" name="直線コネクタ 358"/>
        <xdr:cNvCxnSpPr/>
      </xdr:nvCxnSpPr>
      <xdr:spPr>
        <a:xfrm>
          <a:off x="6972300" y="10096917"/>
          <a:ext cx="889000" cy="2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121796</xdr:rowOff>
    </xdr:from>
    <xdr:to>
      <xdr:col>55</xdr:col>
      <xdr:colOff>50800</xdr:colOff>
      <xdr:row>59</xdr:row>
      <xdr:rowOff>51946</xdr:rowOff>
    </xdr:to>
    <xdr:sp macro="" textlink="">
      <xdr:nvSpPr>
        <xdr:cNvPr id="369" name="楕円 368"/>
        <xdr:cNvSpPr/>
      </xdr:nvSpPr>
      <xdr:spPr>
        <a:xfrm>
          <a:off x="104267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36723</xdr:rowOff>
    </xdr:from>
    <xdr:ext cx="469744" cy="259045"/>
    <xdr:sp macro="" textlink="">
      <xdr:nvSpPr>
        <xdr:cNvPr id="370" name="農林水産業費該当値テキスト"/>
        <xdr:cNvSpPr txBox="1"/>
      </xdr:nvSpPr>
      <xdr:spPr>
        <a:xfrm>
          <a:off x="10528300" y="998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122189</xdr:rowOff>
    </xdr:from>
    <xdr:to>
      <xdr:col>50</xdr:col>
      <xdr:colOff>165100</xdr:colOff>
      <xdr:row>59</xdr:row>
      <xdr:rowOff>52339</xdr:rowOff>
    </xdr:to>
    <xdr:sp macro="" textlink="">
      <xdr:nvSpPr>
        <xdr:cNvPr id="371" name="楕円 370"/>
        <xdr:cNvSpPr/>
      </xdr:nvSpPr>
      <xdr:spPr>
        <a:xfrm>
          <a:off x="9588500" y="100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43466</xdr:rowOff>
    </xdr:from>
    <xdr:ext cx="469744" cy="259045"/>
    <xdr:sp macro="" textlink="">
      <xdr:nvSpPr>
        <xdr:cNvPr id="372" name="テキスト ボックス 371"/>
        <xdr:cNvSpPr txBox="1"/>
      </xdr:nvSpPr>
      <xdr:spPr>
        <a:xfrm>
          <a:off x="9404428" y="101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129515</xdr:rowOff>
    </xdr:from>
    <xdr:to>
      <xdr:col>46</xdr:col>
      <xdr:colOff>38100</xdr:colOff>
      <xdr:row>59</xdr:row>
      <xdr:rowOff>59665</xdr:rowOff>
    </xdr:to>
    <xdr:sp macro="" textlink="">
      <xdr:nvSpPr>
        <xdr:cNvPr id="373" name="楕円 372"/>
        <xdr:cNvSpPr/>
      </xdr:nvSpPr>
      <xdr:spPr>
        <a:xfrm>
          <a:off x="8699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50792</xdr:rowOff>
    </xdr:from>
    <xdr:ext cx="469744" cy="259045"/>
    <xdr:sp macro="" textlink="">
      <xdr:nvSpPr>
        <xdr:cNvPr id="374" name="テキスト ボックス 373"/>
        <xdr:cNvSpPr txBox="1"/>
      </xdr:nvSpPr>
      <xdr:spPr>
        <a:xfrm>
          <a:off x="8515428" y="101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126891</xdr:rowOff>
    </xdr:from>
    <xdr:to>
      <xdr:col>41</xdr:col>
      <xdr:colOff>101600</xdr:colOff>
      <xdr:row>59</xdr:row>
      <xdr:rowOff>57041</xdr:rowOff>
    </xdr:to>
    <xdr:sp macro="" textlink="">
      <xdr:nvSpPr>
        <xdr:cNvPr id="375" name="楕円 374"/>
        <xdr:cNvSpPr/>
      </xdr:nvSpPr>
      <xdr:spPr>
        <a:xfrm>
          <a:off x="7810500" y="100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48168</xdr:rowOff>
    </xdr:from>
    <xdr:ext cx="469744" cy="259045"/>
    <xdr:sp macro="" textlink="">
      <xdr:nvSpPr>
        <xdr:cNvPr id="376" name="テキスト ボックス 375"/>
        <xdr:cNvSpPr txBox="1"/>
      </xdr:nvSpPr>
      <xdr:spPr>
        <a:xfrm>
          <a:off x="7626428" y="1016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102017</xdr:rowOff>
    </xdr:from>
    <xdr:to>
      <xdr:col>36</xdr:col>
      <xdr:colOff>165100</xdr:colOff>
      <xdr:row>59</xdr:row>
      <xdr:rowOff>32167</xdr:rowOff>
    </xdr:to>
    <xdr:sp macro="" textlink="">
      <xdr:nvSpPr>
        <xdr:cNvPr id="377" name="楕円 376"/>
        <xdr:cNvSpPr/>
      </xdr:nvSpPr>
      <xdr:spPr>
        <a:xfrm>
          <a:off x="6921500" y="100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23294</xdr:rowOff>
    </xdr:from>
    <xdr:ext cx="534377" cy="259045"/>
    <xdr:sp macro="" textlink="">
      <xdr:nvSpPr>
        <xdr:cNvPr id="378" name="テキスト ボックス 377"/>
        <xdr:cNvSpPr txBox="1"/>
      </xdr:nvSpPr>
      <xdr:spPr>
        <a:xfrm>
          <a:off x="6705111" y="101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109944</xdr:rowOff>
    </xdr:from>
    <xdr:to>
      <xdr:col>55</xdr:col>
      <xdr:colOff>0</xdr:colOff>
      <xdr:row>78</xdr:row>
      <xdr:rowOff>120155</xdr:rowOff>
    </xdr:to>
    <xdr:cxnSp macro="">
      <xdr:nvCxnSpPr>
        <xdr:cNvPr id="407" name="直線コネクタ 406"/>
        <xdr:cNvCxnSpPr/>
      </xdr:nvCxnSpPr>
      <xdr:spPr>
        <a:xfrm>
          <a:off x="9639300" y="13483044"/>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93218</xdr:rowOff>
    </xdr:from>
    <xdr:to>
      <xdr:col>50</xdr:col>
      <xdr:colOff>114300</xdr:colOff>
      <xdr:row>78</xdr:row>
      <xdr:rowOff>109944</xdr:rowOff>
    </xdr:to>
    <xdr:cxnSp macro="">
      <xdr:nvCxnSpPr>
        <xdr:cNvPr id="410" name="直線コネクタ 409"/>
        <xdr:cNvCxnSpPr/>
      </xdr:nvCxnSpPr>
      <xdr:spPr>
        <a:xfrm>
          <a:off x="8750300" y="13466318"/>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93218</xdr:rowOff>
    </xdr:from>
    <xdr:to>
      <xdr:col>45</xdr:col>
      <xdr:colOff>177800</xdr:colOff>
      <xdr:row>78</xdr:row>
      <xdr:rowOff>130403</xdr:rowOff>
    </xdr:to>
    <xdr:cxnSp macro="">
      <xdr:nvCxnSpPr>
        <xdr:cNvPr id="413" name="直線コネクタ 412"/>
        <xdr:cNvCxnSpPr/>
      </xdr:nvCxnSpPr>
      <xdr:spPr>
        <a:xfrm flipV="1">
          <a:off x="7861300" y="13466318"/>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130403</xdr:rowOff>
    </xdr:from>
    <xdr:to>
      <xdr:col>41</xdr:col>
      <xdr:colOff>50800</xdr:colOff>
      <xdr:row>78</xdr:row>
      <xdr:rowOff>130823</xdr:rowOff>
    </xdr:to>
    <xdr:cxnSp macro="">
      <xdr:nvCxnSpPr>
        <xdr:cNvPr id="416" name="直線コネクタ 415"/>
        <xdr:cNvCxnSpPr/>
      </xdr:nvCxnSpPr>
      <xdr:spPr>
        <a:xfrm flipV="1">
          <a:off x="6972300" y="1350350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69355</xdr:rowOff>
    </xdr:from>
    <xdr:to>
      <xdr:col>55</xdr:col>
      <xdr:colOff>50800</xdr:colOff>
      <xdr:row>78</xdr:row>
      <xdr:rowOff>170955</xdr:rowOff>
    </xdr:to>
    <xdr:sp macro="" textlink="">
      <xdr:nvSpPr>
        <xdr:cNvPr id="426" name="楕円 425"/>
        <xdr:cNvSpPr/>
      </xdr:nvSpPr>
      <xdr:spPr>
        <a:xfrm>
          <a:off x="104267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155732</xdr:rowOff>
    </xdr:from>
    <xdr:ext cx="469744" cy="259045"/>
    <xdr:sp macro="" textlink="">
      <xdr:nvSpPr>
        <xdr:cNvPr id="427" name="商工費該当値テキスト"/>
        <xdr:cNvSpPr txBox="1"/>
      </xdr:nvSpPr>
      <xdr:spPr>
        <a:xfrm>
          <a:off x="10528300" y="1335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59144</xdr:rowOff>
    </xdr:from>
    <xdr:to>
      <xdr:col>50</xdr:col>
      <xdr:colOff>165100</xdr:colOff>
      <xdr:row>78</xdr:row>
      <xdr:rowOff>160744</xdr:rowOff>
    </xdr:to>
    <xdr:sp macro="" textlink="">
      <xdr:nvSpPr>
        <xdr:cNvPr id="428" name="楕円 427"/>
        <xdr:cNvSpPr/>
      </xdr:nvSpPr>
      <xdr:spPr>
        <a:xfrm>
          <a:off x="9588500" y="134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151871</xdr:rowOff>
    </xdr:from>
    <xdr:ext cx="469744" cy="259045"/>
    <xdr:sp macro="" textlink="">
      <xdr:nvSpPr>
        <xdr:cNvPr id="429" name="テキスト ボックス 428"/>
        <xdr:cNvSpPr txBox="1"/>
      </xdr:nvSpPr>
      <xdr:spPr>
        <a:xfrm>
          <a:off x="9404428" y="1352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42418</xdr:rowOff>
    </xdr:from>
    <xdr:to>
      <xdr:col>46</xdr:col>
      <xdr:colOff>38100</xdr:colOff>
      <xdr:row>78</xdr:row>
      <xdr:rowOff>144018</xdr:rowOff>
    </xdr:to>
    <xdr:sp macro="" textlink="">
      <xdr:nvSpPr>
        <xdr:cNvPr id="430" name="楕円 429"/>
        <xdr:cNvSpPr/>
      </xdr:nvSpPr>
      <xdr:spPr>
        <a:xfrm>
          <a:off x="8699500" y="134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135145</xdr:rowOff>
    </xdr:from>
    <xdr:ext cx="469744" cy="259045"/>
    <xdr:sp macro="" textlink="">
      <xdr:nvSpPr>
        <xdr:cNvPr id="431" name="テキスト ボックス 430"/>
        <xdr:cNvSpPr txBox="1"/>
      </xdr:nvSpPr>
      <xdr:spPr>
        <a:xfrm>
          <a:off x="8515428"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79603</xdr:rowOff>
    </xdr:from>
    <xdr:to>
      <xdr:col>41</xdr:col>
      <xdr:colOff>101600</xdr:colOff>
      <xdr:row>79</xdr:row>
      <xdr:rowOff>9753</xdr:rowOff>
    </xdr:to>
    <xdr:sp macro="" textlink="">
      <xdr:nvSpPr>
        <xdr:cNvPr id="432" name="楕円 431"/>
        <xdr:cNvSpPr/>
      </xdr:nvSpPr>
      <xdr:spPr>
        <a:xfrm>
          <a:off x="78105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880</xdr:rowOff>
    </xdr:from>
    <xdr:ext cx="469744" cy="259045"/>
    <xdr:sp macro="" textlink="">
      <xdr:nvSpPr>
        <xdr:cNvPr id="433" name="テキスト ボックス 432"/>
        <xdr:cNvSpPr txBox="1"/>
      </xdr:nvSpPr>
      <xdr:spPr>
        <a:xfrm>
          <a:off x="7626428" y="135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80023</xdr:rowOff>
    </xdr:from>
    <xdr:to>
      <xdr:col>36</xdr:col>
      <xdr:colOff>165100</xdr:colOff>
      <xdr:row>79</xdr:row>
      <xdr:rowOff>10173</xdr:rowOff>
    </xdr:to>
    <xdr:sp macro="" textlink="">
      <xdr:nvSpPr>
        <xdr:cNvPr id="434" name="楕円 433"/>
        <xdr:cNvSpPr/>
      </xdr:nvSpPr>
      <xdr:spPr>
        <a:xfrm>
          <a:off x="6921500" y="134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1300</xdr:rowOff>
    </xdr:from>
    <xdr:ext cx="469744" cy="259045"/>
    <xdr:sp macro="" textlink="">
      <xdr:nvSpPr>
        <xdr:cNvPr id="435" name="テキスト ボックス 434"/>
        <xdr:cNvSpPr txBox="1"/>
      </xdr:nvSpPr>
      <xdr:spPr>
        <a:xfrm>
          <a:off x="673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59331</xdr:rowOff>
    </xdr:from>
    <xdr:to>
      <xdr:col>55</xdr:col>
      <xdr:colOff>0</xdr:colOff>
      <xdr:row>98</xdr:row>
      <xdr:rowOff>105682</xdr:rowOff>
    </xdr:to>
    <xdr:cxnSp macro="">
      <xdr:nvCxnSpPr>
        <xdr:cNvPr id="462" name="直線コネクタ 461"/>
        <xdr:cNvCxnSpPr/>
      </xdr:nvCxnSpPr>
      <xdr:spPr>
        <a:xfrm flipV="1">
          <a:off x="9639300" y="16861431"/>
          <a:ext cx="8382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105682</xdr:rowOff>
    </xdr:from>
    <xdr:to>
      <xdr:col>50</xdr:col>
      <xdr:colOff>114300</xdr:colOff>
      <xdr:row>98</xdr:row>
      <xdr:rowOff>117642</xdr:rowOff>
    </xdr:to>
    <xdr:cxnSp macro="">
      <xdr:nvCxnSpPr>
        <xdr:cNvPr id="465" name="直線コネクタ 464"/>
        <xdr:cNvCxnSpPr/>
      </xdr:nvCxnSpPr>
      <xdr:spPr>
        <a:xfrm flipV="1">
          <a:off x="8750300" y="16907782"/>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117642</xdr:rowOff>
    </xdr:from>
    <xdr:to>
      <xdr:col>45</xdr:col>
      <xdr:colOff>177800</xdr:colOff>
      <xdr:row>98</xdr:row>
      <xdr:rowOff>128198</xdr:rowOff>
    </xdr:to>
    <xdr:cxnSp macro="">
      <xdr:nvCxnSpPr>
        <xdr:cNvPr id="468" name="直線コネクタ 467"/>
        <xdr:cNvCxnSpPr/>
      </xdr:nvCxnSpPr>
      <xdr:spPr>
        <a:xfrm flipV="1">
          <a:off x="7861300" y="16919742"/>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128198</xdr:rowOff>
    </xdr:from>
    <xdr:to>
      <xdr:col>41</xdr:col>
      <xdr:colOff>50800</xdr:colOff>
      <xdr:row>98</xdr:row>
      <xdr:rowOff>130873</xdr:rowOff>
    </xdr:to>
    <xdr:cxnSp macro="">
      <xdr:nvCxnSpPr>
        <xdr:cNvPr id="471" name="直線コネクタ 470"/>
        <xdr:cNvCxnSpPr/>
      </xdr:nvCxnSpPr>
      <xdr:spPr>
        <a:xfrm flipV="1">
          <a:off x="6972300" y="1693029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3" name="テキスト ボックス 472"/>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5" name="テキスト ボックス 474"/>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8531</xdr:rowOff>
    </xdr:from>
    <xdr:to>
      <xdr:col>55</xdr:col>
      <xdr:colOff>50800</xdr:colOff>
      <xdr:row>98</xdr:row>
      <xdr:rowOff>110131</xdr:rowOff>
    </xdr:to>
    <xdr:sp macro="" textlink="">
      <xdr:nvSpPr>
        <xdr:cNvPr id="481" name="楕円 480"/>
        <xdr:cNvSpPr/>
      </xdr:nvSpPr>
      <xdr:spPr>
        <a:xfrm>
          <a:off x="10426700" y="168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139358</xdr:rowOff>
    </xdr:from>
    <xdr:ext cx="534377" cy="259045"/>
    <xdr:sp macro="" textlink="">
      <xdr:nvSpPr>
        <xdr:cNvPr id="482" name="土木費該当値テキスト"/>
        <xdr:cNvSpPr txBox="1"/>
      </xdr:nvSpPr>
      <xdr:spPr>
        <a:xfrm>
          <a:off x="10528300" y="165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54882</xdr:rowOff>
    </xdr:from>
    <xdr:to>
      <xdr:col>50</xdr:col>
      <xdr:colOff>165100</xdr:colOff>
      <xdr:row>98</xdr:row>
      <xdr:rowOff>156482</xdr:rowOff>
    </xdr:to>
    <xdr:sp macro="" textlink="">
      <xdr:nvSpPr>
        <xdr:cNvPr id="483" name="楕円 482"/>
        <xdr:cNvSpPr/>
      </xdr:nvSpPr>
      <xdr:spPr>
        <a:xfrm>
          <a:off x="9588500" y="168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147609</xdr:rowOff>
    </xdr:from>
    <xdr:ext cx="534377" cy="259045"/>
    <xdr:sp macro="" textlink="">
      <xdr:nvSpPr>
        <xdr:cNvPr id="484" name="テキスト ボックス 483"/>
        <xdr:cNvSpPr txBox="1"/>
      </xdr:nvSpPr>
      <xdr:spPr>
        <a:xfrm>
          <a:off x="9372111" y="169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66842</xdr:rowOff>
    </xdr:from>
    <xdr:to>
      <xdr:col>46</xdr:col>
      <xdr:colOff>38100</xdr:colOff>
      <xdr:row>98</xdr:row>
      <xdr:rowOff>168442</xdr:rowOff>
    </xdr:to>
    <xdr:sp macro="" textlink="">
      <xdr:nvSpPr>
        <xdr:cNvPr id="485" name="楕円 484"/>
        <xdr:cNvSpPr/>
      </xdr:nvSpPr>
      <xdr:spPr>
        <a:xfrm>
          <a:off x="8699500" y="168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159569</xdr:rowOff>
    </xdr:from>
    <xdr:ext cx="534377" cy="259045"/>
    <xdr:sp macro="" textlink="">
      <xdr:nvSpPr>
        <xdr:cNvPr id="486" name="テキスト ボックス 485"/>
        <xdr:cNvSpPr txBox="1"/>
      </xdr:nvSpPr>
      <xdr:spPr>
        <a:xfrm>
          <a:off x="8483111" y="169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77398</xdr:rowOff>
    </xdr:from>
    <xdr:to>
      <xdr:col>41</xdr:col>
      <xdr:colOff>101600</xdr:colOff>
      <xdr:row>99</xdr:row>
      <xdr:rowOff>7548</xdr:rowOff>
    </xdr:to>
    <xdr:sp macro="" textlink="">
      <xdr:nvSpPr>
        <xdr:cNvPr id="487" name="楕円 486"/>
        <xdr:cNvSpPr/>
      </xdr:nvSpPr>
      <xdr:spPr>
        <a:xfrm>
          <a:off x="7810500" y="168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170125</xdr:rowOff>
    </xdr:from>
    <xdr:ext cx="534377" cy="259045"/>
    <xdr:sp macro="" textlink="">
      <xdr:nvSpPr>
        <xdr:cNvPr id="488" name="テキスト ボックス 487"/>
        <xdr:cNvSpPr txBox="1"/>
      </xdr:nvSpPr>
      <xdr:spPr>
        <a:xfrm>
          <a:off x="7594111" y="169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80073</xdr:rowOff>
    </xdr:from>
    <xdr:to>
      <xdr:col>36</xdr:col>
      <xdr:colOff>165100</xdr:colOff>
      <xdr:row>99</xdr:row>
      <xdr:rowOff>10223</xdr:rowOff>
    </xdr:to>
    <xdr:sp macro="" textlink="">
      <xdr:nvSpPr>
        <xdr:cNvPr id="489" name="楕円 488"/>
        <xdr:cNvSpPr/>
      </xdr:nvSpPr>
      <xdr:spPr>
        <a:xfrm>
          <a:off x="6921500" y="168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1350</xdr:rowOff>
    </xdr:from>
    <xdr:ext cx="469744" cy="259045"/>
    <xdr:sp macro="" textlink="">
      <xdr:nvSpPr>
        <xdr:cNvPr id="490" name="テキスト ボックス 489"/>
        <xdr:cNvSpPr txBox="1"/>
      </xdr:nvSpPr>
      <xdr:spPr>
        <a:xfrm>
          <a:off x="6737428" y="169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110630</xdr:rowOff>
    </xdr:from>
    <xdr:to>
      <xdr:col>85</xdr:col>
      <xdr:colOff>127000</xdr:colOff>
      <xdr:row>36</xdr:row>
      <xdr:rowOff>107467</xdr:rowOff>
    </xdr:to>
    <xdr:cxnSp macro="">
      <xdr:nvCxnSpPr>
        <xdr:cNvPr id="520" name="直線コネクタ 519"/>
        <xdr:cNvCxnSpPr/>
      </xdr:nvCxnSpPr>
      <xdr:spPr>
        <a:xfrm>
          <a:off x="15481300" y="6111380"/>
          <a:ext cx="838200" cy="1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110630</xdr:rowOff>
    </xdr:from>
    <xdr:to>
      <xdr:col>81</xdr:col>
      <xdr:colOff>50800</xdr:colOff>
      <xdr:row>37</xdr:row>
      <xdr:rowOff>76378</xdr:rowOff>
    </xdr:to>
    <xdr:cxnSp macro="">
      <xdr:nvCxnSpPr>
        <xdr:cNvPr id="523" name="直線コネクタ 522"/>
        <xdr:cNvCxnSpPr/>
      </xdr:nvCxnSpPr>
      <xdr:spPr>
        <a:xfrm flipV="1">
          <a:off x="14592300" y="6111380"/>
          <a:ext cx="8890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151511</xdr:rowOff>
    </xdr:from>
    <xdr:to>
      <xdr:col>76</xdr:col>
      <xdr:colOff>114300</xdr:colOff>
      <xdr:row>37</xdr:row>
      <xdr:rowOff>76378</xdr:rowOff>
    </xdr:to>
    <xdr:cxnSp macro="">
      <xdr:nvCxnSpPr>
        <xdr:cNvPr id="526" name="直線コネクタ 525"/>
        <xdr:cNvCxnSpPr/>
      </xdr:nvCxnSpPr>
      <xdr:spPr>
        <a:xfrm>
          <a:off x="13703300" y="6152261"/>
          <a:ext cx="889000" cy="26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49175</xdr:rowOff>
    </xdr:from>
    <xdr:to>
      <xdr:col>71</xdr:col>
      <xdr:colOff>177800</xdr:colOff>
      <xdr:row>35</xdr:row>
      <xdr:rowOff>151511</xdr:rowOff>
    </xdr:to>
    <xdr:cxnSp macro="">
      <xdr:nvCxnSpPr>
        <xdr:cNvPr id="529" name="直線コネクタ 528"/>
        <xdr:cNvCxnSpPr/>
      </xdr:nvCxnSpPr>
      <xdr:spPr>
        <a:xfrm>
          <a:off x="12814300" y="5535575"/>
          <a:ext cx="889000" cy="6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56667</xdr:rowOff>
    </xdr:from>
    <xdr:to>
      <xdr:col>85</xdr:col>
      <xdr:colOff>177800</xdr:colOff>
      <xdr:row>36</xdr:row>
      <xdr:rowOff>158267</xdr:rowOff>
    </xdr:to>
    <xdr:sp macro="" textlink="">
      <xdr:nvSpPr>
        <xdr:cNvPr id="539" name="楕円 538"/>
        <xdr:cNvSpPr/>
      </xdr:nvSpPr>
      <xdr:spPr>
        <a:xfrm>
          <a:off x="162687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35094</xdr:rowOff>
    </xdr:from>
    <xdr:ext cx="534377" cy="259045"/>
    <xdr:sp macro="" textlink="">
      <xdr:nvSpPr>
        <xdr:cNvPr id="540" name="消防費該当値テキスト"/>
        <xdr:cNvSpPr txBox="1"/>
      </xdr:nvSpPr>
      <xdr:spPr>
        <a:xfrm>
          <a:off x="16370300" y="62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59830</xdr:rowOff>
    </xdr:from>
    <xdr:to>
      <xdr:col>81</xdr:col>
      <xdr:colOff>101600</xdr:colOff>
      <xdr:row>35</xdr:row>
      <xdr:rowOff>161430</xdr:rowOff>
    </xdr:to>
    <xdr:sp macro="" textlink="">
      <xdr:nvSpPr>
        <xdr:cNvPr id="541" name="楕円 540"/>
        <xdr:cNvSpPr/>
      </xdr:nvSpPr>
      <xdr:spPr>
        <a:xfrm>
          <a:off x="15430500" y="60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6507</xdr:rowOff>
    </xdr:from>
    <xdr:ext cx="534377" cy="259045"/>
    <xdr:sp macro="" textlink="">
      <xdr:nvSpPr>
        <xdr:cNvPr id="542" name="テキスト ボックス 541"/>
        <xdr:cNvSpPr txBox="1"/>
      </xdr:nvSpPr>
      <xdr:spPr>
        <a:xfrm>
          <a:off x="15214111" y="58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25578</xdr:rowOff>
    </xdr:from>
    <xdr:to>
      <xdr:col>76</xdr:col>
      <xdr:colOff>165100</xdr:colOff>
      <xdr:row>37</xdr:row>
      <xdr:rowOff>127178</xdr:rowOff>
    </xdr:to>
    <xdr:sp macro="" textlink="">
      <xdr:nvSpPr>
        <xdr:cNvPr id="543" name="楕円 542"/>
        <xdr:cNvSpPr/>
      </xdr:nvSpPr>
      <xdr:spPr>
        <a:xfrm>
          <a:off x="14541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118305</xdr:rowOff>
    </xdr:from>
    <xdr:ext cx="534377" cy="259045"/>
    <xdr:sp macro="" textlink="">
      <xdr:nvSpPr>
        <xdr:cNvPr id="544" name="テキスト ボックス 543"/>
        <xdr:cNvSpPr txBox="1"/>
      </xdr:nvSpPr>
      <xdr:spPr>
        <a:xfrm>
          <a:off x="14325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100711</xdr:rowOff>
    </xdr:from>
    <xdr:to>
      <xdr:col>72</xdr:col>
      <xdr:colOff>38100</xdr:colOff>
      <xdr:row>36</xdr:row>
      <xdr:rowOff>30861</xdr:rowOff>
    </xdr:to>
    <xdr:sp macro="" textlink="">
      <xdr:nvSpPr>
        <xdr:cNvPr id="545" name="楕円 544"/>
        <xdr:cNvSpPr/>
      </xdr:nvSpPr>
      <xdr:spPr>
        <a:xfrm>
          <a:off x="13652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47388</xdr:rowOff>
    </xdr:from>
    <xdr:ext cx="534377" cy="259045"/>
    <xdr:sp macro="" textlink="">
      <xdr:nvSpPr>
        <xdr:cNvPr id="546" name="テキスト ボックス 545"/>
        <xdr:cNvSpPr txBox="1"/>
      </xdr:nvSpPr>
      <xdr:spPr>
        <a:xfrm>
          <a:off x="13436111" y="58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169825</xdr:rowOff>
    </xdr:from>
    <xdr:to>
      <xdr:col>67</xdr:col>
      <xdr:colOff>101600</xdr:colOff>
      <xdr:row>32</xdr:row>
      <xdr:rowOff>99975</xdr:rowOff>
    </xdr:to>
    <xdr:sp macro="" textlink="">
      <xdr:nvSpPr>
        <xdr:cNvPr id="547" name="楕円 546"/>
        <xdr:cNvSpPr/>
      </xdr:nvSpPr>
      <xdr:spPr>
        <a:xfrm>
          <a:off x="12763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116502</xdr:rowOff>
    </xdr:from>
    <xdr:ext cx="534377" cy="259045"/>
    <xdr:sp macro="" textlink="">
      <xdr:nvSpPr>
        <xdr:cNvPr id="548" name="テキスト ボックス 547"/>
        <xdr:cNvSpPr txBox="1"/>
      </xdr:nvSpPr>
      <xdr:spPr>
        <a:xfrm>
          <a:off x="12547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80409</xdr:rowOff>
    </xdr:from>
    <xdr:to>
      <xdr:col>85</xdr:col>
      <xdr:colOff>127000</xdr:colOff>
      <xdr:row>57</xdr:row>
      <xdr:rowOff>115522</xdr:rowOff>
    </xdr:to>
    <xdr:cxnSp macro="">
      <xdr:nvCxnSpPr>
        <xdr:cNvPr id="577" name="直線コネクタ 576"/>
        <xdr:cNvCxnSpPr/>
      </xdr:nvCxnSpPr>
      <xdr:spPr>
        <a:xfrm flipV="1">
          <a:off x="15481300" y="9853059"/>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78"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115522</xdr:rowOff>
    </xdr:from>
    <xdr:to>
      <xdr:col>81</xdr:col>
      <xdr:colOff>50800</xdr:colOff>
      <xdr:row>57</xdr:row>
      <xdr:rowOff>121290</xdr:rowOff>
    </xdr:to>
    <xdr:cxnSp macro="">
      <xdr:nvCxnSpPr>
        <xdr:cNvPr id="580" name="直線コネクタ 579"/>
        <xdr:cNvCxnSpPr/>
      </xdr:nvCxnSpPr>
      <xdr:spPr>
        <a:xfrm flipV="1">
          <a:off x="14592300" y="9888172"/>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121290</xdr:rowOff>
    </xdr:from>
    <xdr:to>
      <xdr:col>76</xdr:col>
      <xdr:colOff>114300</xdr:colOff>
      <xdr:row>57</xdr:row>
      <xdr:rowOff>149971</xdr:rowOff>
    </xdr:to>
    <xdr:cxnSp macro="">
      <xdr:nvCxnSpPr>
        <xdr:cNvPr id="583" name="直線コネクタ 582"/>
        <xdr:cNvCxnSpPr/>
      </xdr:nvCxnSpPr>
      <xdr:spPr>
        <a:xfrm flipV="1">
          <a:off x="13703300" y="9893940"/>
          <a:ext cx="889000"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129642</xdr:rowOff>
    </xdr:from>
    <xdr:to>
      <xdr:col>71</xdr:col>
      <xdr:colOff>177800</xdr:colOff>
      <xdr:row>57</xdr:row>
      <xdr:rowOff>149971</xdr:rowOff>
    </xdr:to>
    <xdr:cxnSp macro="">
      <xdr:nvCxnSpPr>
        <xdr:cNvPr id="586" name="直線コネクタ 585"/>
        <xdr:cNvCxnSpPr/>
      </xdr:nvCxnSpPr>
      <xdr:spPr>
        <a:xfrm>
          <a:off x="12814300" y="9902292"/>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29609</xdr:rowOff>
    </xdr:from>
    <xdr:to>
      <xdr:col>85</xdr:col>
      <xdr:colOff>177800</xdr:colOff>
      <xdr:row>57</xdr:row>
      <xdr:rowOff>131209</xdr:rowOff>
    </xdr:to>
    <xdr:sp macro="" textlink="">
      <xdr:nvSpPr>
        <xdr:cNvPr id="596" name="楕円 595"/>
        <xdr:cNvSpPr/>
      </xdr:nvSpPr>
      <xdr:spPr>
        <a:xfrm>
          <a:off x="16268700" y="98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115986</xdr:rowOff>
    </xdr:from>
    <xdr:ext cx="534377" cy="259045"/>
    <xdr:sp macro="" textlink="">
      <xdr:nvSpPr>
        <xdr:cNvPr id="597" name="教育費該当値テキスト"/>
        <xdr:cNvSpPr txBox="1"/>
      </xdr:nvSpPr>
      <xdr:spPr>
        <a:xfrm>
          <a:off x="16370300" y="97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64722</xdr:rowOff>
    </xdr:from>
    <xdr:to>
      <xdr:col>81</xdr:col>
      <xdr:colOff>101600</xdr:colOff>
      <xdr:row>57</xdr:row>
      <xdr:rowOff>166322</xdr:rowOff>
    </xdr:to>
    <xdr:sp macro="" textlink="">
      <xdr:nvSpPr>
        <xdr:cNvPr id="598" name="楕円 597"/>
        <xdr:cNvSpPr/>
      </xdr:nvSpPr>
      <xdr:spPr>
        <a:xfrm>
          <a:off x="15430500" y="98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157449</xdr:rowOff>
    </xdr:from>
    <xdr:ext cx="534377" cy="259045"/>
    <xdr:sp macro="" textlink="">
      <xdr:nvSpPr>
        <xdr:cNvPr id="599" name="テキスト ボックス 598"/>
        <xdr:cNvSpPr txBox="1"/>
      </xdr:nvSpPr>
      <xdr:spPr>
        <a:xfrm>
          <a:off x="15214111" y="99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70490</xdr:rowOff>
    </xdr:from>
    <xdr:to>
      <xdr:col>76</xdr:col>
      <xdr:colOff>165100</xdr:colOff>
      <xdr:row>58</xdr:row>
      <xdr:rowOff>640</xdr:rowOff>
    </xdr:to>
    <xdr:sp macro="" textlink="">
      <xdr:nvSpPr>
        <xdr:cNvPr id="600" name="楕円 599"/>
        <xdr:cNvSpPr/>
      </xdr:nvSpPr>
      <xdr:spPr>
        <a:xfrm>
          <a:off x="14541500" y="98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163217</xdr:rowOff>
    </xdr:from>
    <xdr:ext cx="534377" cy="259045"/>
    <xdr:sp macro="" textlink="">
      <xdr:nvSpPr>
        <xdr:cNvPr id="601" name="テキスト ボックス 600"/>
        <xdr:cNvSpPr txBox="1"/>
      </xdr:nvSpPr>
      <xdr:spPr>
        <a:xfrm>
          <a:off x="14325111" y="99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99171</xdr:rowOff>
    </xdr:from>
    <xdr:to>
      <xdr:col>72</xdr:col>
      <xdr:colOff>38100</xdr:colOff>
      <xdr:row>58</xdr:row>
      <xdr:rowOff>29321</xdr:rowOff>
    </xdr:to>
    <xdr:sp macro="" textlink="">
      <xdr:nvSpPr>
        <xdr:cNvPr id="602" name="楕円 601"/>
        <xdr:cNvSpPr/>
      </xdr:nvSpPr>
      <xdr:spPr>
        <a:xfrm>
          <a:off x="13652500" y="98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20448</xdr:rowOff>
    </xdr:from>
    <xdr:ext cx="534377" cy="259045"/>
    <xdr:sp macro="" textlink="">
      <xdr:nvSpPr>
        <xdr:cNvPr id="603" name="テキスト ボックス 602"/>
        <xdr:cNvSpPr txBox="1"/>
      </xdr:nvSpPr>
      <xdr:spPr>
        <a:xfrm>
          <a:off x="13436111" y="99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78842</xdr:rowOff>
    </xdr:from>
    <xdr:to>
      <xdr:col>67</xdr:col>
      <xdr:colOff>101600</xdr:colOff>
      <xdr:row>58</xdr:row>
      <xdr:rowOff>8992</xdr:rowOff>
    </xdr:to>
    <xdr:sp macro="" textlink="">
      <xdr:nvSpPr>
        <xdr:cNvPr id="604" name="楕円 603"/>
        <xdr:cNvSpPr/>
      </xdr:nvSpPr>
      <xdr:spPr>
        <a:xfrm>
          <a:off x="12763500" y="9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xdr:rowOff>
    </xdr:from>
    <xdr:ext cx="534377" cy="259045"/>
    <xdr:sp macro="" textlink="">
      <xdr:nvSpPr>
        <xdr:cNvPr id="605" name="テキスト ボックス 604"/>
        <xdr:cNvSpPr txBox="1"/>
      </xdr:nvSpPr>
      <xdr:spPr>
        <a:xfrm>
          <a:off x="12547111" y="99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137052</xdr:rowOff>
    </xdr:from>
    <xdr:to>
      <xdr:col>85</xdr:col>
      <xdr:colOff>127000</xdr:colOff>
      <xdr:row>78</xdr:row>
      <xdr:rowOff>137131</xdr:rowOff>
    </xdr:to>
    <xdr:cxnSp macro="">
      <xdr:nvCxnSpPr>
        <xdr:cNvPr id="632" name="直線コネクタ 631"/>
        <xdr:cNvCxnSpPr/>
      </xdr:nvCxnSpPr>
      <xdr:spPr>
        <a:xfrm>
          <a:off x="15481300" y="13510152"/>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137052</xdr:rowOff>
    </xdr:from>
    <xdr:to>
      <xdr:col>81</xdr:col>
      <xdr:colOff>50800</xdr:colOff>
      <xdr:row>78</xdr:row>
      <xdr:rowOff>138801</xdr:rowOff>
    </xdr:to>
    <xdr:cxnSp macro="">
      <xdr:nvCxnSpPr>
        <xdr:cNvPr id="635" name="直線コネクタ 634"/>
        <xdr:cNvCxnSpPr/>
      </xdr:nvCxnSpPr>
      <xdr:spPr>
        <a:xfrm flipV="1">
          <a:off x="14592300" y="13510152"/>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135793</xdr:rowOff>
    </xdr:from>
    <xdr:to>
      <xdr:col>76</xdr:col>
      <xdr:colOff>114300</xdr:colOff>
      <xdr:row>78</xdr:row>
      <xdr:rowOff>138801</xdr:rowOff>
    </xdr:to>
    <xdr:cxnSp macro="">
      <xdr:nvCxnSpPr>
        <xdr:cNvPr id="638" name="直線コネクタ 637"/>
        <xdr:cNvCxnSpPr/>
      </xdr:nvCxnSpPr>
      <xdr:spPr>
        <a:xfrm>
          <a:off x="13703300" y="13508893"/>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132046</xdr:rowOff>
    </xdr:from>
    <xdr:to>
      <xdr:col>71</xdr:col>
      <xdr:colOff>177800</xdr:colOff>
      <xdr:row>78</xdr:row>
      <xdr:rowOff>135793</xdr:rowOff>
    </xdr:to>
    <xdr:cxnSp macro="">
      <xdr:nvCxnSpPr>
        <xdr:cNvPr id="641" name="直線コネクタ 640"/>
        <xdr:cNvCxnSpPr/>
      </xdr:nvCxnSpPr>
      <xdr:spPr>
        <a:xfrm>
          <a:off x="12814300" y="1350514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86331</xdr:rowOff>
    </xdr:from>
    <xdr:to>
      <xdr:col>85</xdr:col>
      <xdr:colOff>177800</xdr:colOff>
      <xdr:row>79</xdr:row>
      <xdr:rowOff>16481</xdr:rowOff>
    </xdr:to>
    <xdr:sp macro="" textlink="">
      <xdr:nvSpPr>
        <xdr:cNvPr id="651" name="楕円 650"/>
        <xdr:cNvSpPr/>
      </xdr:nvSpPr>
      <xdr:spPr>
        <a:xfrm>
          <a:off x="16268700" y="134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2"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86252</xdr:rowOff>
    </xdr:from>
    <xdr:to>
      <xdr:col>81</xdr:col>
      <xdr:colOff>101600</xdr:colOff>
      <xdr:row>79</xdr:row>
      <xdr:rowOff>16402</xdr:rowOff>
    </xdr:to>
    <xdr:sp macro="" textlink="">
      <xdr:nvSpPr>
        <xdr:cNvPr id="653" name="楕円 652"/>
        <xdr:cNvSpPr/>
      </xdr:nvSpPr>
      <xdr:spPr>
        <a:xfrm>
          <a:off x="15430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7529</xdr:rowOff>
    </xdr:from>
    <xdr:ext cx="469744" cy="259045"/>
    <xdr:sp macro="" textlink="">
      <xdr:nvSpPr>
        <xdr:cNvPr id="654" name="テキスト ボックス 653"/>
        <xdr:cNvSpPr txBox="1"/>
      </xdr:nvSpPr>
      <xdr:spPr>
        <a:xfrm>
          <a:off x="15246428" y="135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88001</xdr:rowOff>
    </xdr:from>
    <xdr:to>
      <xdr:col>76</xdr:col>
      <xdr:colOff>165100</xdr:colOff>
      <xdr:row>79</xdr:row>
      <xdr:rowOff>18151</xdr:rowOff>
    </xdr:to>
    <xdr:sp macro="" textlink="">
      <xdr:nvSpPr>
        <xdr:cNvPr id="655" name="楕円 654"/>
        <xdr:cNvSpPr/>
      </xdr:nvSpPr>
      <xdr:spPr>
        <a:xfrm>
          <a:off x="14541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9278</xdr:rowOff>
    </xdr:from>
    <xdr:ext cx="378565" cy="259045"/>
    <xdr:sp macro="" textlink="">
      <xdr:nvSpPr>
        <xdr:cNvPr id="656" name="テキスト ボックス 655"/>
        <xdr:cNvSpPr txBox="1"/>
      </xdr:nvSpPr>
      <xdr:spPr>
        <a:xfrm>
          <a:off x="14403017" y="135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84993</xdr:rowOff>
    </xdr:from>
    <xdr:to>
      <xdr:col>72</xdr:col>
      <xdr:colOff>38100</xdr:colOff>
      <xdr:row>79</xdr:row>
      <xdr:rowOff>15143</xdr:rowOff>
    </xdr:to>
    <xdr:sp macro="" textlink="">
      <xdr:nvSpPr>
        <xdr:cNvPr id="657" name="楕円 656"/>
        <xdr:cNvSpPr/>
      </xdr:nvSpPr>
      <xdr:spPr>
        <a:xfrm>
          <a:off x="13652500" y="13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6270</xdr:rowOff>
    </xdr:from>
    <xdr:ext cx="469744" cy="259045"/>
    <xdr:sp macro="" textlink="">
      <xdr:nvSpPr>
        <xdr:cNvPr id="658" name="テキスト ボックス 657"/>
        <xdr:cNvSpPr txBox="1"/>
      </xdr:nvSpPr>
      <xdr:spPr>
        <a:xfrm>
          <a:off x="13468428" y="1355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81246</xdr:rowOff>
    </xdr:from>
    <xdr:to>
      <xdr:col>67</xdr:col>
      <xdr:colOff>101600</xdr:colOff>
      <xdr:row>79</xdr:row>
      <xdr:rowOff>11396</xdr:rowOff>
    </xdr:to>
    <xdr:sp macro="" textlink="">
      <xdr:nvSpPr>
        <xdr:cNvPr id="659" name="楕円 658"/>
        <xdr:cNvSpPr/>
      </xdr:nvSpPr>
      <xdr:spPr>
        <a:xfrm>
          <a:off x="12763500" y="13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2523</xdr:rowOff>
    </xdr:from>
    <xdr:ext cx="469744" cy="259045"/>
    <xdr:sp macro="" textlink="">
      <xdr:nvSpPr>
        <xdr:cNvPr id="660" name="テキスト ボックス 659"/>
        <xdr:cNvSpPr txBox="1"/>
      </xdr:nvSpPr>
      <xdr:spPr>
        <a:xfrm>
          <a:off x="12579428" y="135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56752</xdr:rowOff>
    </xdr:from>
    <xdr:to>
      <xdr:col>85</xdr:col>
      <xdr:colOff>127000</xdr:colOff>
      <xdr:row>96</xdr:row>
      <xdr:rowOff>89974</xdr:rowOff>
    </xdr:to>
    <xdr:cxnSp macro="">
      <xdr:nvCxnSpPr>
        <xdr:cNvPr id="691" name="直線コネクタ 690"/>
        <xdr:cNvCxnSpPr/>
      </xdr:nvCxnSpPr>
      <xdr:spPr>
        <a:xfrm>
          <a:off x="15481300" y="16515952"/>
          <a:ext cx="8382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42436</xdr:rowOff>
    </xdr:from>
    <xdr:to>
      <xdr:col>81</xdr:col>
      <xdr:colOff>50800</xdr:colOff>
      <xdr:row>96</xdr:row>
      <xdr:rowOff>56752</xdr:rowOff>
    </xdr:to>
    <xdr:cxnSp macro="">
      <xdr:nvCxnSpPr>
        <xdr:cNvPr id="694" name="直線コネクタ 693"/>
        <xdr:cNvCxnSpPr/>
      </xdr:nvCxnSpPr>
      <xdr:spPr>
        <a:xfrm>
          <a:off x="14592300" y="1650163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42436</xdr:rowOff>
    </xdr:from>
    <xdr:to>
      <xdr:col>76</xdr:col>
      <xdr:colOff>114300</xdr:colOff>
      <xdr:row>96</xdr:row>
      <xdr:rowOff>46921</xdr:rowOff>
    </xdr:to>
    <xdr:cxnSp macro="">
      <xdr:nvCxnSpPr>
        <xdr:cNvPr id="697" name="直線コネクタ 696"/>
        <xdr:cNvCxnSpPr/>
      </xdr:nvCxnSpPr>
      <xdr:spPr>
        <a:xfrm flipV="1">
          <a:off x="13703300" y="16501636"/>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46921</xdr:rowOff>
    </xdr:from>
    <xdr:to>
      <xdr:col>71</xdr:col>
      <xdr:colOff>177800</xdr:colOff>
      <xdr:row>96</xdr:row>
      <xdr:rowOff>81919</xdr:rowOff>
    </xdr:to>
    <xdr:cxnSp macro="">
      <xdr:nvCxnSpPr>
        <xdr:cNvPr id="700" name="直線コネクタ 699"/>
        <xdr:cNvCxnSpPr/>
      </xdr:nvCxnSpPr>
      <xdr:spPr>
        <a:xfrm flipV="1">
          <a:off x="12814300" y="16506121"/>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39174</xdr:rowOff>
    </xdr:from>
    <xdr:to>
      <xdr:col>85</xdr:col>
      <xdr:colOff>177800</xdr:colOff>
      <xdr:row>96</xdr:row>
      <xdr:rowOff>140774</xdr:rowOff>
    </xdr:to>
    <xdr:sp macro="" textlink="">
      <xdr:nvSpPr>
        <xdr:cNvPr id="710" name="楕円 709"/>
        <xdr:cNvSpPr/>
      </xdr:nvSpPr>
      <xdr:spPr>
        <a:xfrm>
          <a:off x="16268700" y="164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17601</xdr:rowOff>
    </xdr:from>
    <xdr:ext cx="534377" cy="259045"/>
    <xdr:sp macro="" textlink="">
      <xdr:nvSpPr>
        <xdr:cNvPr id="711" name="公債費該当値テキスト"/>
        <xdr:cNvSpPr txBox="1"/>
      </xdr:nvSpPr>
      <xdr:spPr>
        <a:xfrm>
          <a:off x="16370300" y="164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5952</xdr:rowOff>
    </xdr:from>
    <xdr:to>
      <xdr:col>81</xdr:col>
      <xdr:colOff>101600</xdr:colOff>
      <xdr:row>96</xdr:row>
      <xdr:rowOff>107552</xdr:rowOff>
    </xdr:to>
    <xdr:sp macro="" textlink="">
      <xdr:nvSpPr>
        <xdr:cNvPr id="712" name="楕円 711"/>
        <xdr:cNvSpPr/>
      </xdr:nvSpPr>
      <xdr:spPr>
        <a:xfrm>
          <a:off x="15430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98679</xdr:rowOff>
    </xdr:from>
    <xdr:ext cx="534377" cy="259045"/>
    <xdr:sp macro="" textlink="">
      <xdr:nvSpPr>
        <xdr:cNvPr id="713" name="テキスト ボックス 712"/>
        <xdr:cNvSpPr txBox="1"/>
      </xdr:nvSpPr>
      <xdr:spPr>
        <a:xfrm>
          <a:off x="15214111" y="165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163086</xdr:rowOff>
    </xdr:from>
    <xdr:to>
      <xdr:col>76</xdr:col>
      <xdr:colOff>165100</xdr:colOff>
      <xdr:row>96</xdr:row>
      <xdr:rowOff>93236</xdr:rowOff>
    </xdr:to>
    <xdr:sp macro="" textlink="">
      <xdr:nvSpPr>
        <xdr:cNvPr id="714" name="楕円 713"/>
        <xdr:cNvSpPr/>
      </xdr:nvSpPr>
      <xdr:spPr>
        <a:xfrm>
          <a:off x="14541500" y="16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84363</xdr:rowOff>
    </xdr:from>
    <xdr:ext cx="534377" cy="259045"/>
    <xdr:sp macro="" textlink="">
      <xdr:nvSpPr>
        <xdr:cNvPr id="715" name="テキスト ボックス 714"/>
        <xdr:cNvSpPr txBox="1"/>
      </xdr:nvSpPr>
      <xdr:spPr>
        <a:xfrm>
          <a:off x="14325111" y="165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167571</xdr:rowOff>
    </xdr:from>
    <xdr:to>
      <xdr:col>72</xdr:col>
      <xdr:colOff>38100</xdr:colOff>
      <xdr:row>96</xdr:row>
      <xdr:rowOff>97721</xdr:rowOff>
    </xdr:to>
    <xdr:sp macro="" textlink="">
      <xdr:nvSpPr>
        <xdr:cNvPr id="716" name="楕円 715"/>
        <xdr:cNvSpPr/>
      </xdr:nvSpPr>
      <xdr:spPr>
        <a:xfrm>
          <a:off x="13652500" y="164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88848</xdr:rowOff>
    </xdr:from>
    <xdr:ext cx="534377" cy="259045"/>
    <xdr:sp macro="" textlink="">
      <xdr:nvSpPr>
        <xdr:cNvPr id="717" name="テキスト ボックス 716"/>
        <xdr:cNvSpPr txBox="1"/>
      </xdr:nvSpPr>
      <xdr:spPr>
        <a:xfrm>
          <a:off x="13436111" y="165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31119</xdr:rowOff>
    </xdr:from>
    <xdr:to>
      <xdr:col>67</xdr:col>
      <xdr:colOff>101600</xdr:colOff>
      <xdr:row>96</xdr:row>
      <xdr:rowOff>132719</xdr:rowOff>
    </xdr:to>
    <xdr:sp macro="" textlink="">
      <xdr:nvSpPr>
        <xdr:cNvPr id="718" name="楕円 717"/>
        <xdr:cNvSpPr/>
      </xdr:nvSpPr>
      <xdr:spPr>
        <a:xfrm>
          <a:off x="127635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123846</xdr:rowOff>
    </xdr:from>
    <xdr:ext cx="534377" cy="259045"/>
    <xdr:sp macro="" textlink="">
      <xdr:nvSpPr>
        <xdr:cNvPr id="719" name="テキスト ボックス 718"/>
        <xdr:cNvSpPr txBox="1"/>
      </xdr:nvSpPr>
      <xdr:spPr>
        <a:xfrm>
          <a:off x="12547111" y="165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衛生費が住民一人当たり５９，５２０円となっており、類似団体平均に比べ高止まりしているのは、病院事業会計への負担金や補助金が増加傾向にあることが主な要因である。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今後においても公営企業法等で示す明確な基準により補助を行うとともに経営の健全性を注視していく。</a:t>
          </a:r>
        </a:p>
        <a:p>
          <a:r>
            <a:rPr kumimoji="1" lang="ja-JP" altLang="en-US" sz="1300">
              <a:latin typeface="ＭＳ Ｐゴシック" panose="020B0600070205080204" pitchFamily="50" charset="-128"/>
              <a:ea typeface="ＭＳ Ｐゴシック" panose="020B0600070205080204" pitchFamily="50" charset="-128"/>
            </a:rPr>
            <a:t>　また、土木費が住民一人当たり８７，８９３円となっており、類似団体平均を上回ったのは、新市民会館建設事業によるところが大きい。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公債費が類似団体平均より低い水準で推移しているのは、起債抑制方針により普通建設事業費を抑制し続けたことが主な要因である。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平成２９年度については、実質収支額は大きな黒字となっているが、前年度の繰越金が大きいため、実質単年度収支は赤字となっている。</a:t>
          </a:r>
        </a:p>
        <a:p>
          <a:r>
            <a:rPr kumimoji="1" lang="ja-JP" altLang="en-US" sz="1200">
              <a:latin typeface="ＭＳ ゴシック" pitchFamily="49" charset="-128"/>
              <a:ea typeface="ＭＳ ゴシック" pitchFamily="49" charset="-128"/>
            </a:rPr>
            <a:t>　実質収支については、ふるさと納税が好調なことなどにより、近年は大きな黒字となっているが、今後も人口減少や高齢化により歳入を取り巻く状況は厳しくなっていく見通しである。</a:t>
          </a:r>
        </a:p>
        <a:p>
          <a:r>
            <a:rPr kumimoji="1" lang="ja-JP" altLang="en-US" sz="1200">
              <a:latin typeface="ＭＳ ゴシック" pitchFamily="49" charset="-128"/>
              <a:ea typeface="ＭＳ ゴシック" pitchFamily="49" charset="-128"/>
            </a:rPr>
            <a:t>　このため、財政調整基金に決算剰余額の１／２を積み立て、適正な残高の維持に努めるなど持続可能な財政運営に努める。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いて連結実質赤字は発生していないが、病院事業会計で１９９百万円の赤字額が生じ、依然として資金不足も発生している。病院事業会計については、一定の常勤医師の確保を行うことができ、外来・入院患者数ともに増加し、収支状況は回復基調にはあるが、依然として赤字決算に変わりがないため、引き続き経営改善を行い、経営の安定化に努める。</a:t>
          </a:r>
        </a:p>
        <a:p>
          <a:r>
            <a:rPr kumimoji="1" lang="ja-JP" altLang="en-US" sz="1400">
              <a:latin typeface="ＭＳ ゴシック" pitchFamily="49" charset="-128"/>
              <a:ea typeface="ＭＳ ゴシック" pitchFamily="49" charset="-128"/>
            </a:rPr>
            <a:t>　また、上水道事業会計では、人口減少に伴い給水収益が減少する一方で、老朽管などの施設更新は継続していく必要があり、水道料金改定などにより尚一層の効率的な事業運営に努める。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15509891</v>
      </c>
      <c r="BO4" s="441"/>
      <c r="BP4" s="441"/>
      <c r="BQ4" s="441"/>
      <c r="BR4" s="441"/>
      <c r="BS4" s="441"/>
      <c r="BT4" s="441"/>
      <c r="BU4" s="442"/>
      <c r="BV4" s="440">
        <v>14163461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8.9</v>
      </c>
      <c r="CU4" s="622"/>
      <c r="CV4" s="622"/>
      <c r="CW4" s="622"/>
      <c r="CX4" s="622"/>
      <c r="CY4" s="622"/>
      <c r="CZ4" s="622"/>
      <c r="DA4" s="623"/>
      <c r="DB4" s="621">
        <v>13.4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14746725</v>
      </c>
      <c r="BO5" s="446"/>
      <c r="BP5" s="446"/>
      <c r="BQ5" s="446"/>
      <c r="BR5" s="446"/>
      <c r="BS5" s="446"/>
      <c r="BT5" s="446"/>
      <c r="BU5" s="447"/>
      <c r="BV5" s="445">
        <v>13055534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96.6</v>
      </c>
      <c r="CU5" s="416"/>
      <c r="CV5" s="416"/>
      <c r="CW5" s="416"/>
      <c r="CX5" s="416"/>
      <c r="CY5" s="416"/>
      <c r="CZ5" s="416"/>
      <c r="DA5" s="417"/>
      <c r="DB5" s="415">
        <v>96.6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763166</v>
      </c>
      <c r="BO6" s="446"/>
      <c r="BP6" s="446"/>
      <c r="BQ6" s="446"/>
      <c r="BR6" s="446"/>
      <c r="BS6" s="446"/>
      <c r="BT6" s="446"/>
      <c r="BU6" s="447"/>
      <c r="BV6" s="445">
        <v>1107927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102.4</v>
      </c>
      <c r="CU6" s="596"/>
      <c r="CV6" s="596"/>
      <c r="CW6" s="596"/>
      <c r="CX6" s="596"/>
      <c r="CY6" s="596"/>
      <c r="CZ6" s="596"/>
      <c r="DA6" s="597"/>
      <c r="DB6" s="595">
        <v>102.4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110177</v>
      </c>
      <c r="BO7" s="446"/>
      <c r="BP7" s="446"/>
      <c r="BQ7" s="446"/>
      <c r="BR7" s="446"/>
      <c r="BS7" s="446"/>
      <c r="BT7" s="446"/>
      <c r="BU7" s="447"/>
      <c r="BV7" s="445">
        <v>106095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7313480</v>
      </c>
      <c r="CU7" s="446"/>
      <c r="CV7" s="446"/>
      <c r="CW7" s="446"/>
      <c r="CX7" s="446"/>
      <c r="CY7" s="446"/>
      <c r="CZ7" s="446"/>
      <c r="DA7" s="447"/>
      <c r="DB7" s="445">
        <v>7475936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652989</v>
      </c>
      <c r="BO8" s="446"/>
      <c r="BP8" s="446"/>
      <c r="BQ8" s="446"/>
      <c r="BR8" s="446"/>
      <c r="BS8" s="446"/>
      <c r="BT8" s="446"/>
      <c r="BU8" s="447"/>
      <c r="BV8" s="445">
        <v>1001832</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28470</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-348843</v>
      </c>
      <c r="BO9" s="446"/>
      <c r="BP9" s="446"/>
      <c r="BQ9" s="446"/>
      <c r="BR9" s="446"/>
      <c r="BS9" s="446"/>
      <c r="BT9" s="446"/>
      <c r="BU9" s="447"/>
      <c r="BV9" s="445">
        <v>58488</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14.4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30592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2446</v>
      </c>
      <c r="BO10" s="446"/>
      <c r="BP10" s="446"/>
      <c r="BQ10" s="446"/>
      <c r="BR10" s="446"/>
      <c r="BS10" s="446"/>
      <c r="BT10" s="446"/>
      <c r="BU10" s="447"/>
      <c r="BV10" s="445">
        <v>2371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28740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200000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28578</v>
      </c>
      <c r="S13" s="549"/>
      <c r="T13" s="549"/>
      <c r="U13" s="549"/>
      <c r="V13" s="550"/>
      <c r="W13" s="536" t="s">
        <v>133</v>
      </c>
      <c r="X13" s="458"/>
      <c r="Y13" s="458"/>
      <c r="Z13" s="458"/>
      <c r="AA13" s="458"/>
      <c r="AB13" s="459"/>
      <c r="AC13" s="421">
        <v>1978</v>
      </c>
      <c r="AD13" s="422"/>
      <c r="AE13" s="422"/>
      <c r="AF13" s="422"/>
      <c r="AG13" s="423"/>
      <c r="AH13" s="421">
        <v>2224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-346397</v>
      </c>
      <c r="BO13" s="446"/>
      <c r="BP13" s="446"/>
      <c r="BQ13" s="446"/>
      <c r="BR13" s="446"/>
      <c r="BS13" s="446"/>
      <c r="BT13" s="446"/>
      <c r="BU13" s="447"/>
      <c r="BV13" s="445">
        <v>-139141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v>
      </c>
      <c r="CU13" s="416"/>
      <c r="CV13" s="416"/>
      <c r="CW13" s="416"/>
      <c r="CX13" s="416"/>
      <c r="CY13" s="416"/>
      <c r="CZ13" s="416"/>
      <c r="DA13" s="417"/>
      <c r="DB13" s="415">
        <v>11.5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29250</v>
      </c>
      <c r="S14" s="549"/>
      <c r="T14" s="549"/>
      <c r="U14" s="549"/>
      <c r="V14" s="550"/>
      <c r="W14" s="551"/>
      <c r="X14" s="461"/>
      <c r="Y14" s="461"/>
      <c r="Z14" s="461"/>
      <c r="AA14" s="461"/>
      <c r="AB14" s="462"/>
      <c r="AC14" s="541">
        <v>15.2</v>
      </c>
      <c r="AD14" s="542"/>
      <c r="AE14" s="542"/>
      <c r="AF14" s="542"/>
      <c r="AG14" s="543"/>
      <c r="AH14" s="541">
        <v>16.100000000000001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29107</v>
      </c>
      <c r="S15" s="549"/>
      <c r="T15" s="549"/>
      <c r="U15" s="549"/>
      <c r="V15" s="550"/>
      <c r="W15" s="536" t="s">
        <v>141</v>
      </c>
      <c r="X15" s="458"/>
      <c r="Y15" s="458"/>
      <c r="Z15" s="458"/>
      <c r="AA15" s="458"/>
      <c r="AB15" s="459"/>
      <c r="AC15" s="421">
        <v>3719</v>
      </c>
      <c r="AD15" s="422"/>
      <c r="AE15" s="422"/>
      <c r="AF15" s="422"/>
      <c r="AG15" s="423"/>
      <c r="AH15" s="421">
        <v>4075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3108813</v>
      </c>
      <c r="BO15" s="441"/>
      <c r="BP15" s="441"/>
      <c r="BQ15" s="441"/>
      <c r="BR15" s="441"/>
      <c r="BS15" s="441"/>
      <c r="BT15" s="441"/>
      <c r="BU15" s="442"/>
      <c r="BV15" s="440">
        <v>3113372</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28.6</v>
      </c>
      <c r="AD16" s="542"/>
      <c r="AE16" s="542"/>
      <c r="AF16" s="542"/>
      <c r="AG16" s="543"/>
      <c r="AH16" s="541">
        <v>29.4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6022548</v>
      </c>
      <c r="BO16" s="446"/>
      <c r="BP16" s="446"/>
      <c r="BQ16" s="446"/>
      <c r="BR16" s="446"/>
      <c r="BS16" s="446"/>
      <c r="BT16" s="446"/>
      <c r="BU16" s="447"/>
      <c r="BV16" s="445">
        <v>6183484</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2.7</v>
      </c>
      <c r="CU16" s="416"/>
      <c r="CV16" s="416"/>
      <c r="CW16" s="416"/>
      <c r="CX16" s="416"/>
      <c r="CY16" s="416"/>
      <c r="CZ16" s="416"/>
      <c r="DA16" s="417"/>
      <c r="DB16" s="415">
        <v>5.5</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7323</v>
      </c>
      <c r="AD17" s="422"/>
      <c r="AE17" s="422"/>
      <c r="AF17" s="422"/>
      <c r="AG17" s="423"/>
      <c r="AH17" s="421">
        <v>7555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3974350</v>
      </c>
      <c r="BO17" s="446"/>
      <c r="BP17" s="446"/>
      <c r="BQ17" s="446"/>
      <c r="BR17" s="446"/>
      <c r="BS17" s="446"/>
      <c r="BT17" s="446"/>
      <c r="BU17" s="447"/>
      <c r="BV17" s="445">
        <v>3970116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36.83</v>
      </c>
      <c r="M18" s="510"/>
      <c r="N18" s="510"/>
      <c r="O18" s="510"/>
      <c r="P18" s="510"/>
      <c r="Q18" s="510"/>
      <c r="R18" s="511"/>
      <c r="S18" s="511"/>
      <c r="T18" s="511"/>
      <c r="U18" s="511"/>
      <c r="V18" s="512"/>
      <c r="W18" s="526"/>
      <c r="X18" s="527"/>
      <c r="Y18" s="527"/>
      <c r="Z18" s="527"/>
      <c r="AA18" s="527"/>
      <c r="AB18" s="537"/>
      <c r="AC18" s="409">
        <v>56.2</v>
      </c>
      <c r="AD18" s="410"/>
      <c r="AE18" s="410"/>
      <c r="AF18" s="410"/>
      <c r="AG18" s="513"/>
      <c r="AH18" s="409">
        <v>54.5</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7389023</v>
      </c>
      <c r="BO18" s="446"/>
      <c r="BP18" s="446"/>
      <c r="BQ18" s="446"/>
      <c r="BR18" s="446"/>
      <c r="BS18" s="446"/>
      <c r="BT18" s="446"/>
      <c r="BU18" s="447"/>
      <c r="BV18" s="445">
        <v>7537276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773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10603627</v>
      </c>
      <c r="BO19" s="446"/>
      <c r="BP19" s="446"/>
      <c r="BQ19" s="446"/>
      <c r="BR19" s="446"/>
      <c r="BS19" s="446"/>
      <c r="BT19" s="446"/>
      <c r="BU19" s="447"/>
      <c r="BV19" s="445">
        <v>10359520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10576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10524642</v>
      </c>
      <c r="BO23" s="446"/>
      <c r="BP23" s="446"/>
      <c r="BQ23" s="446"/>
      <c r="BR23" s="446"/>
      <c r="BS23" s="446"/>
      <c r="BT23" s="446"/>
      <c r="BU23" s="447"/>
      <c r="BV23" s="445">
        <v>10298571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8100</v>
      </c>
      <c r="R24" s="422"/>
      <c r="S24" s="422"/>
      <c r="T24" s="422"/>
      <c r="U24" s="422"/>
      <c r="V24" s="423"/>
      <c r="W24" s="487"/>
      <c r="X24" s="478"/>
      <c r="Y24" s="479"/>
      <c r="Z24" s="418" t="s">
        <v>166</v>
      </c>
      <c r="AA24" s="419"/>
      <c r="AB24" s="419"/>
      <c r="AC24" s="419"/>
      <c r="AD24" s="419"/>
      <c r="AE24" s="419"/>
      <c r="AF24" s="419"/>
      <c r="AG24" s="420"/>
      <c r="AH24" s="421">
        <v>256</v>
      </c>
      <c r="AI24" s="422"/>
      <c r="AJ24" s="422"/>
      <c r="AK24" s="422"/>
      <c r="AL24" s="423"/>
      <c r="AM24" s="421">
        <v>799744</v>
      </c>
      <c r="AN24" s="422"/>
      <c r="AO24" s="422"/>
      <c r="AP24" s="422"/>
      <c r="AQ24" s="422"/>
      <c r="AR24" s="423"/>
      <c r="AS24" s="421">
        <v>3124</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9863092</v>
      </c>
      <c r="BO24" s="446"/>
      <c r="BP24" s="446"/>
      <c r="BQ24" s="446"/>
      <c r="BR24" s="446"/>
      <c r="BS24" s="446"/>
      <c r="BT24" s="446"/>
      <c r="BU24" s="447"/>
      <c r="BV24" s="445">
        <v>9351537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6800</v>
      </c>
      <c r="R25" s="422"/>
      <c r="S25" s="422"/>
      <c r="T25" s="422"/>
      <c r="U25" s="422"/>
      <c r="V25" s="423"/>
      <c r="W25" s="487"/>
      <c r="X25" s="478"/>
      <c r="Y25" s="479"/>
      <c r="Z25" s="418" t="s">
        <v>169</v>
      </c>
      <c r="AA25" s="419"/>
      <c r="AB25" s="419"/>
      <c r="AC25" s="419"/>
      <c r="AD25" s="419"/>
      <c r="AE25" s="419"/>
      <c r="AF25" s="419"/>
      <c r="AG25" s="420"/>
      <c r="AH25" s="421">
        <v>46</v>
      </c>
      <c r="AI25" s="422"/>
      <c r="AJ25" s="422"/>
      <c r="AK25" s="422"/>
      <c r="AL25" s="423"/>
      <c r="AM25" s="421">
        <v>147154</v>
      </c>
      <c r="AN25" s="422"/>
      <c r="AO25" s="422"/>
      <c r="AP25" s="422"/>
      <c r="AQ25" s="422"/>
      <c r="AR25" s="423"/>
      <c r="AS25" s="421">
        <v>3199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759120</v>
      </c>
      <c r="BO25" s="441"/>
      <c r="BP25" s="441"/>
      <c r="BQ25" s="441"/>
      <c r="BR25" s="441"/>
      <c r="BS25" s="441"/>
      <c r="BT25" s="441"/>
      <c r="BU25" s="442"/>
      <c r="BV25" s="440">
        <v>1434447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5900</v>
      </c>
      <c r="R26" s="422"/>
      <c r="S26" s="422"/>
      <c r="T26" s="422"/>
      <c r="U26" s="422"/>
      <c r="V26" s="423"/>
      <c r="W26" s="487"/>
      <c r="X26" s="478"/>
      <c r="Y26" s="479"/>
      <c r="Z26" s="418" t="s">
        <v>172</v>
      </c>
      <c r="AA26" s="500"/>
      <c r="AB26" s="500"/>
      <c r="AC26" s="500"/>
      <c r="AD26" s="500"/>
      <c r="AE26" s="500"/>
      <c r="AF26" s="500"/>
      <c r="AG26" s="501"/>
      <c r="AH26" s="421">
        <v>9</v>
      </c>
      <c r="AI26" s="422"/>
      <c r="AJ26" s="422"/>
      <c r="AK26" s="422"/>
      <c r="AL26" s="423"/>
      <c r="AM26" s="421">
        <v>26352</v>
      </c>
      <c r="AN26" s="422"/>
      <c r="AO26" s="422"/>
      <c r="AP26" s="422"/>
      <c r="AQ26" s="422"/>
      <c r="AR26" s="423"/>
      <c r="AS26" s="421">
        <v>2928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5000</v>
      </c>
      <c r="R27" s="422"/>
      <c r="S27" s="422"/>
      <c r="T27" s="422"/>
      <c r="U27" s="422"/>
      <c r="V27" s="423"/>
      <c r="W27" s="487"/>
      <c r="X27" s="478"/>
      <c r="Y27" s="479"/>
      <c r="Z27" s="418" t="s">
        <v>176</v>
      </c>
      <c r="AA27" s="419"/>
      <c r="AB27" s="419"/>
      <c r="AC27" s="419"/>
      <c r="AD27" s="419"/>
      <c r="AE27" s="419"/>
      <c r="AF27" s="419"/>
      <c r="AG27" s="420"/>
      <c r="AH27" s="421">
        <v>3</v>
      </c>
      <c r="AI27" s="422"/>
      <c r="AJ27" s="422"/>
      <c r="AK27" s="422"/>
      <c r="AL27" s="423"/>
      <c r="AM27" s="421">
        <v>11412</v>
      </c>
      <c r="AN27" s="422"/>
      <c r="AO27" s="422"/>
      <c r="AP27" s="422"/>
      <c r="AQ27" s="422"/>
      <c r="AR27" s="423"/>
      <c r="AS27" s="421">
        <v>3804</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174</v>
      </c>
      <c r="BO27" s="449"/>
      <c r="BP27" s="449"/>
      <c r="BQ27" s="449"/>
      <c r="BR27" s="449"/>
      <c r="BS27" s="449"/>
      <c r="BT27" s="449"/>
      <c r="BU27" s="450"/>
      <c r="BV27" s="448" t="s">
        <v>174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4500</v>
      </c>
      <c r="R28" s="422"/>
      <c r="S28" s="422"/>
      <c r="T28" s="422"/>
      <c r="U28" s="422"/>
      <c r="V28" s="423"/>
      <c r="W28" s="487"/>
      <c r="X28" s="478"/>
      <c r="Y28" s="479"/>
      <c r="Z28" s="418" t="s">
        <v>179</v>
      </c>
      <c r="AA28" s="419"/>
      <c r="AB28" s="419"/>
      <c r="AC28" s="419"/>
      <c r="AD28" s="419"/>
      <c r="AE28" s="419"/>
      <c r="AF28" s="419"/>
      <c r="AG28" s="420"/>
      <c r="AH28" s="421" t="s">
        <v>174</v>
      </c>
      <c r="AI28" s="422"/>
      <c r="AJ28" s="422"/>
      <c r="AK28" s="422"/>
      <c r="AL28" s="423"/>
      <c r="AM28" s="421" t="s">
        <v>174</v>
      </c>
      <c r="AN28" s="422"/>
      <c r="AO28" s="422"/>
      <c r="AP28" s="422"/>
      <c r="AQ28" s="422"/>
      <c r="AR28" s="423"/>
      <c r="AS28" s="421" t="s">
        <v>174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2852687</v>
      </c>
      <c r="BO28" s="441"/>
      <c r="BP28" s="441"/>
      <c r="BQ28" s="441"/>
      <c r="BR28" s="441"/>
      <c r="BS28" s="441"/>
      <c r="BT28" s="441"/>
      <c r="BU28" s="442"/>
      <c r="BV28" s="440">
        <v>2349241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13</v>
      </c>
      <c r="M29" s="422"/>
      <c r="N29" s="422"/>
      <c r="O29" s="422"/>
      <c r="P29" s="423"/>
      <c r="Q29" s="421">
        <v>4200</v>
      </c>
      <c r="R29" s="422"/>
      <c r="S29" s="422"/>
      <c r="T29" s="422"/>
      <c r="U29" s="422"/>
      <c r="V29" s="423"/>
      <c r="W29" s="488"/>
      <c r="X29" s="489"/>
      <c r="Y29" s="490"/>
      <c r="Z29" s="418" t="s">
        <v>182</v>
      </c>
      <c r="AA29" s="419"/>
      <c r="AB29" s="419"/>
      <c r="AC29" s="419"/>
      <c r="AD29" s="419"/>
      <c r="AE29" s="419"/>
      <c r="AF29" s="419"/>
      <c r="AG29" s="420"/>
      <c r="AH29" s="421">
        <v>259</v>
      </c>
      <c r="AI29" s="422"/>
      <c r="AJ29" s="422"/>
      <c r="AK29" s="422"/>
      <c r="AL29" s="423"/>
      <c r="AM29" s="421">
        <v>811156</v>
      </c>
      <c r="AN29" s="422"/>
      <c r="AO29" s="422"/>
      <c r="AP29" s="422"/>
      <c r="AQ29" s="422"/>
      <c r="AR29" s="423"/>
      <c r="AS29" s="421">
        <v>3132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1104898</v>
      </c>
      <c r="BO29" s="446"/>
      <c r="BP29" s="446"/>
      <c r="BQ29" s="446"/>
      <c r="BR29" s="446"/>
      <c r="BS29" s="446"/>
      <c r="BT29" s="446"/>
      <c r="BU29" s="447"/>
      <c r="BV29" s="445">
        <v>1094050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1278385</v>
      </c>
      <c r="BO30" s="449"/>
      <c r="BP30" s="449"/>
      <c r="BQ30" s="449"/>
      <c r="BR30" s="449"/>
      <c r="BS30" s="449"/>
      <c r="BT30" s="449"/>
      <c r="BU30" s="450"/>
      <c r="BV30" s="448">
        <v>1059210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漁業集落排水事業特別会計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有田周辺広域圏事務組合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有田周辺広域圏事務組合（公営企業会計）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有田聖苑事務組合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和歌山県後期高齢者医療広域連合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和歌山県後期高齢者医療広域連合（特別会計）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和歌山県市町村総合事務組合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和歌山地方税回収機構</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HE4vm9hPahFSFwbm+tStP/wNAniy8KIIwaAHKwJm+rO+XScHdpnPCD+11lTQPafAzOwRqyoM41s5Fceo0YVAA==" saltValue="pEt3TPpwylmtwrhX/24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557</v>
      </c>
      <c r="D34" s="1224"/>
      <c r="E34" s="1225"/>
      <c r="F34" s="32">
        <v>0.02</v>
      </c>
      <c r="G34" s="33">
        <v>0</v>
      </c>
      <c r="H34" s="33" t="s">
        <v>558</v>
      </c>
      <c r="I34" s="33" t="s">
        <v>559</v>
      </c>
      <c r="J34" s="34" t="s">
        <v>560</v>
      </c>
      <c r="K34" s="22"/>
      <c r="L34" s="22"/>
      <c r="M34" s="22"/>
      <c r="N34" s="22"/>
      <c r="O34" s="22"/>
      <c r="P34" s="22"/>
    </row>
    <row r="35" spans="1:16" ht="39" customHeight="1" x14ac:dyDescent="0.15">
      <c r="A35" s="22"/>
      <c r="B35" s="35"/>
      <c r="C35" s="1218" t="s">
        <v>561</v>
      </c>
      <c r="D35" s="1219"/>
      <c r="E35" s="1220"/>
      <c r="F35" s="36">
        <v>5.0999999999999996</v>
      </c>
      <c r="G35" s="37">
        <v>5.24</v>
      </c>
      <c r="H35" s="37">
        <v>12.36</v>
      </c>
      <c r="I35" s="37">
        <v>13.4</v>
      </c>
      <c r="J35" s="38">
        <v>8.92</v>
      </c>
      <c r="K35" s="22"/>
      <c r="L35" s="22"/>
      <c r="M35" s="22"/>
      <c r="N35" s="22"/>
      <c r="O35" s="22"/>
      <c r="P35" s="22"/>
    </row>
    <row r="36" spans="1:16" ht="39" customHeight="1" x14ac:dyDescent="0.15">
      <c r="A36" s="22"/>
      <c r="B36" s="35"/>
      <c r="C36" s="1218" t="s">
        <v>562</v>
      </c>
      <c r="D36" s="1219"/>
      <c r="E36" s="1220"/>
      <c r="F36" s="36">
        <v>4.97</v>
      </c>
      <c r="G36" s="37">
        <v>4.6500000000000004</v>
      </c>
      <c r="H36" s="37">
        <v>4.4000000000000004</v>
      </c>
      <c r="I36" s="37">
        <v>4.0999999999999996</v>
      </c>
      <c r="J36" s="38">
        <v>4.8499999999999996</v>
      </c>
      <c r="K36" s="22"/>
      <c r="L36" s="22"/>
      <c r="M36" s="22"/>
      <c r="N36" s="22"/>
      <c r="O36" s="22"/>
      <c r="P36" s="22"/>
    </row>
    <row r="37" spans="1:16" ht="39" customHeight="1" x14ac:dyDescent="0.15">
      <c r="A37" s="22"/>
      <c r="B37" s="35"/>
      <c r="C37" s="1218" t="s">
        <v>563</v>
      </c>
      <c r="D37" s="1219"/>
      <c r="E37" s="1220"/>
      <c r="F37" s="36">
        <v>1.93</v>
      </c>
      <c r="G37" s="37">
        <v>1.98</v>
      </c>
      <c r="H37" s="37">
        <v>2.3199999999999998</v>
      </c>
      <c r="I37" s="37">
        <v>4.2</v>
      </c>
      <c r="J37" s="38">
        <v>3.43</v>
      </c>
      <c r="K37" s="22"/>
      <c r="L37" s="22"/>
      <c r="M37" s="22"/>
      <c r="N37" s="22"/>
      <c r="O37" s="22"/>
      <c r="P37" s="22"/>
    </row>
    <row r="38" spans="1:16" ht="39" customHeight="1" x14ac:dyDescent="0.15">
      <c r="A38" s="22"/>
      <c r="B38" s="35"/>
      <c r="C38" s="1218" t="s">
        <v>564</v>
      </c>
      <c r="D38" s="1219"/>
      <c r="E38" s="1220"/>
      <c r="F38" s="36">
        <v>0.6</v>
      </c>
      <c r="G38" s="37">
        <v>0.24</v>
      </c>
      <c r="H38" s="37">
        <v>0.67</v>
      </c>
      <c r="I38" s="37">
        <v>1.33</v>
      </c>
      <c r="J38" s="38">
        <v>0.88</v>
      </c>
      <c r="K38" s="22"/>
      <c r="L38" s="22"/>
      <c r="M38" s="22"/>
      <c r="N38" s="22"/>
      <c r="O38" s="22"/>
      <c r="P38" s="22"/>
    </row>
    <row r="39" spans="1:16" ht="39" customHeight="1" x14ac:dyDescent="0.15">
      <c r="A39" s="22"/>
      <c r="B39" s="35"/>
      <c r="C39" s="1218" t="s">
        <v>565</v>
      </c>
      <c r="D39" s="1219"/>
      <c r="E39" s="1220"/>
      <c r="F39" s="36">
        <v>0.06</v>
      </c>
      <c r="G39" s="37">
        <v>0.48</v>
      </c>
      <c r="H39" s="37">
        <v>0.09</v>
      </c>
      <c r="I39" s="37">
        <v>0.11</v>
      </c>
      <c r="J39" s="38">
        <v>0.13</v>
      </c>
      <c r="K39" s="22"/>
      <c r="L39" s="22"/>
      <c r="M39" s="22"/>
      <c r="N39" s="22"/>
      <c r="O39" s="22"/>
      <c r="P39" s="22"/>
    </row>
    <row r="40" spans="1:16" ht="39" customHeight="1" x14ac:dyDescent="0.15">
      <c r="A40" s="22"/>
      <c r="B40" s="35"/>
      <c r="C40" s="1218" t="s">
        <v>566</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568</v>
      </c>
      <c r="D43" s="1222"/>
      <c r="E43" s="122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BwuoyK0l2WF547Rv9Eo53vfe7yz7yniByDwY2HPVFE6AUTCBMrsf2Sz8e3cyw/UvmYy+UMQsMdzaTWUhmkDrA==" saltValue="olNSWqdK3FBTF7Suus+o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1494</v>
      </c>
      <c r="L45" s="60">
        <v>1572</v>
      </c>
      <c r="M45" s="60">
        <v>1559</v>
      </c>
      <c r="N45" s="60">
        <v>1495</v>
      </c>
      <c r="O45" s="61">
        <v>1381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235</v>
      </c>
      <c r="L48" s="64">
        <v>282</v>
      </c>
      <c r="M48" s="64">
        <v>235</v>
      </c>
      <c r="N48" s="64">
        <v>232</v>
      </c>
      <c r="O48" s="65">
        <v>223</v>
      </c>
      <c r="P48" s="48"/>
      <c r="Q48" s="48"/>
      <c r="R48" s="48"/>
      <c r="S48" s="48"/>
      <c r="T48" s="48"/>
      <c r="U48" s="48"/>
    </row>
    <row r="49" spans="1:21" ht="30.75" customHeight="1" x14ac:dyDescent="0.15">
      <c r="A49" s="48"/>
      <c r="B49" s="1236"/>
      <c r="C49" s="1237"/>
      <c r="D49" s="62"/>
      <c r="E49" s="1228" t="s">
        <v>16</v>
      </c>
      <c r="F49" s="1228"/>
      <c r="G49" s="1228"/>
      <c r="H49" s="1228"/>
      <c r="I49" s="1228"/>
      <c r="J49" s="1229"/>
      <c r="K49" s="63">
        <v>63</v>
      </c>
      <c r="L49" s="64">
        <v>17</v>
      </c>
      <c r="M49" s="64">
        <v>2</v>
      </c>
      <c r="N49" s="64">
        <v>1</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1060</v>
      </c>
      <c r="L52" s="64">
        <v>1084</v>
      </c>
      <c r="M52" s="64">
        <v>1058</v>
      </c>
      <c r="N52" s="64">
        <v>1008</v>
      </c>
      <c r="O52" s="65">
        <v>915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732</v>
      </c>
      <c r="L53" s="69">
        <v>787</v>
      </c>
      <c r="M53" s="69">
        <v>738</v>
      </c>
      <c r="N53" s="69">
        <v>720</v>
      </c>
      <c r="O53" s="70">
        <v>690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FQ+Ni5X69WEvFcwbMiV2N9CGBttYZN78OZJeWZnwJU2ZDvuYGe+yMIru7sohd/RIwhwMKbyWJ1gzczUf0ak5w==" saltValue="tJ+00j/pol4a7lg3Er1A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54" t="s">
        <v>24</v>
      </c>
      <c r="C41" s="1255"/>
      <c r="D41" s="81"/>
      <c r="E41" s="1256" t="s">
        <v>25</v>
      </c>
      <c r="F41" s="1256"/>
      <c r="G41" s="1256"/>
      <c r="H41" s="1257"/>
      <c r="I41" s="82">
        <v>11773</v>
      </c>
      <c r="J41" s="83">
        <v>11242</v>
      </c>
      <c r="K41" s="83">
        <v>10583</v>
      </c>
      <c r="L41" s="83">
        <v>10299</v>
      </c>
      <c r="M41" s="84">
        <v>10525</v>
      </c>
    </row>
    <row r="42" spans="2:13" ht="27.75" customHeight="1" x14ac:dyDescent="0.15">
      <c r="B42" s="1244"/>
      <c r="C42" s="1245"/>
      <c r="D42" s="85"/>
      <c r="E42" s="1248" t="s">
        <v>26</v>
      </c>
      <c r="F42" s="1248"/>
      <c r="G42" s="1248"/>
      <c r="H42" s="1249"/>
      <c r="I42" s="86" t="s">
        <v>507</v>
      </c>
      <c r="J42" s="87" t="s">
        <v>507</v>
      </c>
      <c r="K42" s="87" t="s">
        <v>507</v>
      </c>
      <c r="L42" s="87" t="s">
        <v>507</v>
      </c>
      <c r="M42" s="88" t="s">
        <v>507</v>
      </c>
    </row>
    <row r="43" spans="2:13" ht="27.75" customHeight="1" x14ac:dyDescent="0.15">
      <c r="B43" s="1244"/>
      <c r="C43" s="1245"/>
      <c r="D43" s="85"/>
      <c r="E43" s="1248" t="s">
        <v>27</v>
      </c>
      <c r="F43" s="1248"/>
      <c r="G43" s="1248"/>
      <c r="H43" s="1249"/>
      <c r="I43" s="86">
        <v>1823</v>
      </c>
      <c r="J43" s="87">
        <v>1839</v>
      </c>
      <c r="K43" s="87">
        <v>1627</v>
      </c>
      <c r="L43" s="87">
        <v>1397</v>
      </c>
      <c r="M43" s="88">
        <v>1160</v>
      </c>
    </row>
    <row r="44" spans="2:13" ht="27.75" customHeight="1" x14ac:dyDescent="0.15">
      <c r="B44" s="1244"/>
      <c r="C44" s="1245"/>
      <c r="D44" s="85"/>
      <c r="E44" s="1248" t="s">
        <v>28</v>
      </c>
      <c r="F44" s="1248"/>
      <c r="G44" s="1248"/>
      <c r="H44" s="1249"/>
      <c r="I44" s="86">
        <v>96</v>
      </c>
      <c r="J44" s="87">
        <v>9</v>
      </c>
      <c r="K44" s="87">
        <v>8</v>
      </c>
      <c r="L44" s="87">
        <v>7</v>
      </c>
      <c r="M44" s="88">
        <v>6</v>
      </c>
    </row>
    <row r="45" spans="2:13" ht="27.75" customHeight="1" x14ac:dyDescent="0.15">
      <c r="B45" s="1244"/>
      <c r="C45" s="1245"/>
      <c r="D45" s="85"/>
      <c r="E45" s="1248" t="s">
        <v>29</v>
      </c>
      <c r="F45" s="1248"/>
      <c r="G45" s="1248"/>
      <c r="H45" s="1249"/>
      <c r="I45" s="86">
        <v>2035</v>
      </c>
      <c r="J45" s="87">
        <v>1806</v>
      </c>
      <c r="K45" s="87">
        <v>1915</v>
      </c>
      <c r="L45" s="87">
        <v>1838</v>
      </c>
      <c r="M45" s="88">
        <v>1964</v>
      </c>
    </row>
    <row r="46" spans="2:13" ht="27.75" customHeight="1" x14ac:dyDescent="0.15">
      <c r="B46" s="1244"/>
      <c r="C46" s="1245"/>
      <c r="D46" s="89"/>
      <c r="E46" s="1248" t="s">
        <v>30</v>
      </c>
      <c r="F46" s="1248"/>
      <c r="G46" s="1248"/>
      <c r="H46" s="1249"/>
      <c r="I46" s="86" t="s">
        <v>507</v>
      </c>
      <c r="J46" s="87" t="s">
        <v>507</v>
      </c>
      <c r="K46" s="87" t="s">
        <v>507</v>
      </c>
      <c r="L46" s="87" t="s">
        <v>507</v>
      </c>
      <c r="M46" s="88" t="s">
        <v>507</v>
      </c>
    </row>
    <row r="47" spans="2:13" ht="27.75" customHeight="1" x14ac:dyDescent="0.15">
      <c r="B47" s="1244"/>
      <c r="C47" s="1245"/>
      <c r="D47" s="90"/>
      <c r="E47" s="1258" t="s">
        <v>31</v>
      </c>
      <c r="F47" s="1259"/>
      <c r="G47" s="1259"/>
      <c r="H47" s="1260"/>
      <c r="I47" s="86" t="s">
        <v>507</v>
      </c>
      <c r="J47" s="87" t="s">
        <v>507</v>
      </c>
      <c r="K47" s="87" t="s">
        <v>507</v>
      </c>
      <c r="L47" s="87" t="s">
        <v>507</v>
      </c>
      <c r="M47" s="88" t="s">
        <v>507</v>
      </c>
    </row>
    <row r="48" spans="2:13" ht="27.75" customHeight="1" x14ac:dyDescent="0.15">
      <c r="B48" s="1244"/>
      <c r="C48" s="1245"/>
      <c r="D48" s="85"/>
      <c r="E48" s="1248" t="s">
        <v>32</v>
      </c>
      <c r="F48" s="1248"/>
      <c r="G48" s="1248"/>
      <c r="H48" s="1249"/>
      <c r="I48" s="86" t="s">
        <v>507</v>
      </c>
      <c r="J48" s="87" t="s">
        <v>507</v>
      </c>
      <c r="K48" s="87" t="s">
        <v>507</v>
      </c>
      <c r="L48" s="87" t="s">
        <v>507</v>
      </c>
      <c r="M48" s="88" t="s">
        <v>507</v>
      </c>
    </row>
    <row r="49" spans="2:13" ht="27.75" customHeight="1" x14ac:dyDescent="0.15">
      <c r="B49" s="1246"/>
      <c r="C49" s="1247"/>
      <c r="D49" s="85"/>
      <c r="E49" s="1248" t="s">
        <v>33</v>
      </c>
      <c r="F49" s="1248"/>
      <c r="G49" s="1248"/>
      <c r="H49" s="1249"/>
      <c r="I49" s="86" t="s">
        <v>507</v>
      </c>
      <c r="J49" s="87" t="s">
        <v>507</v>
      </c>
      <c r="K49" s="87" t="s">
        <v>507</v>
      </c>
      <c r="L49" s="87" t="s">
        <v>507</v>
      </c>
      <c r="M49" s="88" t="s">
        <v>507</v>
      </c>
    </row>
    <row r="50" spans="2:13" ht="27.75" customHeight="1" x14ac:dyDescent="0.15">
      <c r="B50" s="1242" t="s">
        <v>34</v>
      </c>
      <c r="C50" s="1243"/>
      <c r="D50" s="91"/>
      <c r="E50" s="1248" t="s">
        <v>35</v>
      </c>
      <c r="F50" s="1248"/>
      <c r="G50" s="1248"/>
      <c r="H50" s="1249"/>
      <c r="I50" s="86">
        <v>4014</v>
      </c>
      <c r="J50" s="87">
        <v>3667</v>
      </c>
      <c r="K50" s="87">
        <v>4266</v>
      </c>
      <c r="L50" s="87">
        <v>4911</v>
      </c>
      <c r="M50" s="88">
        <v>5805</v>
      </c>
    </row>
    <row r="51" spans="2:13" ht="27.75" customHeight="1" x14ac:dyDescent="0.15">
      <c r="B51" s="1244"/>
      <c r="C51" s="1245"/>
      <c r="D51" s="85"/>
      <c r="E51" s="1248" t="s">
        <v>36</v>
      </c>
      <c r="F51" s="1248"/>
      <c r="G51" s="1248"/>
      <c r="H51" s="1249"/>
      <c r="I51" s="86" t="s">
        <v>507</v>
      </c>
      <c r="J51" s="87" t="s">
        <v>507</v>
      </c>
      <c r="K51" s="87" t="s">
        <v>507</v>
      </c>
      <c r="L51" s="87" t="s">
        <v>507</v>
      </c>
      <c r="M51" s="88" t="s">
        <v>507</v>
      </c>
    </row>
    <row r="52" spans="2:13" ht="27.75" customHeight="1" x14ac:dyDescent="0.15">
      <c r="B52" s="1246"/>
      <c r="C52" s="1247"/>
      <c r="D52" s="85"/>
      <c r="E52" s="1248" t="s">
        <v>37</v>
      </c>
      <c r="F52" s="1248"/>
      <c r="G52" s="1248"/>
      <c r="H52" s="1249"/>
      <c r="I52" s="86">
        <v>9787</v>
      </c>
      <c r="J52" s="87">
        <v>9517</v>
      </c>
      <c r="K52" s="87">
        <v>9544</v>
      </c>
      <c r="L52" s="87">
        <v>9214</v>
      </c>
      <c r="M52" s="88">
        <v>8983</v>
      </c>
    </row>
    <row r="53" spans="2:13" ht="27.75" customHeight="1" thickBot="1" x14ac:dyDescent="0.2">
      <c r="B53" s="1250" t="s">
        <v>38</v>
      </c>
      <c r="C53" s="1251"/>
      <c r="D53" s="92"/>
      <c r="E53" s="1252" t="s">
        <v>39</v>
      </c>
      <c r="F53" s="1252"/>
      <c r="G53" s="1252"/>
      <c r="H53" s="1253"/>
      <c r="I53" s="93">
        <v>1926</v>
      </c>
      <c r="J53" s="94">
        <v>1711</v>
      </c>
      <c r="K53" s="94">
        <v>323</v>
      </c>
      <c r="L53" s="94">
        <v>-585</v>
      </c>
      <c r="M53" s="95">
        <v>-1134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kZVf9xz3ov/eIks1laTkI5knbhI4eXxvG3KRm18rgN2ea88gBTNL6jbYV+jv0HtOIxgHbtCRQzOKT3nSyINtg==" saltValue="SNcgn6lU0ERTv8l8GNWl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2075</v>
      </c>
      <c r="G55" s="107">
        <v>2349</v>
      </c>
      <c r="H55" s="108">
        <v>2853</v>
      </c>
    </row>
    <row r="56" spans="2:8" ht="52.5" customHeight="1" x14ac:dyDescent="0.15">
      <c r="B56" s="109"/>
      <c r="C56" s="1271" t="s">
        <v>43</v>
      </c>
      <c r="D56" s="1271"/>
      <c r="E56" s="1272"/>
      <c r="F56" s="110">
        <v>1093</v>
      </c>
      <c r="G56" s="110">
        <v>1094</v>
      </c>
      <c r="H56" s="111">
        <v>1105</v>
      </c>
    </row>
    <row r="57" spans="2:8" ht="53.25" customHeight="1" x14ac:dyDescent="0.15">
      <c r="B57" s="109"/>
      <c r="C57" s="1273" t="s">
        <v>44</v>
      </c>
      <c r="D57" s="1273"/>
      <c r="E57" s="1274"/>
      <c r="F57" s="112">
        <v>722</v>
      </c>
      <c r="G57" s="112">
        <v>1059</v>
      </c>
      <c r="H57" s="113">
        <v>1278</v>
      </c>
    </row>
    <row r="58" spans="2:8" ht="45.75" customHeight="1" x14ac:dyDescent="0.15">
      <c r="B58" s="114"/>
      <c r="C58" s="1261" t="s">
        <v>569</v>
      </c>
      <c r="D58" s="1262"/>
      <c r="E58" s="1263"/>
      <c r="F58" s="115">
        <v>340</v>
      </c>
      <c r="G58" s="115">
        <v>643</v>
      </c>
      <c r="H58" s="116">
        <v>867</v>
      </c>
    </row>
    <row r="59" spans="2:8" ht="45.75" customHeight="1" x14ac:dyDescent="0.15">
      <c r="B59" s="114"/>
      <c r="C59" s="1261" t="s">
        <v>570</v>
      </c>
      <c r="D59" s="1262"/>
      <c r="E59" s="1263"/>
      <c r="F59" s="115">
        <v>166</v>
      </c>
      <c r="G59" s="115">
        <v>166</v>
      </c>
      <c r="H59" s="116">
        <v>166</v>
      </c>
    </row>
    <row r="60" spans="2:8" ht="45.75" customHeight="1" x14ac:dyDescent="0.15">
      <c r="B60" s="114"/>
      <c r="C60" s="1261" t="s">
        <v>571</v>
      </c>
      <c r="D60" s="1262"/>
      <c r="E60" s="1263"/>
      <c r="F60" s="115">
        <v>70</v>
      </c>
      <c r="G60" s="115">
        <v>105</v>
      </c>
      <c r="H60" s="116">
        <v>140</v>
      </c>
    </row>
    <row r="61" spans="2:8" ht="45.75" customHeight="1" x14ac:dyDescent="0.15">
      <c r="B61" s="114"/>
      <c r="C61" s="1261" t="s">
        <v>572</v>
      </c>
      <c r="D61" s="1262"/>
      <c r="E61" s="1263"/>
      <c r="F61" s="115">
        <v>10</v>
      </c>
      <c r="G61" s="115">
        <v>10</v>
      </c>
      <c r="H61" s="116">
        <v>70</v>
      </c>
    </row>
    <row r="62" spans="2:8" ht="45.75" customHeight="1" thickBot="1" x14ac:dyDescent="0.2">
      <c r="B62" s="117"/>
      <c r="C62" s="1264" t="s">
        <v>573</v>
      </c>
      <c r="D62" s="1265"/>
      <c r="E62" s="1266"/>
      <c r="F62" s="118">
        <v>15</v>
      </c>
      <c r="G62" s="118">
        <v>14</v>
      </c>
      <c r="H62" s="119">
        <v>14</v>
      </c>
    </row>
    <row r="63" spans="2:8" ht="52.5" customHeight="1" thickBot="1" x14ac:dyDescent="0.2">
      <c r="B63" s="120"/>
      <c r="C63" s="1267" t="s">
        <v>45</v>
      </c>
      <c r="D63" s="1267"/>
      <c r="E63" s="1268"/>
      <c r="F63" s="121">
        <v>3890</v>
      </c>
      <c r="G63" s="121">
        <v>4503</v>
      </c>
      <c r="H63" s="122">
        <v>5236</v>
      </c>
    </row>
    <row r="64" spans="2:8" ht="15" customHeight="1" x14ac:dyDescent="0.15"/>
    <row r="65" ht="0" hidden="1" customHeight="1" x14ac:dyDescent="0.15"/>
    <row r="66" ht="0" hidden="1" customHeight="1" x14ac:dyDescent="0.15"/>
  </sheetData>
  <sheetProtection algorithmName="SHA-512" hashValue="U8JPJoma/E71WHCT0YSkKq3j0yAav/6mNUriBxQxcvecjzRzWx8U0HiurzmlvnSPLtXIddA0xpY6zggh4Yv01Q==" saltValue="PEqmCZvZnKYhfFmIAfy5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596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589</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549</v>
      </c>
      <c r="BQ50" s="1288"/>
      <c r="BR50" s="1288"/>
      <c r="BS50" s="1288"/>
      <c r="BT50" s="1288"/>
      <c r="BU50" s="1288"/>
      <c r="BV50" s="1288"/>
      <c r="BW50" s="1288"/>
      <c r="BX50" s="1288" t="s">
        <v>550</v>
      </c>
      <c r="BY50" s="1288"/>
      <c r="BZ50" s="1288"/>
      <c r="CA50" s="1288"/>
      <c r="CB50" s="1288"/>
      <c r="CC50" s="1288"/>
      <c r="CD50" s="1288"/>
      <c r="CE50" s="1288"/>
      <c r="CF50" s="1288" t="s">
        <v>551</v>
      </c>
      <c r="CG50" s="1288"/>
      <c r="CH50" s="1288"/>
      <c r="CI50" s="1288"/>
      <c r="CJ50" s="1288"/>
      <c r="CK50" s="1288"/>
      <c r="CL50" s="1288"/>
      <c r="CM50" s="1288"/>
      <c r="CN50" s="1288" t="s">
        <v>552</v>
      </c>
      <c r="CO50" s="1288"/>
      <c r="CP50" s="1288"/>
      <c r="CQ50" s="1288"/>
      <c r="CR50" s="1288"/>
      <c r="CS50" s="1288"/>
      <c r="CT50" s="1288"/>
      <c r="CU50" s="1288"/>
      <c r="CV50" s="1288" t="s">
        <v>553</v>
      </c>
      <c r="CW50" s="1288"/>
      <c r="CX50" s="1288"/>
      <c r="CY50" s="1288"/>
      <c r="CZ50" s="1288"/>
      <c r="DA50" s="1288"/>
      <c r="DB50" s="1288"/>
      <c r="DC50" s="1288"/>
    </row>
    <row r="51" spans="1:109" ht="13.5" customHeight="1" x14ac:dyDescent="0.15">
      <c r="B51" s="366"/>
      <c r="G51" s="1294"/>
      <c r="H51" s="1294"/>
      <c r="I51" s="1295"/>
      <c r="J51" s="1295"/>
      <c r="K51" s="1292"/>
      <c r="L51" s="1292"/>
      <c r="M51" s="1292"/>
      <c r="N51" s="1292"/>
      <c r="AM51" s="373"/>
      <c r="AN51" s="1289" t="s">
        <v>588</v>
      </c>
      <c r="AO51" s="1289"/>
      <c r="AP51" s="1289"/>
      <c r="AQ51" s="1289"/>
      <c r="AR51" s="1289"/>
      <c r="AS51" s="1289"/>
      <c r="AT51" s="1289"/>
      <c r="AU51" s="1289"/>
      <c r="AV51" s="1289"/>
      <c r="AW51" s="1289"/>
      <c r="AX51" s="1289"/>
      <c r="AY51" s="1289"/>
      <c r="AZ51" s="1289"/>
      <c r="BA51" s="1289"/>
      <c r="BB51" s="1289" t="s">
        <v>586</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6"/>
      <c r="G52" s="1294"/>
      <c r="H52" s="1294"/>
      <c r="I52" s="1295"/>
      <c r="J52" s="1295"/>
      <c r="K52" s="1292"/>
      <c r="L52" s="1292"/>
      <c r="M52" s="1292"/>
      <c r="N52" s="1292"/>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4"/>
      <c r="H53" s="1294"/>
      <c r="I53" s="1284"/>
      <c r="J53" s="1284"/>
      <c r="K53" s="1292"/>
      <c r="L53" s="1292"/>
      <c r="M53" s="1292"/>
      <c r="N53" s="1292"/>
      <c r="AM53" s="373"/>
      <c r="AN53" s="1289"/>
      <c r="AO53" s="1289"/>
      <c r="AP53" s="1289"/>
      <c r="AQ53" s="1289"/>
      <c r="AR53" s="1289"/>
      <c r="AS53" s="1289"/>
      <c r="AT53" s="1289"/>
      <c r="AU53" s="1289"/>
      <c r="AV53" s="1289"/>
      <c r="AW53" s="1289"/>
      <c r="AX53" s="1289"/>
      <c r="AY53" s="1289"/>
      <c r="AZ53" s="1289"/>
      <c r="BA53" s="1289"/>
      <c r="BB53" s="1289" t="s">
        <v>592</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1">
        <v>40.1</v>
      </c>
      <c r="CO53" s="1291"/>
      <c r="CP53" s="1291"/>
      <c r="CQ53" s="1291"/>
      <c r="CR53" s="1291"/>
      <c r="CS53" s="1291"/>
      <c r="CT53" s="1291"/>
      <c r="CU53" s="1291"/>
      <c r="CV53" s="1291">
        <v>40.799999999999997</v>
      </c>
      <c r="CW53" s="1291"/>
      <c r="CX53" s="1291"/>
      <c r="CY53" s="1291"/>
      <c r="CZ53" s="1291"/>
      <c r="DA53" s="1291"/>
      <c r="DB53" s="1291"/>
      <c r="DC53" s="1291"/>
    </row>
    <row r="54" spans="1:109" ht="13.5" x14ac:dyDescent="0.15">
      <c r="A54" s="381"/>
      <c r="B54" s="366"/>
      <c r="G54" s="1294"/>
      <c r="H54" s="1294"/>
      <c r="I54" s="1284"/>
      <c r="J54" s="1284"/>
      <c r="K54" s="1292"/>
      <c r="L54" s="1292"/>
      <c r="M54" s="1292"/>
      <c r="N54" s="1292"/>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2"/>
      <c r="L55" s="1292"/>
      <c r="M55" s="1292"/>
      <c r="N55" s="1292"/>
      <c r="AN55" s="1288" t="s">
        <v>587</v>
      </c>
      <c r="AO55" s="1288"/>
      <c r="AP55" s="1288"/>
      <c r="AQ55" s="1288"/>
      <c r="AR55" s="1288"/>
      <c r="AS55" s="1288"/>
      <c r="AT55" s="1288"/>
      <c r="AU55" s="1288"/>
      <c r="AV55" s="1288"/>
      <c r="AW55" s="1288"/>
      <c r="AX55" s="1288"/>
      <c r="AY55" s="1288"/>
      <c r="AZ55" s="1288"/>
      <c r="BA55" s="1288"/>
      <c r="BB55" s="1289" t="s">
        <v>586</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1">
        <v>20.2</v>
      </c>
      <c r="CO55" s="1291"/>
      <c r="CP55" s="1291"/>
      <c r="CQ55" s="1291"/>
      <c r="CR55" s="1291"/>
      <c r="CS55" s="1291"/>
      <c r="CT55" s="1291"/>
      <c r="CU55" s="1291"/>
      <c r="CV55" s="1291">
        <v>19</v>
      </c>
      <c r="CW55" s="1291"/>
      <c r="CX55" s="1291"/>
      <c r="CY55" s="1291"/>
      <c r="CZ55" s="1291"/>
      <c r="DA55" s="1291"/>
      <c r="DB55" s="1291"/>
      <c r="DC55" s="1291"/>
    </row>
    <row r="56" spans="1:109" ht="13.5" x14ac:dyDescent="0.15">
      <c r="A56" s="381"/>
      <c r="B56" s="366"/>
      <c r="G56" s="1284"/>
      <c r="H56" s="1284"/>
      <c r="I56" s="1284"/>
      <c r="J56" s="1284"/>
      <c r="K56" s="1292"/>
      <c r="L56" s="1292"/>
      <c r="M56" s="1292"/>
      <c r="N56" s="1292"/>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3"/>
      <c r="J57" s="1293"/>
      <c r="K57" s="1292"/>
      <c r="L57" s="1292"/>
      <c r="M57" s="1292"/>
      <c r="N57" s="1292"/>
      <c r="AM57" s="365"/>
      <c r="AN57" s="1288"/>
      <c r="AO57" s="1288"/>
      <c r="AP57" s="1288"/>
      <c r="AQ57" s="1288"/>
      <c r="AR57" s="1288"/>
      <c r="AS57" s="1288"/>
      <c r="AT57" s="1288"/>
      <c r="AU57" s="1288"/>
      <c r="AV57" s="1288"/>
      <c r="AW57" s="1288"/>
      <c r="AX57" s="1288"/>
      <c r="AY57" s="1288"/>
      <c r="AZ57" s="1288"/>
      <c r="BA57" s="1288"/>
      <c r="BB57" s="1289" t="s">
        <v>592</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1">
        <v>53.6</v>
      </c>
      <c r="CO57" s="1291"/>
      <c r="CP57" s="1291"/>
      <c r="CQ57" s="1291"/>
      <c r="CR57" s="1291"/>
      <c r="CS57" s="1291"/>
      <c r="CT57" s="1291"/>
      <c r="CU57" s="1291"/>
      <c r="CV57" s="1291">
        <v>53</v>
      </c>
      <c r="CW57" s="1291"/>
      <c r="CX57" s="1291"/>
      <c r="CY57" s="1291"/>
      <c r="CZ57" s="1291"/>
      <c r="DA57" s="1291"/>
      <c r="DB57" s="1291"/>
      <c r="DC57" s="1291"/>
      <c r="DD57" s="392"/>
      <c r="DE57" s="387"/>
    </row>
    <row r="58" spans="1:109" s="381" customFormat="1" ht="13.5" x14ac:dyDescent="0.15">
      <c r="A58" s="365"/>
      <c r="B58" s="387"/>
      <c r="G58" s="1284"/>
      <c r="H58" s="1284"/>
      <c r="I58" s="1293"/>
      <c r="J58" s="1293"/>
      <c r="K58" s="1292"/>
      <c r="L58" s="1292"/>
      <c r="M58" s="1292"/>
      <c r="N58" s="1292"/>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591</v>
      </c>
    </row>
    <row r="64" spans="1:109" ht="13.5" x14ac:dyDescent="0.15">
      <c r="B64" s="366"/>
      <c r="G64" s="382"/>
      <c r="I64" s="384"/>
      <c r="J64" s="384"/>
      <c r="K64" s="384"/>
      <c r="L64" s="384"/>
      <c r="M64" s="384"/>
      <c r="N64" s="383"/>
      <c r="AM64" s="382"/>
      <c r="AN64" s="382" t="s">
        <v>590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589</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549</v>
      </c>
      <c r="BQ72" s="1288"/>
      <c r="BR72" s="1288"/>
      <c r="BS72" s="1288"/>
      <c r="BT72" s="1288"/>
      <c r="BU72" s="1288"/>
      <c r="BV72" s="1288"/>
      <c r="BW72" s="1288"/>
      <c r="BX72" s="1288" t="s">
        <v>550</v>
      </c>
      <c r="BY72" s="1288"/>
      <c r="BZ72" s="1288"/>
      <c r="CA72" s="1288"/>
      <c r="CB72" s="1288"/>
      <c r="CC72" s="1288"/>
      <c r="CD72" s="1288"/>
      <c r="CE72" s="1288"/>
      <c r="CF72" s="1288" t="s">
        <v>551</v>
      </c>
      <c r="CG72" s="1288"/>
      <c r="CH72" s="1288"/>
      <c r="CI72" s="1288"/>
      <c r="CJ72" s="1288"/>
      <c r="CK72" s="1288"/>
      <c r="CL72" s="1288"/>
      <c r="CM72" s="1288"/>
      <c r="CN72" s="1288" t="s">
        <v>552</v>
      </c>
      <c r="CO72" s="1288"/>
      <c r="CP72" s="1288"/>
      <c r="CQ72" s="1288"/>
      <c r="CR72" s="1288"/>
      <c r="CS72" s="1288"/>
      <c r="CT72" s="1288"/>
      <c r="CU72" s="1288"/>
      <c r="CV72" s="1288" t="s">
        <v>553</v>
      </c>
      <c r="CW72" s="1288"/>
      <c r="CX72" s="1288"/>
      <c r="CY72" s="1288"/>
      <c r="CZ72" s="1288"/>
      <c r="DA72" s="1288"/>
      <c r="DB72" s="1288"/>
      <c r="DC72" s="1288"/>
    </row>
    <row r="73" spans="2:107" ht="13.5" x14ac:dyDescent="0.15">
      <c r="B73" s="366"/>
      <c r="G73" s="1294"/>
      <c r="H73" s="1294"/>
      <c r="I73" s="1294"/>
      <c r="J73" s="1294"/>
      <c r="K73" s="1296"/>
      <c r="L73" s="1296"/>
      <c r="M73" s="1296"/>
      <c r="N73" s="1296"/>
      <c r="AM73" s="373"/>
      <c r="AN73" s="1289" t="s">
        <v>588</v>
      </c>
      <c r="AO73" s="1289"/>
      <c r="AP73" s="1289"/>
      <c r="AQ73" s="1289"/>
      <c r="AR73" s="1289"/>
      <c r="AS73" s="1289"/>
      <c r="AT73" s="1289"/>
      <c r="AU73" s="1289"/>
      <c r="AV73" s="1289"/>
      <c r="AW73" s="1289"/>
      <c r="AX73" s="1289"/>
      <c r="AY73" s="1289"/>
      <c r="AZ73" s="1289"/>
      <c r="BA73" s="1289"/>
      <c r="BB73" s="1289" t="s">
        <v>586</v>
      </c>
      <c r="BC73" s="1289"/>
      <c r="BD73" s="1289"/>
      <c r="BE73" s="1289"/>
      <c r="BF73" s="1289"/>
      <c r="BG73" s="1289"/>
      <c r="BH73" s="1289"/>
      <c r="BI73" s="1289"/>
      <c r="BJ73" s="1289"/>
      <c r="BK73" s="1289"/>
      <c r="BL73" s="1289"/>
      <c r="BM73" s="1289"/>
      <c r="BN73" s="1289"/>
      <c r="BO73" s="1289"/>
      <c r="BP73" s="1291">
        <v>29.8</v>
      </c>
      <c r="BQ73" s="1291"/>
      <c r="BR73" s="1291"/>
      <c r="BS73" s="1291"/>
      <c r="BT73" s="1291"/>
      <c r="BU73" s="1291"/>
      <c r="BV73" s="1291"/>
      <c r="BW73" s="1291"/>
      <c r="BX73" s="1291">
        <v>26.5</v>
      </c>
      <c r="BY73" s="1291"/>
      <c r="BZ73" s="1291"/>
      <c r="CA73" s="1291"/>
      <c r="CB73" s="1291"/>
      <c r="CC73" s="1291"/>
      <c r="CD73" s="1291"/>
      <c r="CE73" s="1291"/>
      <c r="CF73" s="1291">
        <v>4.9000000000000004</v>
      </c>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4"/>
      <c r="H74" s="1294"/>
      <c r="I74" s="1294"/>
      <c r="J74" s="1294"/>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4"/>
      <c r="H75" s="1294"/>
      <c r="I75" s="1284"/>
      <c r="J75" s="1284"/>
      <c r="K75" s="1292"/>
      <c r="L75" s="1292"/>
      <c r="M75" s="1292"/>
      <c r="N75" s="1292"/>
      <c r="AM75" s="373"/>
      <c r="AN75" s="1289"/>
      <c r="AO75" s="1289"/>
      <c r="AP75" s="1289"/>
      <c r="AQ75" s="1289"/>
      <c r="AR75" s="1289"/>
      <c r="AS75" s="1289"/>
      <c r="AT75" s="1289"/>
      <c r="AU75" s="1289"/>
      <c r="AV75" s="1289"/>
      <c r="AW75" s="1289"/>
      <c r="AX75" s="1289"/>
      <c r="AY75" s="1289"/>
      <c r="AZ75" s="1289"/>
      <c r="BA75" s="1289"/>
      <c r="BB75" s="1289" t="s">
        <v>585</v>
      </c>
      <c r="BC75" s="1289"/>
      <c r="BD75" s="1289"/>
      <c r="BE75" s="1289"/>
      <c r="BF75" s="1289"/>
      <c r="BG75" s="1289"/>
      <c r="BH75" s="1289"/>
      <c r="BI75" s="1289"/>
      <c r="BJ75" s="1289"/>
      <c r="BK75" s="1289"/>
      <c r="BL75" s="1289"/>
      <c r="BM75" s="1289"/>
      <c r="BN75" s="1289"/>
      <c r="BO75" s="1289"/>
      <c r="BP75" s="1291">
        <v>12.8</v>
      </c>
      <c r="BQ75" s="1291"/>
      <c r="BR75" s="1291"/>
      <c r="BS75" s="1291"/>
      <c r="BT75" s="1291"/>
      <c r="BU75" s="1291"/>
      <c r="BV75" s="1291"/>
      <c r="BW75" s="1291"/>
      <c r="BX75" s="1291">
        <v>11.9</v>
      </c>
      <c r="BY75" s="1291"/>
      <c r="BZ75" s="1291"/>
      <c r="CA75" s="1291"/>
      <c r="CB75" s="1291"/>
      <c r="CC75" s="1291"/>
      <c r="CD75" s="1291"/>
      <c r="CE75" s="1291"/>
      <c r="CF75" s="1291">
        <v>11.5</v>
      </c>
      <c r="CG75" s="1291"/>
      <c r="CH75" s="1291"/>
      <c r="CI75" s="1291"/>
      <c r="CJ75" s="1291"/>
      <c r="CK75" s="1291"/>
      <c r="CL75" s="1291"/>
      <c r="CM75" s="1291"/>
      <c r="CN75" s="1291">
        <v>11.5</v>
      </c>
      <c r="CO75" s="1291"/>
      <c r="CP75" s="1291"/>
      <c r="CQ75" s="1291"/>
      <c r="CR75" s="1291"/>
      <c r="CS75" s="1291"/>
      <c r="CT75" s="1291"/>
      <c r="CU75" s="1291"/>
      <c r="CV75" s="1291">
        <v>11</v>
      </c>
      <c r="CW75" s="1291"/>
      <c r="CX75" s="1291"/>
      <c r="CY75" s="1291"/>
      <c r="CZ75" s="1291"/>
      <c r="DA75" s="1291"/>
      <c r="DB75" s="1291"/>
      <c r="DC75" s="1291"/>
    </row>
    <row r="76" spans="2:107" ht="13.5" x14ac:dyDescent="0.15">
      <c r="B76" s="366"/>
      <c r="G76" s="1294"/>
      <c r="H76" s="1294"/>
      <c r="I76" s="1284"/>
      <c r="J76" s="1284"/>
      <c r="K76" s="1292"/>
      <c r="L76" s="1292"/>
      <c r="M76" s="1292"/>
      <c r="N76" s="1292"/>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587</v>
      </c>
      <c r="AO77" s="1288"/>
      <c r="AP77" s="1288"/>
      <c r="AQ77" s="1288"/>
      <c r="AR77" s="1288"/>
      <c r="AS77" s="1288"/>
      <c r="AT77" s="1288"/>
      <c r="AU77" s="1288"/>
      <c r="AV77" s="1288"/>
      <c r="AW77" s="1288"/>
      <c r="AX77" s="1288"/>
      <c r="AY77" s="1288"/>
      <c r="AZ77" s="1288"/>
      <c r="BA77" s="1288"/>
      <c r="BB77" s="1289" t="s">
        <v>586</v>
      </c>
      <c r="BC77" s="1289"/>
      <c r="BD77" s="1289"/>
      <c r="BE77" s="1289"/>
      <c r="BF77" s="1289"/>
      <c r="BG77" s="1289"/>
      <c r="BH77" s="1289"/>
      <c r="BI77" s="1289"/>
      <c r="BJ77" s="1289"/>
      <c r="BK77" s="1289"/>
      <c r="BL77" s="1289"/>
      <c r="BM77" s="1289"/>
      <c r="BN77" s="1289"/>
      <c r="BO77" s="1289"/>
      <c r="BP77" s="1291">
        <v>52.8</v>
      </c>
      <c r="BQ77" s="1291"/>
      <c r="BR77" s="1291"/>
      <c r="BS77" s="1291"/>
      <c r="BT77" s="1291"/>
      <c r="BU77" s="1291"/>
      <c r="BV77" s="1291"/>
      <c r="BW77" s="1291"/>
      <c r="BX77" s="1291">
        <v>48.6</v>
      </c>
      <c r="BY77" s="1291"/>
      <c r="BZ77" s="1291"/>
      <c r="CA77" s="1291"/>
      <c r="CB77" s="1291"/>
      <c r="CC77" s="1291"/>
      <c r="CD77" s="1291"/>
      <c r="CE77" s="1291"/>
      <c r="CF77" s="1291">
        <v>32.799999999999997</v>
      </c>
      <c r="CG77" s="1291"/>
      <c r="CH77" s="1291"/>
      <c r="CI77" s="1291"/>
      <c r="CJ77" s="1291"/>
      <c r="CK77" s="1291"/>
      <c r="CL77" s="1291"/>
      <c r="CM77" s="1291"/>
      <c r="CN77" s="1291">
        <v>20.2</v>
      </c>
      <c r="CO77" s="1291"/>
      <c r="CP77" s="1291"/>
      <c r="CQ77" s="1291"/>
      <c r="CR77" s="1291"/>
      <c r="CS77" s="1291"/>
      <c r="CT77" s="1291"/>
      <c r="CU77" s="1291"/>
      <c r="CV77" s="1291">
        <v>19</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3"/>
      <c r="J79" s="1293"/>
      <c r="K79" s="1297"/>
      <c r="L79" s="1297"/>
      <c r="M79" s="1297"/>
      <c r="N79" s="1297"/>
      <c r="AN79" s="1288"/>
      <c r="AO79" s="1288"/>
      <c r="AP79" s="1288"/>
      <c r="AQ79" s="1288"/>
      <c r="AR79" s="1288"/>
      <c r="AS79" s="1288"/>
      <c r="AT79" s="1288"/>
      <c r="AU79" s="1288"/>
      <c r="AV79" s="1288"/>
      <c r="AW79" s="1288"/>
      <c r="AX79" s="1288"/>
      <c r="AY79" s="1288"/>
      <c r="AZ79" s="1288"/>
      <c r="BA79" s="1288"/>
      <c r="BB79" s="1289" t="s">
        <v>585</v>
      </c>
      <c r="BC79" s="1289"/>
      <c r="BD79" s="1289"/>
      <c r="BE79" s="1289"/>
      <c r="BF79" s="1289"/>
      <c r="BG79" s="1289"/>
      <c r="BH79" s="1289"/>
      <c r="BI79" s="1289"/>
      <c r="BJ79" s="1289"/>
      <c r="BK79" s="1289"/>
      <c r="BL79" s="1289"/>
      <c r="BM79" s="1289"/>
      <c r="BN79" s="1289"/>
      <c r="BO79" s="1289"/>
      <c r="BP79" s="1291">
        <v>11.5</v>
      </c>
      <c r="BQ79" s="1291"/>
      <c r="BR79" s="1291"/>
      <c r="BS79" s="1291"/>
      <c r="BT79" s="1291"/>
      <c r="BU79" s="1291"/>
      <c r="BV79" s="1291"/>
      <c r="BW79" s="1291"/>
      <c r="BX79" s="1291">
        <v>10.4</v>
      </c>
      <c r="BY79" s="1291"/>
      <c r="BZ79" s="1291"/>
      <c r="CA79" s="1291"/>
      <c r="CB79" s="1291"/>
      <c r="CC79" s="1291"/>
      <c r="CD79" s="1291"/>
      <c r="CE79" s="1291"/>
      <c r="CF79" s="1291">
        <v>9.5</v>
      </c>
      <c r="CG79" s="1291"/>
      <c r="CH79" s="1291"/>
      <c r="CI79" s="1291"/>
      <c r="CJ79" s="1291"/>
      <c r="CK79" s="1291"/>
      <c r="CL79" s="1291"/>
      <c r="CM79" s="1291"/>
      <c r="CN79" s="1291">
        <v>8.6</v>
      </c>
      <c r="CO79" s="1291"/>
      <c r="CP79" s="1291"/>
      <c r="CQ79" s="1291"/>
      <c r="CR79" s="1291"/>
      <c r="CS79" s="1291"/>
      <c r="CT79" s="1291"/>
      <c r="CU79" s="1291"/>
      <c r="CV79" s="1291">
        <v>8.5</v>
      </c>
      <c r="CW79" s="1291"/>
      <c r="CX79" s="1291"/>
      <c r="CY79" s="1291"/>
      <c r="CZ79" s="1291"/>
      <c r="DA79" s="1291"/>
      <c r="DB79" s="1291"/>
      <c r="DC79" s="1291"/>
    </row>
    <row r="80" spans="2:107" ht="13.5" x14ac:dyDescent="0.15">
      <c r="B80" s="366"/>
      <c r="G80" s="1284"/>
      <c r="H80" s="1284"/>
      <c r="I80" s="1293"/>
      <c r="J80" s="1293"/>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MBDmYCxcCCk5S9NWP2FZHkljViaMRlNdoA1kjh9jIZjDWlIwlSUzqoarpkFHVQ9LqDPtd7S1embBxHBuKLmuw==" saltValue="CV4+FBJTCvXUjK9ny8k2k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tXGWXa3Uo/cWq8DkJdVdfIOlxxcVpHA1gcVBGjDalCV359alHpizLg2JZOQzc4BO88m6iEbPRu2EODAkK12aA==" saltValue="LsUJXvxzItx/sy0CHg3z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QIWQbHcxEkAYnUCIhGCwxn4fC36XICBG54ccnrcUMaSPHrXHos0/uX7WlRK8NvMN+XQ2xChfWMs29crYiCBjA==" saltValue="pZ1xwe1h5GAb4vcz3vDF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46010</v>
      </c>
      <c r="E3" s="141"/>
      <c r="F3" s="142">
        <v>84389</v>
      </c>
      <c r="G3" s="143"/>
      <c r="H3" s="144"/>
    </row>
    <row r="4" spans="1:8" x14ac:dyDescent="0.15">
      <c r="A4" s="145"/>
      <c r="B4" s="146"/>
      <c r="C4" s="147"/>
      <c r="D4" s="148">
        <v>30236</v>
      </c>
      <c r="E4" s="149"/>
      <c r="F4" s="150">
        <v>44339</v>
      </c>
      <c r="G4" s="151"/>
      <c r="H4" s="152"/>
    </row>
    <row r="5" spans="1:8" x14ac:dyDescent="0.15">
      <c r="A5" s="133" t="s">
        <v>541</v>
      </c>
      <c r="B5" s="138"/>
      <c r="C5" s="139"/>
      <c r="D5" s="140">
        <v>23815</v>
      </c>
      <c r="E5" s="141"/>
      <c r="F5" s="142">
        <v>83623</v>
      </c>
      <c r="G5" s="143"/>
      <c r="H5" s="144"/>
    </row>
    <row r="6" spans="1:8" x14ac:dyDescent="0.15">
      <c r="A6" s="145"/>
      <c r="B6" s="146"/>
      <c r="C6" s="147"/>
      <c r="D6" s="148">
        <v>14302</v>
      </c>
      <c r="E6" s="149"/>
      <c r="F6" s="150">
        <v>48787</v>
      </c>
      <c r="G6" s="151"/>
      <c r="H6" s="152"/>
    </row>
    <row r="7" spans="1:8" x14ac:dyDescent="0.15">
      <c r="A7" s="133" t="s">
        <v>542</v>
      </c>
      <c r="B7" s="138"/>
      <c r="C7" s="139"/>
      <c r="D7" s="140">
        <v>29122</v>
      </c>
      <c r="E7" s="141"/>
      <c r="F7" s="142">
        <v>87974</v>
      </c>
      <c r="G7" s="143"/>
      <c r="H7" s="144"/>
    </row>
    <row r="8" spans="1:8" x14ac:dyDescent="0.15">
      <c r="A8" s="145"/>
      <c r="B8" s="146"/>
      <c r="C8" s="147"/>
      <c r="D8" s="148">
        <v>11385</v>
      </c>
      <c r="E8" s="149"/>
      <c r="F8" s="150">
        <v>48183</v>
      </c>
      <c r="G8" s="151"/>
      <c r="H8" s="152"/>
    </row>
    <row r="9" spans="1:8" x14ac:dyDescent="0.15">
      <c r="A9" s="133" t="s">
        <v>543</v>
      </c>
      <c r="B9" s="138"/>
      <c r="C9" s="139"/>
      <c r="D9" s="140">
        <v>47135</v>
      </c>
      <c r="E9" s="141"/>
      <c r="F9" s="142">
        <v>78864</v>
      </c>
      <c r="G9" s="143"/>
      <c r="H9" s="144"/>
    </row>
    <row r="10" spans="1:8" x14ac:dyDescent="0.15">
      <c r="A10" s="145"/>
      <c r="B10" s="146"/>
      <c r="C10" s="147"/>
      <c r="D10" s="148">
        <v>17505</v>
      </c>
      <c r="E10" s="149"/>
      <c r="F10" s="150">
        <v>46136</v>
      </c>
      <c r="G10" s="151"/>
      <c r="H10" s="152"/>
    </row>
    <row r="11" spans="1:8" x14ac:dyDescent="0.15">
      <c r="A11" s="133" t="s">
        <v>544</v>
      </c>
      <c r="B11" s="138"/>
      <c r="C11" s="139"/>
      <c r="D11" s="140">
        <v>92098</v>
      </c>
      <c r="E11" s="141"/>
      <c r="F11" s="142">
        <v>85042</v>
      </c>
      <c r="G11" s="143"/>
      <c r="H11" s="144"/>
    </row>
    <row r="12" spans="1:8" x14ac:dyDescent="0.15">
      <c r="A12" s="145"/>
      <c r="B12" s="146"/>
      <c r="C12" s="153"/>
      <c r="D12" s="148">
        <v>13074</v>
      </c>
      <c r="E12" s="149"/>
      <c r="F12" s="150">
        <v>50806</v>
      </c>
      <c r="G12" s="151"/>
      <c r="H12" s="152"/>
    </row>
    <row r="13" spans="1:8" x14ac:dyDescent="0.15">
      <c r="A13" s="133"/>
      <c r="B13" s="138"/>
      <c r="C13" s="154"/>
      <c r="D13" s="155">
        <v>47636</v>
      </c>
      <c r="E13" s="156"/>
      <c r="F13" s="157">
        <v>83978</v>
      </c>
      <c r="G13" s="158"/>
      <c r="H13" s="144"/>
    </row>
    <row r="14" spans="1:8" x14ac:dyDescent="0.15">
      <c r="A14" s="145"/>
      <c r="B14" s="146"/>
      <c r="C14" s="147"/>
      <c r="D14" s="148">
        <v>17300</v>
      </c>
      <c r="E14" s="149"/>
      <c r="F14" s="150">
        <v>47650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5.0999999999999996</v>
      </c>
      <c r="C19" s="159">
        <f>ROUND(VALUE(SUBSTITUTE(実質収支比率等に係る経年分析!G$48,"▲","-")),2)</f>
        <v>5.24</v>
      </c>
      <c r="D19" s="159">
        <f>ROUND(VALUE(SUBSTITUTE(実質収支比率等に係る経年分析!H$48,"▲","-")),2)</f>
        <v>12.36</v>
      </c>
      <c r="E19" s="159">
        <f>ROUND(VALUE(SUBSTITUTE(実質収支比率等に係る経年分析!I$48,"▲","-")),2)</f>
        <v>13.4</v>
      </c>
      <c r="F19" s="159">
        <f>ROUND(VALUE(SUBSTITUTE(実質収支比率等に係る経年分析!J$48,"▲","-")),2)</f>
        <v>8.93</v>
      </c>
    </row>
    <row r="20" spans="1:11" x14ac:dyDescent="0.15">
      <c r="A20" s="159" t="s">
        <v>49</v>
      </c>
      <c r="B20" s="159">
        <f>ROUND(VALUE(SUBSTITUTE(実質収支比率等に係る経年分析!F$47,"▲","-")),2)</f>
        <v>28.35</v>
      </c>
      <c r="C20" s="159">
        <f>ROUND(VALUE(SUBSTITUTE(実質収支比率等に係る経年分析!G$47,"▲","-")),2)</f>
        <v>24.85</v>
      </c>
      <c r="D20" s="159">
        <f>ROUND(VALUE(SUBSTITUTE(実質収支比率等に係る経年分析!H$47,"▲","-")),2)</f>
        <v>27.19</v>
      </c>
      <c r="E20" s="159">
        <f>ROUND(VALUE(SUBSTITUTE(実質収支比率等に係る経年分析!I$47,"▲","-")),2)</f>
        <v>31.42</v>
      </c>
      <c r="F20" s="159">
        <f>ROUND(VALUE(SUBSTITUTE(実質収支比率等に係る経年分析!J$47,"▲","-")),2)</f>
        <v>39.01</v>
      </c>
    </row>
    <row r="21" spans="1:11" x14ac:dyDescent="0.15">
      <c r="A21" s="159" t="s">
        <v>50</v>
      </c>
      <c r="B21" s="159">
        <f>IF(ISNUMBER(VALUE(SUBSTITUTE(実質収支比率等に係る経年分析!F$49,"▲","-"))),ROUND(VALUE(SUBSTITUTE(実質収支比率等に係る経年分析!F$49,"▲","-")),2),NA())</f>
        <v>1.04</v>
      </c>
      <c r="C21" s="159">
        <f>IF(ISNUMBER(VALUE(SUBSTITUTE(実質収支比率等に係る経年分析!G$49,"▲","-"))),ROUND(VALUE(SUBSTITUTE(実質収支比率等に係る経年分析!G$49,"▲","-")),2),NA())</f>
        <v>-5.77</v>
      </c>
      <c r="D21" s="159">
        <f>IF(ISNUMBER(VALUE(SUBSTITUTE(実質収支比率等に係る経年分析!H$49,"▲","-"))),ROUND(VALUE(SUBSTITUTE(実質収支比率等に係る経年分析!H$49,"▲","-")),2),NA())</f>
        <v>7.21</v>
      </c>
      <c r="E21" s="159">
        <f>IF(ISNUMBER(VALUE(SUBSTITUTE(実質収支比率等に係る経年分析!I$49,"▲","-"))),ROUND(VALUE(SUBSTITUTE(実質収支比率等に係る経年分析!I$49,"▲","-")),2),NA())</f>
        <v>-1.86</v>
      </c>
      <c r="F21" s="159">
        <f>IF(ISNUMBER(VALUE(SUBSTITUTE(実質収支比率等に係る経年分析!J$49,"▲","-"))),ROUND(VALUE(SUBSTITUTE(実質収支比率等に係る経年分析!J$49,"▲","-")),2),NA())</f>
        <v>-4.74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0.88</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2.3199999999999998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3.43</v>
      </c>
    </row>
    <row r="34" spans="1:16" x14ac:dyDescent="0.15">
      <c r="A34" s="160" t="str">
        <f>IF(連結実質赤字比率に係る赤字・黒字の構成分析!C$36="",NA(),連結実質赤字比率に係る赤字・黒字の構成分析!C$36)</f>
        <v>上水道事業会計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4.6500000000000004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4.4000000000000004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4.8499999999999996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8.92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f>IF(ROUND(VALUE(SUBSTITUTE(連結実質赤字比率に係る赤字・黒字の構成分析!H$34,"▲", "-")), 2) &lt; 0, ABS(ROUND(VALUE(SUBSTITUTE(連結実質赤字比率に係る赤字・黒字の構成分析!H$34,"▲", "-")), 2)), NA())</f>
        <v>1.44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1.47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0.81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1060</v>
      </c>
      <c r="E42" s="161"/>
      <c r="F42" s="161"/>
      <c r="G42" s="161">
        <f>'実質公債費比率（分子）の構造'!L$52</f>
        <v>1084</v>
      </c>
      <c r="H42" s="161"/>
      <c r="I42" s="161"/>
      <c r="J42" s="161">
        <f>'実質公債費比率（分子）の構造'!M$52</f>
        <v>1058</v>
      </c>
      <c r="K42" s="161"/>
      <c r="L42" s="161"/>
      <c r="M42" s="161">
        <f>'実質公債費比率（分子）の構造'!N$52</f>
        <v>1008</v>
      </c>
      <c r="N42" s="161"/>
      <c r="O42" s="161"/>
      <c r="P42" s="161">
        <f>'実質公債費比率（分子）の構造'!O$52</f>
        <v>915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63</v>
      </c>
      <c r="C45" s="161"/>
      <c r="D45" s="161"/>
      <c r="E45" s="161">
        <f>'実質公債費比率（分子）の構造'!L$49</f>
        <v>17</v>
      </c>
      <c r="F45" s="161"/>
      <c r="G45" s="161"/>
      <c r="H45" s="161">
        <f>'実質公債費比率（分子）の構造'!M$49</f>
        <v>2</v>
      </c>
      <c r="I45" s="161"/>
      <c r="J45" s="161"/>
      <c r="K45" s="161">
        <f>'実質公債費比率（分子）の構造'!N$49</f>
        <v>1</v>
      </c>
      <c r="L45" s="161"/>
      <c r="M45" s="161"/>
      <c r="N45" s="161">
        <f>'実質公債費比率（分子）の構造'!O$49</f>
        <v>1</v>
      </c>
      <c r="O45" s="161"/>
      <c r="P45" s="161"/>
    </row>
    <row r="46" spans="1:16" x14ac:dyDescent="0.15">
      <c r="A46" s="161" t="s">
        <v>61</v>
      </c>
      <c r="B46" s="161">
        <f>'実質公債費比率（分子）の構造'!K$48</f>
        <v>235</v>
      </c>
      <c r="C46" s="161"/>
      <c r="D46" s="161"/>
      <c r="E46" s="161">
        <f>'実質公債費比率（分子）の構造'!L$48</f>
        <v>282</v>
      </c>
      <c r="F46" s="161"/>
      <c r="G46" s="161"/>
      <c r="H46" s="161">
        <f>'実質公債費比率（分子）の構造'!M$48</f>
        <v>235</v>
      </c>
      <c r="I46" s="161"/>
      <c r="J46" s="161"/>
      <c r="K46" s="161">
        <f>'実質公債費比率（分子）の構造'!N$48</f>
        <v>232</v>
      </c>
      <c r="L46" s="161"/>
      <c r="M46" s="161"/>
      <c r="N46" s="161">
        <f>'実質公債費比率（分子）の構造'!O$48</f>
        <v>223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1494</v>
      </c>
      <c r="C49" s="161"/>
      <c r="D49" s="161"/>
      <c r="E49" s="161">
        <f>'実質公債費比率（分子）の構造'!L$45</f>
        <v>1572</v>
      </c>
      <c r="F49" s="161"/>
      <c r="G49" s="161"/>
      <c r="H49" s="161">
        <f>'実質公債費比率（分子）の構造'!M$45</f>
        <v>1559</v>
      </c>
      <c r="I49" s="161"/>
      <c r="J49" s="161"/>
      <c r="K49" s="161">
        <f>'実質公債費比率（分子）の構造'!N$45</f>
        <v>1495</v>
      </c>
      <c r="L49" s="161"/>
      <c r="M49" s="161"/>
      <c r="N49" s="161">
        <f>'実質公債費比率（分子）の構造'!O$45</f>
        <v>1381</v>
      </c>
      <c r="O49" s="161"/>
      <c r="P49" s="161"/>
    </row>
    <row r="50" spans="1:16" x14ac:dyDescent="0.15">
      <c r="A50" s="161" t="s">
        <v>65</v>
      </c>
      <c r="B50" s="161" t="e">
        <f>NA()</f>
        <v>#N/A</v>
      </c>
      <c r="C50" s="161">
        <f>IF(ISNUMBER('実質公債費比率（分子）の構造'!K$53),'実質公債費比率（分子）の構造'!K$53,NA())</f>
        <v>732</v>
      </c>
      <c r="D50" s="161" t="e">
        <f>NA()</f>
        <v>#N/A</v>
      </c>
      <c r="E50" s="161" t="e">
        <f>NA()</f>
        <v>#N/A</v>
      </c>
      <c r="F50" s="161">
        <f>IF(ISNUMBER('実質公債費比率（分子）の構造'!L$53),'実質公債費比率（分子）の構造'!L$53,NA())</f>
        <v>787</v>
      </c>
      <c r="G50" s="161" t="e">
        <f>NA()</f>
        <v>#N/A</v>
      </c>
      <c r="H50" s="161" t="e">
        <f>NA()</f>
        <v>#N/A</v>
      </c>
      <c r="I50" s="161">
        <f>IF(ISNUMBER('実質公債費比率（分子）の構造'!M$53),'実質公債費比率（分子）の構造'!M$53,NA())</f>
        <v>738</v>
      </c>
      <c r="J50" s="161" t="e">
        <f>NA()</f>
        <v>#N/A</v>
      </c>
      <c r="K50" s="161" t="e">
        <f>NA()</f>
        <v>#N/A</v>
      </c>
      <c r="L50" s="161">
        <f>IF(ISNUMBER('実質公債費比率（分子）の構造'!N$53),'実質公債費比率（分子）の構造'!N$53,NA())</f>
        <v>720</v>
      </c>
      <c r="M50" s="161" t="e">
        <f>NA()</f>
        <v>#N/A</v>
      </c>
      <c r="N50" s="161" t="e">
        <f>NA()</f>
        <v>#N/A</v>
      </c>
      <c r="O50" s="161">
        <f>IF(ISNUMBER('実質公債費比率（分子）の構造'!O$53),'実質公債費比率（分子）の構造'!O$53,NA())</f>
        <v>690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9787</v>
      </c>
      <c r="E56" s="160"/>
      <c r="F56" s="160"/>
      <c r="G56" s="160">
        <f>'将来負担比率（分子）の構造'!J$52</f>
        <v>9517</v>
      </c>
      <c r="H56" s="160"/>
      <c r="I56" s="160"/>
      <c r="J56" s="160">
        <f>'将来負担比率（分子）の構造'!K$52</f>
        <v>9544</v>
      </c>
      <c r="K56" s="160"/>
      <c r="L56" s="160"/>
      <c r="M56" s="160">
        <f>'将来負担比率（分子）の構造'!L$52</f>
        <v>9214</v>
      </c>
      <c r="N56" s="160"/>
      <c r="O56" s="160"/>
      <c r="P56" s="160">
        <f>'将来負担比率（分子）の構造'!M$52</f>
        <v>8983</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4014</v>
      </c>
      <c r="E58" s="160"/>
      <c r="F58" s="160"/>
      <c r="G58" s="160">
        <f>'将来負担比率（分子）の構造'!J$50</f>
        <v>3667</v>
      </c>
      <c r="H58" s="160"/>
      <c r="I58" s="160"/>
      <c r="J58" s="160">
        <f>'将来負担比率（分子）の構造'!K$50</f>
        <v>4266</v>
      </c>
      <c r="K58" s="160"/>
      <c r="L58" s="160"/>
      <c r="M58" s="160">
        <f>'将来負担比率（分子）の構造'!L$50</f>
        <v>4911</v>
      </c>
      <c r="N58" s="160"/>
      <c r="O58" s="160"/>
      <c r="P58" s="160">
        <f>'将来負担比率（分子）の構造'!M$50</f>
        <v>5805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2035</v>
      </c>
      <c r="C62" s="160"/>
      <c r="D62" s="160"/>
      <c r="E62" s="160">
        <f>'将来負担比率（分子）の構造'!J$45</f>
        <v>1806</v>
      </c>
      <c r="F62" s="160"/>
      <c r="G62" s="160"/>
      <c r="H62" s="160">
        <f>'将来負担比率（分子）の構造'!K$45</f>
        <v>1915</v>
      </c>
      <c r="I62" s="160"/>
      <c r="J62" s="160"/>
      <c r="K62" s="160">
        <f>'将来負担比率（分子）の構造'!L$45</f>
        <v>1838</v>
      </c>
      <c r="L62" s="160"/>
      <c r="M62" s="160"/>
      <c r="N62" s="160">
        <f>'将来負担比率（分子）の構造'!M$45</f>
        <v>1964</v>
      </c>
      <c r="O62" s="160"/>
      <c r="P62" s="160"/>
    </row>
    <row r="63" spans="1:16" x14ac:dyDescent="0.15">
      <c r="A63" s="160" t="s">
        <v>28</v>
      </c>
      <c r="B63" s="160">
        <f>'将来負担比率（分子）の構造'!I$44</f>
        <v>96</v>
      </c>
      <c r="C63" s="160"/>
      <c r="D63" s="160"/>
      <c r="E63" s="160">
        <f>'将来負担比率（分子）の構造'!J$44</f>
        <v>9</v>
      </c>
      <c r="F63" s="160"/>
      <c r="G63" s="160"/>
      <c r="H63" s="160">
        <f>'将来負担比率（分子）の構造'!K$44</f>
        <v>8</v>
      </c>
      <c r="I63" s="160"/>
      <c r="J63" s="160"/>
      <c r="K63" s="160">
        <f>'将来負担比率（分子）の構造'!L$44</f>
        <v>7</v>
      </c>
      <c r="L63" s="160"/>
      <c r="M63" s="160"/>
      <c r="N63" s="160">
        <f>'将来負担比率（分子）の構造'!M$44</f>
        <v>6</v>
      </c>
      <c r="O63" s="160"/>
      <c r="P63" s="160"/>
    </row>
    <row r="64" spans="1:16" x14ac:dyDescent="0.15">
      <c r="A64" s="160" t="s">
        <v>27</v>
      </c>
      <c r="B64" s="160">
        <f>'将来負担比率（分子）の構造'!I$43</f>
        <v>1823</v>
      </c>
      <c r="C64" s="160"/>
      <c r="D64" s="160"/>
      <c r="E64" s="160">
        <f>'将来負担比率（分子）の構造'!J$43</f>
        <v>1839</v>
      </c>
      <c r="F64" s="160"/>
      <c r="G64" s="160"/>
      <c r="H64" s="160">
        <f>'将来負担比率（分子）の構造'!K$43</f>
        <v>1627</v>
      </c>
      <c r="I64" s="160"/>
      <c r="J64" s="160"/>
      <c r="K64" s="160">
        <f>'将来負担比率（分子）の構造'!L$43</f>
        <v>1397</v>
      </c>
      <c r="L64" s="160"/>
      <c r="M64" s="160"/>
      <c r="N64" s="160">
        <f>'将来負担比率（分子）の構造'!M$43</f>
        <v>1160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11773</v>
      </c>
      <c r="C66" s="160"/>
      <c r="D66" s="160"/>
      <c r="E66" s="160">
        <f>'将来負担比率（分子）の構造'!J$41</f>
        <v>11242</v>
      </c>
      <c r="F66" s="160"/>
      <c r="G66" s="160"/>
      <c r="H66" s="160">
        <f>'将来負担比率（分子）の構造'!K$41</f>
        <v>10583</v>
      </c>
      <c r="I66" s="160"/>
      <c r="J66" s="160"/>
      <c r="K66" s="160">
        <f>'将来負担比率（分子）の構造'!L$41</f>
        <v>10299</v>
      </c>
      <c r="L66" s="160"/>
      <c r="M66" s="160"/>
      <c r="N66" s="160">
        <f>'将来負担比率（分子）の構造'!M$41</f>
        <v>10525</v>
      </c>
      <c r="O66" s="160"/>
      <c r="P66" s="160"/>
    </row>
    <row r="67" spans="1:16" x14ac:dyDescent="0.15">
      <c r="A67" s="160" t="s">
        <v>69</v>
      </c>
      <c r="B67" s="160" t="e">
        <f>NA()</f>
        <v>#N/A</v>
      </c>
      <c r="C67" s="160">
        <f>IF(ISNUMBER('将来負担比率（分子）の構造'!I$53), IF('将来負担比率（分子）の構造'!I$53 &lt; 0, 0, '将来負担比率（分子）の構造'!I$53), NA())</f>
        <v>1926</v>
      </c>
      <c r="D67" s="160" t="e">
        <f>NA()</f>
        <v>#N/A</v>
      </c>
      <c r="E67" s="160" t="e">
        <f>NA()</f>
        <v>#N/A</v>
      </c>
      <c r="F67" s="160">
        <f>IF(ISNUMBER('将来負担比率（分子）の構造'!J$53), IF('将来負担比率（分子）の構造'!J$53 &lt; 0, 0, '将来負担比率（分子）の構造'!J$53), NA())</f>
        <v>1711</v>
      </c>
      <c r="G67" s="160" t="e">
        <f>NA()</f>
        <v>#N/A</v>
      </c>
      <c r="H67" s="160" t="e">
        <f>NA()</f>
        <v>#N/A</v>
      </c>
      <c r="I67" s="160">
        <f>IF(ISNUMBER('将来負担比率（分子）の構造'!K$53), IF('将来負担比率（分子）の構造'!K$53 &lt; 0, 0, '将来負担比率（分子）の構造'!K$53), NA())</f>
        <v>323</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2075</v>
      </c>
      <c r="C72" s="164">
        <f>基金残高に係る経年分析!G55</f>
        <v>2349</v>
      </c>
      <c r="D72" s="164">
        <f>基金残高に係る経年分析!H55</f>
        <v>2853</v>
      </c>
    </row>
    <row r="73" spans="1:16" x14ac:dyDescent="0.15">
      <c r="A73" s="163" t="s">
        <v>72</v>
      </c>
      <c r="B73" s="164">
        <f>基金残高に係る経年分析!F56</f>
        <v>1093</v>
      </c>
      <c r="C73" s="164">
        <f>基金残高に係る経年分析!G56</f>
        <v>1094</v>
      </c>
      <c r="D73" s="164">
        <f>基金残高に係る経年分析!H56</f>
        <v>1105</v>
      </c>
    </row>
    <row r="74" spans="1:16" x14ac:dyDescent="0.15">
      <c r="A74" s="163" t="s">
        <v>73</v>
      </c>
      <c r="B74" s="164">
        <f>基金残高に係る経年分析!F57</f>
        <v>722</v>
      </c>
      <c r="C74" s="164">
        <f>基金残高に係る経年分析!G57</f>
        <v>1059</v>
      </c>
      <c r="D74" s="164">
        <f>基金残高に係る経年分析!H57</f>
        <v>1278</v>
      </c>
    </row>
  </sheetData>
  <sheetProtection algorithmName="SHA-512" hashValue="rkjYGwz3YMj+/iv13Bc4eHRVJQzyfJ8cR0TPceS94teaTdQezYB75iJJa2wgPCAPZF5jHd2hBo/tO2KKh970fw==" saltValue="+IVwgc+6O+YkL1gmPkDY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3555973</v>
      </c>
      <c r="S5" s="707"/>
      <c r="T5" s="707"/>
      <c r="U5" s="707"/>
      <c r="V5" s="707"/>
      <c r="W5" s="707"/>
      <c r="X5" s="707"/>
      <c r="Y5" s="753"/>
      <c r="Z5" s="771">
        <v>22.9</v>
      </c>
      <c r="AA5" s="771"/>
      <c r="AB5" s="771"/>
      <c r="AC5" s="771"/>
      <c r="AD5" s="772">
        <v>3555973</v>
      </c>
      <c r="AE5" s="772"/>
      <c r="AF5" s="772"/>
      <c r="AG5" s="772"/>
      <c r="AH5" s="772"/>
      <c r="AI5" s="772"/>
      <c r="AJ5" s="772"/>
      <c r="AK5" s="772"/>
      <c r="AL5" s="754">
        <v>49.3</v>
      </c>
      <c r="AM5" s="723"/>
      <c r="AN5" s="723"/>
      <c r="AO5" s="755"/>
      <c r="AP5" s="740" t="s">
        <v>221</v>
      </c>
      <c r="AQ5" s="741"/>
      <c r="AR5" s="741"/>
      <c r="AS5" s="741"/>
      <c r="AT5" s="741"/>
      <c r="AU5" s="741"/>
      <c r="AV5" s="741"/>
      <c r="AW5" s="741"/>
      <c r="AX5" s="741"/>
      <c r="AY5" s="741"/>
      <c r="AZ5" s="741"/>
      <c r="BA5" s="741"/>
      <c r="BB5" s="741"/>
      <c r="BC5" s="741"/>
      <c r="BD5" s="741"/>
      <c r="BE5" s="741"/>
      <c r="BF5" s="742"/>
      <c r="BG5" s="641">
        <v>3555101</v>
      </c>
      <c r="BH5" s="644"/>
      <c r="BI5" s="644"/>
      <c r="BJ5" s="644"/>
      <c r="BK5" s="644"/>
      <c r="BL5" s="644"/>
      <c r="BM5" s="644"/>
      <c r="BN5" s="645"/>
      <c r="BO5" s="703">
        <v>100</v>
      </c>
      <c r="BP5" s="703"/>
      <c r="BQ5" s="703"/>
      <c r="BR5" s="703"/>
      <c r="BS5" s="704">
        <v>175742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116237</v>
      </c>
      <c r="S6" s="644"/>
      <c r="T6" s="644"/>
      <c r="U6" s="644"/>
      <c r="V6" s="644"/>
      <c r="W6" s="644"/>
      <c r="X6" s="644"/>
      <c r="Y6" s="645"/>
      <c r="Z6" s="703">
        <v>0.7</v>
      </c>
      <c r="AA6" s="703"/>
      <c r="AB6" s="703"/>
      <c r="AC6" s="703"/>
      <c r="AD6" s="704">
        <v>116237</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3555101</v>
      </c>
      <c r="BH6" s="644"/>
      <c r="BI6" s="644"/>
      <c r="BJ6" s="644"/>
      <c r="BK6" s="644"/>
      <c r="BL6" s="644"/>
      <c r="BM6" s="644"/>
      <c r="BN6" s="645"/>
      <c r="BO6" s="703">
        <v>100</v>
      </c>
      <c r="BP6" s="703"/>
      <c r="BQ6" s="703"/>
      <c r="BR6" s="703"/>
      <c r="BS6" s="704">
        <v>175742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160149</v>
      </c>
      <c r="CS6" s="644"/>
      <c r="CT6" s="644"/>
      <c r="CU6" s="644"/>
      <c r="CV6" s="644"/>
      <c r="CW6" s="644"/>
      <c r="CX6" s="644"/>
      <c r="CY6" s="645"/>
      <c r="CZ6" s="754">
        <v>1.1000000000000001</v>
      </c>
      <c r="DA6" s="723"/>
      <c r="DB6" s="723"/>
      <c r="DC6" s="757"/>
      <c r="DD6" s="649" t="s">
        <v>174</v>
      </c>
      <c r="DE6" s="644"/>
      <c r="DF6" s="644"/>
      <c r="DG6" s="644"/>
      <c r="DH6" s="644"/>
      <c r="DI6" s="644"/>
      <c r="DJ6" s="644"/>
      <c r="DK6" s="644"/>
      <c r="DL6" s="644"/>
      <c r="DM6" s="644"/>
      <c r="DN6" s="644"/>
      <c r="DO6" s="644"/>
      <c r="DP6" s="645"/>
      <c r="DQ6" s="649">
        <v>160149</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10027</v>
      </c>
      <c r="S7" s="644"/>
      <c r="T7" s="644"/>
      <c r="U7" s="644"/>
      <c r="V7" s="644"/>
      <c r="W7" s="644"/>
      <c r="X7" s="644"/>
      <c r="Y7" s="645"/>
      <c r="Z7" s="703">
        <v>0.1</v>
      </c>
      <c r="AA7" s="703"/>
      <c r="AB7" s="703"/>
      <c r="AC7" s="703"/>
      <c r="AD7" s="704">
        <v>10027</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1477250</v>
      </c>
      <c r="BH7" s="644"/>
      <c r="BI7" s="644"/>
      <c r="BJ7" s="644"/>
      <c r="BK7" s="644"/>
      <c r="BL7" s="644"/>
      <c r="BM7" s="644"/>
      <c r="BN7" s="645"/>
      <c r="BO7" s="703">
        <v>41.5</v>
      </c>
      <c r="BP7" s="703"/>
      <c r="BQ7" s="703"/>
      <c r="BR7" s="703"/>
      <c r="BS7" s="704">
        <v>52927</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2274935</v>
      </c>
      <c r="CS7" s="644"/>
      <c r="CT7" s="644"/>
      <c r="CU7" s="644"/>
      <c r="CV7" s="644"/>
      <c r="CW7" s="644"/>
      <c r="CX7" s="644"/>
      <c r="CY7" s="645"/>
      <c r="CZ7" s="703">
        <v>15.4</v>
      </c>
      <c r="DA7" s="703"/>
      <c r="DB7" s="703"/>
      <c r="DC7" s="703"/>
      <c r="DD7" s="649">
        <v>8240</v>
      </c>
      <c r="DE7" s="644"/>
      <c r="DF7" s="644"/>
      <c r="DG7" s="644"/>
      <c r="DH7" s="644"/>
      <c r="DI7" s="644"/>
      <c r="DJ7" s="644"/>
      <c r="DK7" s="644"/>
      <c r="DL7" s="644"/>
      <c r="DM7" s="644"/>
      <c r="DN7" s="644"/>
      <c r="DO7" s="644"/>
      <c r="DP7" s="645"/>
      <c r="DQ7" s="649">
        <v>2073243</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22206</v>
      </c>
      <c r="S8" s="644"/>
      <c r="T8" s="644"/>
      <c r="U8" s="644"/>
      <c r="V8" s="644"/>
      <c r="W8" s="644"/>
      <c r="X8" s="644"/>
      <c r="Y8" s="645"/>
      <c r="Z8" s="703">
        <v>0.1</v>
      </c>
      <c r="AA8" s="703"/>
      <c r="AB8" s="703"/>
      <c r="AC8" s="703"/>
      <c r="AD8" s="704">
        <v>22206</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44701</v>
      </c>
      <c r="BH8" s="644"/>
      <c r="BI8" s="644"/>
      <c r="BJ8" s="644"/>
      <c r="BK8" s="644"/>
      <c r="BL8" s="644"/>
      <c r="BM8" s="644"/>
      <c r="BN8" s="645"/>
      <c r="BO8" s="703">
        <v>1.3</v>
      </c>
      <c r="BP8" s="703"/>
      <c r="BQ8" s="703"/>
      <c r="BR8" s="703"/>
      <c r="BS8" s="649" t="s">
        <v>174</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4545419</v>
      </c>
      <c r="CS8" s="644"/>
      <c r="CT8" s="644"/>
      <c r="CU8" s="644"/>
      <c r="CV8" s="644"/>
      <c r="CW8" s="644"/>
      <c r="CX8" s="644"/>
      <c r="CY8" s="645"/>
      <c r="CZ8" s="703">
        <v>30.8</v>
      </c>
      <c r="DA8" s="703"/>
      <c r="DB8" s="703"/>
      <c r="DC8" s="703"/>
      <c r="DD8" s="649">
        <v>67175</v>
      </c>
      <c r="DE8" s="644"/>
      <c r="DF8" s="644"/>
      <c r="DG8" s="644"/>
      <c r="DH8" s="644"/>
      <c r="DI8" s="644"/>
      <c r="DJ8" s="644"/>
      <c r="DK8" s="644"/>
      <c r="DL8" s="644"/>
      <c r="DM8" s="644"/>
      <c r="DN8" s="644"/>
      <c r="DO8" s="644"/>
      <c r="DP8" s="645"/>
      <c r="DQ8" s="649">
        <v>2546383</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21640</v>
      </c>
      <c r="S9" s="644"/>
      <c r="T9" s="644"/>
      <c r="U9" s="644"/>
      <c r="V9" s="644"/>
      <c r="W9" s="644"/>
      <c r="X9" s="644"/>
      <c r="Y9" s="645"/>
      <c r="Z9" s="703">
        <v>0.1</v>
      </c>
      <c r="AA9" s="703"/>
      <c r="AB9" s="703"/>
      <c r="AC9" s="703"/>
      <c r="AD9" s="704">
        <v>21640</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1098613</v>
      </c>
      <c r="BH9" s="644"/>
      <c r="BI9" s="644"/>
      <c r="BJ9" s="644"/>
      <c r="BK9" s="644"/>
      <c r="BL9" s="644"/>
      <c r="BM9" s="644"/>
      <c r="BN9" s="645"/>
      <c r="BO9" s="703">
        <v>30.9</v>
      </c>
      <c r="BP9" s="703"/>
      <c r="BQ9" s="703"/>
      <c r="BR9" s="703"/>
      <c r="BS9" s="649" t="s">
        <v>174</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1710607</v>
      </c>
      <c r="CS9" s="644"/>
      <c r="CT9" s="644"/>
      <c r="CU9" s="644"/>
      <c r="CV9" s="644"/>
      <c r="CW9" s="644"/>
      <c r="CX9" s="644"/>
      <c r="CY9" s="645"/>
      <c r="CZ9" s="703">
        <v>11.6</v>
      </c>
      <c r="DA9" s="703"/>
      <c r="DB9" s="703"/>
      <c r="DC9" s="703"/>
      <c r="DD9" s="649">
        <v>27570</v>
      </c>
      <c r="DE9" s="644"/>
      <c r="DF9" s="644"/>
      <c r="DG9" s="644"/>
      <c r="DH9" s="644"/>
      <c r="DI9" s="644"/>
      <c r="DJ9" s="644"/>
      <c r="DK9" s="644"/>
      <c r="DL9" s="644"/>
      <c r="DM9" s="644"/>
      <c r="DN9" s="644"/>
      <c r="DO9" s="644"/>
      <c r="DP9" s="645"/>
      <c r="DQ9" s="649">
        <v>1667785</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174</v>
      </c>
      <c r="AA10" s="703"/>
      <c r="AB10" s="703"/>
      <c r="AC10" s="703"/>
      <c r="AD10" s="704" t="s">
        <v>174</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63088</v>
      </c>
      <c r="BH10" s="644"/>
      <c r="BI10" s="644"/>
      <c r="BJ10" s="644"/>
      <c r="BK10" s="644"/>
      <c r="BL10" s="644"/>
      <c r="BM10" s="644"/>
      <c r="BN10" s="645"/>
      <c r="BO10" s="703">
        <v>1.8</v>
      </c>
      <c r="BP10" s="703"/>
      <c r="BQ10" s="703"/>
      <c r="BR10" s="703"/>
      <c r="BS10" s="649" t="s">
        <v>174</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174</v>
      </c>
      <c r="CS10" s="644"/>
      <c r="CT10" s="644"/>
      <c r="CU10" s="644"/>
      <c r="CV10" s="644"/>
      <c r="CW10" s="644"/>
      <c r="CX10" s="644"/>
      <c r="CY10" s="645"/>
      <c r="CZ10" s="703" t="s">
        <v>122</v>
      </c>
      <c r="DA10" s="703"/>
      <c r="DB10" s="703"/>
      <c r="DC10" s="703"/>
      <c r="DD10" s="649" t="s">
        <v>174</v>
      </c>
      <c r="DE10" s="644"/>
      <c r="DF10" s="644"/>
      <c r="DG10" s="644"/>
      <c r="DH10" s="644"/>
      <c r="DI10" s="644"/>
      <c r="DJ10" s="644"/>
      <c r="DK10" s="644"/>
      <c r="DL10" s="644"/>
      <c r="DM10" s="644"/>
      <c r="DN10" s="644"/>
      <c r="DO10" s="644"/>
      <c r="DP10" s="645"/>
      <c r="DQ10" s="649" t="s">
        <v>174</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174</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270848</v>
      </c>
      <c r="BH11" s="644"/>
      <c r="BI11" s="644"/>
      <c r="BJ11" s="644"/>
      <c r="BK11" s="644"/>
      <c r="BL11" s="644"/>
      <c r="BM11" s="644"/>
      <c r="BN11" s="645"/>
      <c r="BO11" s="703">
        <v>7.6</v>
      </c>
      <c r="BP11" s="703"/>
      <c r="BQ11" s="703"/>
      <c r="BR11" s="703"/>
      <c r="BS11" s="649">
        <v>52927</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258024</v>
      </c>
      <c r="CS11" s="644"/>
      <c r="CT11" s="644"/>
      <c r="CU11" s="644"/>
      <c r="CV11" s="644"/>
      <c r="CW11" s="644"/>
      <c r="CX11" s="644"/>
      <c r="CY11" s="645"/>
      <c r="CZ11" s="703">
        <v>1.7</v>
      </c>
      <c r="DA11" s="703"/>
      <c r="DB11" s="703"/>
      <c r="DC11" s="703"/>
      <c r="DD11" s="649">
        <v>41652</v>
      </c>
      <c r="DE11" s="644"/>
      <c r="DF11" s="644"/>
      <c r="DG11" s="644"/>
      <c r="DH11" s="644"/>
      <c r="DI11" s="644"/>
      <c r="DJ11" s="644"/>
      <c r="DK11" s="644"/>
      <c r="DL11" s="644"/>
      <c r="DM11" s="644"/>
      <c r="DN11" s="644"/>
      <c r="DO11" s="644"/>
      <c r="DP11" s="645"/>
      <c r="DQ11" s="649">
        <v>170879</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479497</v>
      </c>
      <c r="S12" s="644"/>
      <c r="T12" s="644"/>
      <c r="U12" s="644"/>
      <c r="V12" s="644"/>
      <c r="W12" s="644"/>
      <c r="X12" s="644"/>
      <c r="Y12" s="645"/>
      <c r="Z12" s="703">
        <v>3.1</v>
      </c>
      <c r="AA12" s="703"/>
      <c r="AB12" s="703"/>
      <c r="AC12" s="703"/>
      <c r="AD12" s="704">
        <v>479497</v>
      </c>
      <c r="AE12" s="704"/>
      <c r="AF12" s="704"/>
      <c r="AG12" s="704"/>
      <c r="AH12" s="704"/>
      <c r="AI12" s="704"/>
      <c r="AJ12" s="704"/>
      <c r="AK12" s="704"/>
      <c r="AL12" s="646">
        <v>6.6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1803198</v>
      </c>
      <c r="BH12" s="644"/>
      <c r="BI12" s="644"/>
      <c r="BJ12" s="644"/>
      <c r="BK12" s="644"/>
      <c r="BL12" s="644"/>
      <c r="BM12" s="644"/>
      <c r="BN12" s="645"/>
      <c r="BO12" s="703">
        <v>50.7</v>
      </c>
      <c r="BP12" s="703"/>
      <c r="BQ12" s="703"/>
      <c r="BR12" s="703"/>
      <c r="BS12" s="649">
        <v>122815</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72232</v>
      </c>
      <c r="CS12" s="644"/>
      <c r="CT12" s="644"/>
      <c r="CU12" s="644"/>
      <c r="CV12" s="644"/>
      <c r="CW12" s="644"/>
      <c r="CX12" s="644"/>
      <c r="CY12" s="645"/>
      <c r="CZ12" s="703">
        <v>0.5</v>
      </c>
      <c r="DA12" s="703"/>
      <c r="DB12" s="703"/>
      <c r="DC12" s="703"/>
      <c r="DD12" s="649" t="s">
        <v>174</v>
      </c>
      <c r="DE12" s="644"/>
      <c r="DF12" s="644"/>
      <c r="DG12" s="644"/>
      <c r="DH12" s="644"/>
      <c r="DI12" s="644"/>
      <c r="DJ12" s="644"/>
      <c r="DK12" s="644"/>
      <c r="DL12" s="644"/>
      <c r="DM12" s="644"/>
      <c r="DN12" s="644"/>
      <c r="DO12" s="644"/>
      <c r="DP12" s="645"/>
      <c r="DQ12" s="649">
        <v>69922</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174</v>
      </c>
      <c r="S13" s="644"/>
      <c r="T13" s="644"/>
      <c r="U13" s="644"/>
      <c r="V13" s="644"/>
      <c r="W13" s="644"/>
      <c r="X13" s="644"/>
      <c r="Y13" s="645"/>
      <c r="Z13" s="703" t="s">
        <v>122</v>
      </c>
      <c r="AA13" s="703"/>
      <c r="AB13" s="703"/>
      <c r="AC13" s="703"/>
      <c r="AD13" s="704" t="s">
        <v>174</v>
      </c>
      <c r="AE13" s="704"/>
      <c r="AF13" s="704"/>
      <c r="AG13" s="704"/>
      <c r="AH13" s="704"/>
      <c r="AI13" s="704"/>
      <c r="AJ13" s="704"/>
      <c r="AK13" s="704"/>
      <c r="AL13" s="646" t="s">
        <v>122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1798654</v>
      </c>
      <c r="BH13" s="644"/>
      <c r="BI13" s="644"/>
      <c r="BJ13" s="644"/>
      <c r="BK13" s="644"/>
      <c r="BL13" s="644"/>
      <c r="BM13" s="644"/>
      <c r="BN13" s="645"/>
      <c r="BO13" s="703">
        <v>50.6</v>
      </c>
      <c r="BP13" s="703"/>
      <c r="BQ13" s="703"/>
      <c r="BR13" s="703"/>
      <c r="BS13" s="649">
        <v>122815</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2526039</v>
      </c>
      <c r="CS13" s="644"/>
      <c r="CT13" s="644"/>
      <c r="CU13" s="644"/>
      <c r="CV13" s="644"/>
      <c r="CW13" s="644"/>
      <c r="CX13" s="644"/>
      <c r="CY13" s="645"/>
      <c r="CZ13" s="703">
        <v>17.100000000000001</v>
      </c>
      <c r="DA13" s="703"/>
      <c r="DB13" s="703"/>
      <c r="DC13" s="703"/>
      <c r="DD13" s="649">
        <v>2260022</v>
      </c>
      <c r="DE13" s="644"/>
      <c r="DF13" s="644"/>
      <c r="DG13" s="644"/>
      <c r="DH13" s="644"/>
      <c r="DI13" s="644"/>
      <c r="DJ13" s="644"/>
      <c r="DK13" s="644"/>
      <c r="DL13" s="644"/>
      <c r="DM13" s="644"/>
      <c r="DN13" s="644"/>
      <c r="DO13" s="644"/>
      <c r="DP13" s="645"/>
      <c r="DQ13" s="649">
        <v>416553</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174</v>
      </c>
      <c r="S14" s="644"/>
      <c r="T14" s="644"/>
      <c r="U14" s="644"/>
      <c r="V14" s="644"/>
      <c r="W14" s="644"/>
      <c r="X14" s="644"/>
      <c r="Y14" s="645"/>
      <c r="Z14" s="703" t="s">
        <v>174</v>
      </c>
      <c r="AA14" s="703"/>
      <c r="AB14" s="703"/>
      <c r="AC14" s="703"/>
      <c r="AD14" s="704" t="s">
        <v>122</v>
      </c>
      <c r="AE14" s="704"/>
      <c r="AF14" s="704"/>
      <c r="AG14" s="704"/>
      <c r="AH14" s="704"/>
      <c r="AI14" s="704"/>
      <c r="AJ14" s="704"/>
      <c r="AK14" s="704"/>
      <c r="AL14" s="646" t="s">
        <v>174</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100165</v>
      </c>
      <c r="BH14" s="644"/>
      <c r="BI14" s="644"/>
      <c r="BJ14" s="644"/>
      <c r="BK14" s="644"/>
      <c r="BL14" s="644"/>
      <c r="BM14" s="644"/>
      <c r="BN14" s="645"/>
      <c r="BO14" s="703">
        <v>2.8</v>
      </c>
      <c r="BP14" s="703"/>
      <c r="BQ14" s="703"/>
      <c r="BR14" s="703"/>
      <c r="BS14" s="649" t="s">
        <v>174</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627861</v>
      </c>
      <c r="CS14" s="644"/>
      <c r="CT14" s="644"/>
      <c r="CU14" s="644"/>
      <c r="CV14" s="644"/>
      <c r="CW14" s="644"/>
      <c r="CX14" s="644"/>
      <c r="CY14" s="645"/>
      <c r="CZ14" s="703">
        <v>4.3</v>
      </c>
      <c r="DA14" s="703"/>
      <c r="DB14" s="703"/>
      <c r="DC14" s="703"/>
      <c r="DD14" s="649">
        <v>168469</v>
      </c>
      <c r="DE14" s="644"/>
      <c r="DF14" s="644"/>
      <c r="DG14" s="644"/>
      <c r="DH14" s="644"/>
      <c r="DI14" s="644"/>
      <c r="DJ14" s="644"/>
      <c r="DK14" s="644"/>
      <c r="DL14" s="644"/>
      <c r="DM14" s="644"/>
      <c r="DN14" s="644"/>
      <c r="DO14" s="644"/>
      <c r="DP14" s="645"/>
      <c r="DQ14" s="649">
        <v>458820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23368</v>
      </c>
      <c r="S15" s="644"/>
      <c r="T15" s="644"/>
      <c r="U15" s="644"/>
      <c r="V15" s="644"/>
      <c r="W15" s="644"/>
      <c r="X15" s="644"/>
      <c r="Y15" s="645"/>
      <c r="Z15" s="703">
        <v>0.2</v>
      </c>
      <c r="AA15" s="703"/>
      <c r="AB15" s="703"/>
      <c r="AC15" s="703"/>
      <c r="AD15" s="704">
        <v>23368</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174488</v>
      </c>
      <c r="BH15" s="644"/>
      <c r="BI15" s="644"/>
      <c r="BJ15" s="644"/>
      <c r="BK15" s="644"/>
      <c r="BL15" s="644"/>
      <c r="BM15" s="644"/>
      <c r="BN15" s="645"/>
      <c r="BO15" s="703">
        <v>4.9000000000000004</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1157690</v>
      </c>
      <c r="CS15" s="644"/>
      <c r="CT15" s="644"/>
      <c r="CU15" s="644"/>
      <c r="CV15" s="644"/>
      <c r="CW15" s="644"/>
      <c r="CX15" s="644"/>
      <c r="CY15" s="645"/>
      <c r="CZ15" s="703">
        <v>7.9</v>
      </c>
      <c r="DA15" s="703"/>
      <c r="DB15" s="703"/>
      <c r="DC15" s="703"/>
      <c r="DD15" s="649">
        <v>73763</v>
      </c>
      <c r="DE15" s="644"/>
      <c r="DF15" s="644"/>
      <c r="DG15" s="644"/>
      <c r="DH15" s="644"/>
      <c r="DI15" s="644"/>
      <c r="DJ15" s="644"/>
      <c r="DK15" s="644"/>
      <c r="DL15" s="644"/>
      <c r="DM15" s="644"/>
      <c r="DN15" s="644"/>
      <c r="DO15" s="644"/>
      <c r="DP15" s="645"/>
      <c r="DQ15" s="649">
        <v>887157</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174</v>
      </c>
      <c r="S16" s="644"/>
      <c r="T16" s="644"/>
      <c r="U16" s="644"/>
      <c r="V16" s="644"/>
      <c r="W16" s="644"/>
      <c r="X16" s="644"/>
      <c r="Y16" s="645"/>
      <c r="Z16" s="703" t="s">
        <v>174</v>
      </c>
      <c r="AA16" s="703"/>
      <c r="AB16" s="703"/>
      <c r="AC16" s="703"/>
      <c r="AD16" s="704" t="s">
        <v>174</v>
      </c>
      <c r="AE16" s="704"/>
      <c r="AF16" s="704"/>
      <c r="AG16" s="704"/>
      <c r="AH16" s="704"/>
      <c r="AI16" s="704"/>
      <c r="AJ16" s="704"/>
      <c r="AK16" s="704"/>
      <c r="AL16" s="646" t="s">
        <v>174</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174</v>
      </c>
      <c r="BP16" s="703"/>
      <c r="BQ16" s="703"/>
      <c r="BR16" s="703"/>
      <c r="BS16" s="649" t="s">
        <v>174</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32302</v>
      </c>
      <c r="CS16" s="644"/>
      <c r="CT16" s="644"/>
      <c r="CU16" s="644"/>
      <c r="CV16" s="644"/>
      <c r="CW16" s="644"/>
      <c r="CX16" s="644"/>
      <c r="CY16" s="645"/>
      <c r="CZ16" s="703">
        <v>0.2</v>
      </c>
      <c r="DA16" s="703"/>
      <c r="DB16" s="703"/>
      <c r="DC16" s="703"/>
      <c r="DD16" s="649" t="s">
        <v>174</v>
      </c>
      <c r="DE16" s="644"/>
      <c r="DF16" s="644"/>
      <c r="DG16" s="644"/>
      <c r="DH16" s="644"/>
      <c r="DI16" s="644"/>
      <c r="DJ16" s="644"/>
      <c r="DK16" s="644"/>
      <c r="DL16" s="644"/>
      <c r="DM16" s="644"/>
      <c r="DN16" s="644"/>
      <c r="DO16" s="644"/>
      <c r="DP16" s="645"/>
      <c r="DQ16" s="649">
        <v>8103</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10627</v>
      </c>
      <c r="S17" s="644"/>
      <c r="T17" s="644"/>
      <c r="U17" s="644"/>
      <c r="V17" s="644"/>
      <c r="W17" s="644"/>
      <c r="X17" s="644"/>
      <c r="Y17" s="645"/>
      <c r="Z17" s="703">
        <v>0.1</v>
      </c>
      <c r="AA17" s="703"/>
      <c r="AB17" s="703"/>
      <c r="AC17" s="703"/>
      <c r="AD17" s="704">
        <v>10627</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174</v>
      </c>
      <c r="BH17" s="644"/>
      <c r="BI17" s="644"/>
      <c r="BJ17" s="644"/>
      <c r="BK17" s="644"/>
      <c r="BL17" s="644"/>
      <c r="BM17" s="644"/>
      <c r="BN17" s="645"/>
      <c r="BO17" s="703" t="s">
        <v>174</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1381467</v>
      </c>
      <c r="CS17" s="644"/>
      <c r="CT17" s="644"/>
      <c r="CU17" s="644"/>
      <c r="CV17" s="644"/>
      <c r="CW17" s="644"/>
      <c r="CX17" s="644"/>
      <c r="CY17" s="645"/>
      <c r="CZ17" s="703">
        <v>9.4</v>
      </c>
      <c r="DA17" s="703"/>
      <c r="DB17" s="703"/>
      <c r="DC17" s="703"/>
      <c r="DD17" s="649" t="s">
        <v>174</v>
      </c>
      <c r="DE17" s="644"/>
      <c r="DF17" s="644"/>
      <c r="DG17" s="644"/>
      <c r="DH17" s="644"/>
      <c r="DI17" s="644"/>
      <c r="DJ17" s="644"/>
      <c r="DK17" s="644"/>
      <c r="DL17" s="644"/>
      <c r="DM17" s="644"/>
      <c r="DN17" s="644"/>
      <c r="DO17" s="644"/>
      <c r="DP17" s="645"/>
      <c r="DQ17" s="649">
        <v>1381467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3582815</v>
      </c>
      <c r="S18" s="644"/>
      <c r="T18" s="644"/>
      <c r="U18" s="644"/>
      <c r="V18" s="644"/>
      <c r="W18" s="644"/>
      <c r="X18" s="644"/>
      <c r="Y18" s="645"/>
      <c r="Z18" s="703">
        <v>23.1</v>
      </c>
      <c r="AA18" s="703"/>
      <c r="AB18" s="703"/>
      <c r="AC18" s="703"/>
      <c r="AD18" s="704">
        <v>2907847</v>
      </c>
      <c r="AE18" s="704"/>
      <c r="AF18" s="704"/>
      <c r="AG18" s="704"/>
      <c r="AH18" s="704"/>
      <c r="AI18" s="704"/>
      <c r="AJ18" s="704"/>
      <c r="AK18" s="704"/>
      <c r="AL18" s="646">
        <v>40.299999999999997</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174</v>
      </c>
      <c r="BH18" s="644"/>
      <c r="BI18" s="644"/>
      <c r="BJ18" s="644"/>
      <c r="BK18" s="644"/>
      <c r="BL18" s="644"/>
      <c r="BM18" s="644"/>
      <c r="BN18" s="645"/>
      <c r="BO18" s="703" t="s">
        <v>174</v>
      </c>
      <c r="BP18" s="703"/>
      <c r="BQ18" s="703"/>
      <c r="BR18" s="703"/>
      <c r="BS18" s="649" t="s">
        <v>174</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174</v>
      </c>
      <c r="CS18" s="644"/>
      <c r="CT18" s="644"/>
      <c r="CU18" s="644"/>
      <c r="CV18" s="644"/>
      <c r="CW18" s="644"/>
      <c r="CX18" s="644"/>
      <c r="CY18" s="645"/>
      <c r="CZ18" s="703" t="s">
        <v>174</v>
      </c>
      <c r="DA18" s="703"/>
      <c r="DB18" s="703"/>
      <c r="DC18" s="703"/>
      <c r="DD18" s="649" t="s">
        <v>174</v>
      </c>
      <c r="DE18" s="644"/>
      <c r="DF18" s="644"/>
      <c r="DG18" s="644"/>
      <c r="DH18" s="644"/>
      <c r="DI18" s="644"/>
      <c r="DJ18" s="644"/>
      <c r="DK18" s="644"/>
      <c r="DL18" s="644"/>
      <c r="DM18" s="644"/>
      <c r="DN18" s="644"/>
      <c r="DO18" s="644"/>
      <c r="DP18" s="645"/>
      <c r="DQ18" s="649" t="s">
        <v>174</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2907847</v>
      </c>
      <c r="S19" s="644"/>
      <c r="T19" s="644"/>
      <c r="U19" s="644"/>
      <c r="V19" s="644"/>
      <c r="W19" s="644"/>
      <c r="X19" s="644"/>
      <c r="Y19" s="645"/>
      <c r="Z19" s="703">
        <v>18.7</v>
      </c>
      <c r="AA19" s="703"/>
      <c r="AB19" s="703"/>
      <c r="AC19" s="703"/>
      <c r="AD19" s="704">
        <v>2907847</v>
      </c>
      <c r="AE19" s="704"/>
      <c r="AF19" s="704"/>
      <c r="AG19" s="704"/>
      <c r="AH19" s="704"/>
      <c r="AI19" s="704"/>
      <c r="AJ19" s="704"/>
      <c r="AK19" s="704"/>
      <c r="AL19" s="646">
        <v>40.299999999999997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872</v>
      </c>
      <c r="BH19" s="644"/>
      <c r="BI19" s="644"/>
      <c r="BJ19" s="644"/>
      <c r="BK19" s="644"/>
      <c r="BL19" s="644"/>
      <c r="BM19" s="644"/>
      <c r="BN19" s="645"/>
      <c r="BO19" s="703">
        <v>0</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174</v>
      </c>
      <c r="CS19" s="644"/>
      <c r="CT19" s="644"/>
      <c r="CU19" s="644"/>
      <c r="CV19" s="644"/>
      <c r="CW19" s="644"/>
      <c r="CX19" s="644"/>
      <c r="CY19" s="645"/>
      <c r="CZ19" s="703" t="s">
        <v>174</v>
      </c>
      <c r="DA19" s="703"/>
      <c r="DB19" s="703"/>
      <c r="DC19" s="703"/>
      <c r="DD19" s="649" t="s">
        <v>122</v>
      </c>
      <c r="DE19" s="644"/>
      <c r="DF19" s="644"/>
      <c r="DG19" s="644"/>
      <c r="DH19" s="644"/>
      <c r="DI19" s="644"/>
      <c r="DJ19" s="644"/>
      <c r="DK19" s="644"/>
      <c r="DL19" s="644"/>
      <c r="DM19" s="644"/>
      <c r="DN19" s="644"/>
      <c r="DO19" s="644"/>
      <c r="DP19" s="645"/>
      <c r="DQ19" s="649" t="s">
        <v>174</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674968</v>
      </c>
      <c r="S20" s="644"/>
      <c r="T20" s="644"/>
      <c r="U20" s="644"/>
      <c r="V20" s="644"/>
      <c r="W20" s="644"/>
      <c r="X20" s="644"/>
      <c r="Y20" s="645"/>
      <c r="Z20" s="703">
        <v>4.4000000000000004</v>
      </c>
      <c r="AA20" s="703"/>
      <c r="AB20" s="703"/>
      <c r="AC20" s="703"/>
      <c r="AD20" s="704" t="s">
        <v>122</v>
      </c>
      <c r="AE20" s="704"/>
      <c r="AF20" s="704"/>
      <c r="AG20" s="704"/>
      <c r="AH20" s="704"/>
      <c r="AI20" s="704"/>
      <c r="AJ20" s="704"/>
      <c r="AK20" s="704"/>
      <c r="AL20" s="646" t="s">
        <v>174</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872</v>
      </c>
      <c r="BH20" s="644"/>
      <c r="BI20" s="644"/>
      <c r="BJ20" s="644"/>
      <c r="BK20" s="644"/>
      <c r="BL20" s="644"/>
      <c r="BM20" s="644"/>
      <c r="BN20" s="645"/>
      <c r="BO20" s="703">
        <v>0</v>
      </c>
      <c r="BP20" s="703"/>
      <c r="BQ20" s="703"/>
      <c r="BR20" s="703"/>
      <c r="BS20" s="649" t="s">
        <v>174</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14746725</v>
      </c>
      <c r="CS20" s="644"/>
      <c r="CT20" s="644"/>
      <c r="CU20" s="644"/>
      <c r="CV20" s="644"/>
      <c r="CW20" s="644"/>
      <c r="CX20" s="644"/>
      <c r="CY20" s="645"/>
      <c r="CZ20" s="703">
        <v>100</v>
      </c>
      <c r="DA20" s="703"/>
      <c r="DB20" s="703"/>
      <c r="DC20" s="703"/>
      <c r="DD20" s="649">
        <v>2646891</v>
      </c>
      <c r="DE20" s="644"/>
      <c r="DF20" s="644"/>
      <c r="DG20" s="644"/>
      <c r="DH20" s="644"/>
      <c r="DI20" s="644"/>
      <c r="DJ20" s="644"/>
      <c r="DK20" s="644"/>
      <c r="DL20" s="644"/>
      <c r="DM20" s="644"/>
      <c r="DN20" s="644"/>
      <c r="DO20" s="644"/>
      <c r="DP20" s="645"/>
      <c r="DQ20" s="649">
        <v>9840461</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174</v>
      </c>
      <c r="S21" s="644"/>
      <c r="T21" s="644"/>
      <c r="U21" s="644"/>
      <c r="V21" s="644"/>
      <c r="W21" s="644"/>
      <c r="X21" s="644"/>
      <c r="Y21" s="645"/>
      <c r="Z21" s="703" t="s">
        <v>174</v>
      </c>
      <c r="AA21" s="703"/>
      <c r="AB21" s="703"/>
      <c r="AC21" s="703"/>
      <c r="AD21" s="704" t="s">
        <v>174</v>
      </c>
      <c r="AE21" s="704"/>
      <c r="AF21" s="704"/>
      <c r="AG21" s="704"/>
      <c r="AH21" s="704"/>
      <c r="AI21" s="704"/>
      <c r="AJ21" s="704"/>
      <c r="AK21" s="704"/>
      <c r="AL21" s="646" t="s">
        <v>174</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872</v>
      </c>
      <c r="BH21" s="644"/>
      <c r="BI21" s="644"/>
      <c r="BJ21" s="644"/>
      <c r="BK21" s="644"/>
      <c r="BL21" s="644"/>
      <c r="BM21" s="644"/>
      <c r="BN21" s="645"/>
      <c r="BO21" s="703">
        <v>0</v>
      </c>
      <c r="BP21" s="703"/>
      <c r="BQ21" s="703"/>
      <c r="BR21" s="703"/>
      <c r="BS21" s="649" t="s">
        <v>174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7822390</v>
      </c>
      <c r="S22" s="644"/>
      <c r="T22" s="644"/>
      <c r="U22" s="644"/>
      <c r="V22" s="644"/>
      <c r="W22" s="644"/>
      <c r="X22" s="644"/>
      <c r="Y22" s="645"/>
      <c r="Z22" s="703">
        <v>50.4</v>
      </c>
      <c r="AA22" s="703"/>
      <c r="AB22" s="703"/>
      <c r="AC22" s="703"/>
      <c r="AD22" s="704">
        <v>7147422</v>
      </c>
      <c r="AE22" s="704"/>
      <c r="AF22" s="704"/>
      <c r="AG22" s="704"/>
      <c r="AH22" s="704"/>
      <c r="AI22" s="704"/>
      <c r="AJ22" s="704"/>
      <c r="AK22" s="704"/>
      <c r="AL22" s="646">
        <v>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174</v>
      </c>
      <c r="BH22" s="644"/>
      <c r="BI22" s="644"/>
      <c r="BJ22" s="644"/>
      <c r="BK22" s="644"/>
      <c r="BL22" s="644"/>
      <c r="BM22" s="644"/>
      <c r="BN22" s="645"/>
      <c r="BO22" s="703" t="s">
        <v>174</v>
      </c>
      <c r="BP22" s="703"/>
      <c r="BQ22" s="703"/>
      <c r="BR22" s="703"/>
      <c r="BS22" s="649" t="s">
        <v>174</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2495</v>
      </c>
      <c r="S23" s="644"/>
      <c r="T23" s="644"/>
      <c r="U23" s="644"/>
      <c r="V23" s="644"/>
      <c r="W23" s="644"/>
      <c r="X23" s="644"/>
      <c r="Y23" s="645"/>
      <c r="Z23" s="703">
        <v>0</v>
      </c>
      <c r="AA23" s="703"/>
      <c r="AB23" s="703"/>
      <c r="AC23" s="703"/>
      <c r="AD23" s="704">
        <v>2495</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174</v>
      </c>
      <c r="BH23" s="644"/>
      <c r="BI23" s="644"/>
      <c r="BJ23" s="644"/>
      <c r="BK23" s="644"/>
      <c r="BL23" s="644"/>
      <c r="BM23" s="644"/>
      <c r="BN23" s="645"/>
      <c r="BO23" s="703" t="s">
        <v>122</v>
      </c>
      <c r="BP23" s="703"/>
      <c r="BQ23" s="703"/>
      <c r="BR23" s="703"/>
      <c r="BS23" s="649" t="s">
        <v>174</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144075</v>
      </c>
      <c r="S24" s="644"/>
      <c r="T24" s="644"/>
      <c r="U24" s="644"/>
      <c r="V24" s="644"/>
      <c r="W24" s="644"/>
      <c r="X24" s="644"/>
      <c r="Y24" s="645"/>
      <c r="Z24" s="703">
        <v>0.9</v>
      </c>
      <c r="AA24" s="703"/>
      <c r="AB24" s="703"/>
      <c r="AC24" s="703"/>
      <c r="AD24" s="704">
        <v>397</v>
      </c>
      <c r="AE24" s="704"/>
      <c r="AF24" s="704"/>
      <c r="AG24" s="704"/>
      <c r="AH24" s="704"/>
      <c r="AI24" s="704"/>
      <c r="AJ24" s="704"/>
      <c r="AK24" s="704"/>
      <c r="AL24" s="646">
        <v>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174</v>
      </c>
      <c r="BH24" s="644"/>
      <c r="BI24" s="644"/>
      <c r="BJ24" s="644"/>
      <c r="BK24" s="644"/>
      <c r="BL24" s="644"/>
      <c r="BM24" s="644"/>
      <c r="BN24" s="645"/>
      <c r="BO24" s="703" t="s">
        <v>174</v>
      </c>
      <c r="BP24" s="703"/>
      <c r="BQ24" s="703"/>
      <c r="BR24" s="703"/>
      <c r="BS24" s="649" t="s">
        <v>174</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5685240</v>
      </c>
      <c r="CS24" s="707"/>
      <c r="CT24" s="707"/>
      <c r="CU24" s="707"/>
      <c r="CV24" s="707"/>
      <c r="CW24" s="707"/>
      <c r="CX24" s="707"/>
      <c r="CY24" s="753"/>
      <c r="CZ24" s="754">
        <v>38.6</v>
      </c>
      <c r="DA24" s="723"/>
      <c r="DB24" s="723"/>
      <c r="DC24" s="757"/>
      <c r="DD24" s="752">
        <v>4018536</v>
      </c>
      <c r="DE24" s="707"/>
      <c r="DF24" s="707"/>
      <c r="DG24" s="707"/>
      <c r="DH24" s="707"/>
      <c r="DI24" s="707"/>
      <c r="DJ24" s="707"/>
      <c r="DK24" s="753"/>
      <c r="DL24" s="752">
        <v>3977623</v>
      </c>
      <c r="DM24" s="707"/>
      <c r="DN24" s="707"/>
      <c r="DO24" s="707"/>
      <c r="DP24" s="707"/>
      <c r="DQ24" s="707"/>
      <c r="DR24" s="707"/>
      <c r="DS24" s="707"/>
      <c r="DT24" s="707"/>
      <c r="DU24" s="707"/>
      <c r="DV24" s="753"/>
      <c r="DW24" s="754">
        <v>52</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178873</v>
      </c>
      <c r="S25" s="644"/>
      <c r="T25" s="644"/>
      <c r="U25" s="644"/>
      <c r="V25" s="644"/>
      <c r="W25" s="644"/>
      <c r="X25" s="644"/>
      <c r="Y25" s="645"/>
      <c r="Z25" s="703">
        <v>1.2</v>
      </c>
      <c r="AA25" s="703"/>
      <c r="AB25" s="703"/>
      <c r="AC25" s="703"/>
      <c r="AD25" s="704">
        <v>12677</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174</v>
      </c>
      <c r="BH25" s="644"/>
      <c r="BI25" s="644"/>
      <c r="BJ25" s="644"/>
      <c r="BK25" s="644"/>
      <c r="BL25" s="644"/>
      <c r="BM25" s="644"/>
      <c r="BN25" s="645"/>
      <c r="BO25" s="703" t="s">
        <v>174</v>
      </c>
      <c r="BP25" s="703"/>
      <c r="BQ25" s="703"/>
      <c r="BR25" s="703"/>
      <c r="BS25" s="649" t="s">
        <v>174</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2044837</v>
      </c>
      <c r="CS25" s="642"/>
      <c r="CT25" s="642"/>
      <c r="CU25" s="642"/>
      <c r="CV25" s="642"/>
      <c r="CW25" s="642"/>
      <c r="CX25" s="642"/>
      <c r="CY25" s="643"/>
      <c r="CZ25" s="646">
        <v>13.9</v>
      </c>
      <c r="DA25" s="675"/>
      <c r="DB25" s="675"/>
      <c r="DC25" s="676"/>
      <c r="DD25" s="649">
        <v>1861670</v>
      </c>
      <c r="DE25" s="642"/>
      <c r="DF25" s="642"/>
      <c r="DG25" s="642"/>
      <c r="DH25" s="642"/>
      <c r="DI25" s="642"/>
      <c r="DJ25" s="642"/>
      <c r="DK25" s="643"/>
      <c r="DL25" s="649">
        <v>1822751</v>
      </c>
      <c r="DM25" s="642"/>
      <c r="DN25" s="642"/>
      <c r="DO25" s="642"/>
      <c r="DP25" s="642"/>
      <c r="DQ25" s="642"/>
      <c r="DR25" s="642"/>
      <c r="DS25" s="642"/>
      <c r="DT25" s="642"/>
      <c r="DU25" s="642"/>
      <c r="DV25" s="643"/>
      <c r="DW25" s="646">
        <v>23.8</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31163</v>
      </c>
      <c r="S26" s="644"/>
      <c r="T26" s="644"/>
      <c r="U26" s="644"/>
      <c r="V26" s="644"/>
      <c r="W26" s="644"/>
      <c r="X26" s="644"/>
      <c r="Y26" s="645"/>
      <c r="Z26" s="703">
        <v>0.2</v>
      </c>
      <c r="AA26" s="703"/>
      <c r="AB26" s="703"/>
      <c r="AC26" s="703"/>
      <c r="AD26" s="704" t="s">
        <v>122</v>
      </c>
      <c r="AE26" s="704"/>
      <c r="AF26" s="704"/>
      <c r="AG26" s="704"/>
      <c r="AH26" s="704"/>
      <c r="AI26" s="704"/>
      <c r="AJ26" s="704"/>
      <c r="AK26" s="704"/>
      <c r="AL26" s="646" t="s">
        <v>174</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174</v>
      </c>
      <c r="BP26" s="703"/>
      <c r="BQ26" s="703"/>
      <c r="BR26" s="703"/>
      <c r="BS26" s="649" t="s">
        <v>174</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1462369</v>
      </c>
      <c r="CS26" s="644"/>
      <c r="CT26" s="644"/>
      <c r="CU26" s="644"/>
      <c r="CV26" s="644"/>
      <c r="CW26" s="644"/>
      <c r="CX26" s="644"/>
      <c r="CY26" s="645"/>
      <c r="CZ26" s="646">
        <v>9.9</v>
      </c>
      <c r="DA26" s="675"/>
      <c r="DB26" s="675"/>
      <c r="DC26" s="676"/>
      <c r="DD26" s="649">
        <v>1320921</v>
      </c>
      <c r="DE26" s="644"/>
      <c r="DF26" s="644"/>
      <c r="DG26" s="644"/>
      <c r="DH26" s="644"/>
      <c r="DI26" s="644"/>
      <c r="DJ26" s="644"/>
      <c r="DK26" s="645"/>
      <c r="DL26" s="649" t="s">
        <v>122</v>
      </c>
      <c r="DM26" s="644"/>
      <c r="DN26" s="644"/>
      <c r="DO26" s="644"/>
      <c r="DP26" s="644"/>
      <c r="DQ26" s="644"/>
      <c r="DR26" s="644"/>
      <c r="DS26" s="644"/>
      <c r="DT26" s="644"/>
      <c r="DU26" s="644"/>
      <c r="DV26" s="645"/>
      <c r="DW26" s="646" t="s">
        <v>174</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2357204</v>
      </c>
      <c r="S27" s="644"/>
      <c r="T27" s="644"/>
      <c r="U27" s="644"/>
      <c r="V27" s="644"/>
      <c r="W27" s="644"/>
      <c r="X27" s="644"/>
      <c r="Y27" s="645"/>
      <c r="Z27" s="703">
        <v>15.2</v>
      </c>
      <c r="AA27" s="703"/>
      <c r="AB27" s="703"/>
      <c r="AC27" s="703"/>
      <c r="AD27" s="704" t="s">
        <v>174</v>
      </c>
      <c r="AE27" s="704"/>
      <c r="AF27" s="704"/>
      <c r="AG27" s="704"/>
      <c r="AH27" s="704"/>
      <c r="AI27" s="704"/>
      <c r="AJ27" s="704"/>
      <c r="AK27" s="704"/>
      <c r="AL27" s="646" t="s">
        <v>174</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3555973</v>
      </c>
      <c r="BH27" s="644"/>
      <c r="BI27" s="644"/>
      <c r="BJ27" s="644"/>
      <c r="BK27" s="644"/>
      <c r="BL27" s="644"/>
      <c r="BM27" s="644"/>
      <c r="BN27" s="645"/>
      <c r="BO27" s="703">
        <v>100</v>
      </c>
      <c r="BP27" s="703"/>
      <c r="BQ27" s="703"/>
      <c r="BR27" s="703"/>
      <c r="BS27" s="649">
        <v>175742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2258936</v>
      </c>
      <c r="CS27" s="642"/>
      <c r="CT27" s="642"/>
      <c r="CU27" s="642"/>
      <c r="CV27" s="642"/>
      <c r="CW27" s="642"/>
      <c r="CX27" s="642"/>
      <c r="CY27" s="643"/>
      <c r="CZ27" s="646">
        <v>15.3</v>
      </c>
      <c r="DA27" s="675"/>
      <c r="DB27" s="675"/>
      <c r="DC27" s="676"/>
      <c r="DD27" s="649">
        <v>775399</v>
      </c>
      <c r="DE27" s="642"/>
      <c r="DF27" s="642"/>
      <c r="DG27" s="642"/>
      <c r="DH27" s="642"/>
      <c r="DI27" s="642"/>
      <c r="DJ27" s="642"/>
      <c r="DK27" s="643"/>
      <c r="DL27" s="649">
        <v>773405</v>
      </c>
      <c r="DM27" s="642"/>
      <c r="DN27" s="642"/>
      <c r="DO27" s="642"/>
      <c r="DP27" s="642"/>
      <c r="DQ27" s="642"/>
      <c r="DR27" s="642"/>
      <c r="DS27" s="642"/>
      <c r="DT27" s="642"/>
      <c r="DU27" s="642"/>
      <c r="DV27" s="643"/>
      <c r="DW27" s="646">
        <v>10.1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174</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174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1381467</v>
      </c>
      <c r="CS28" s="644"/>
      <c r="CT28" s="644"/>
      <c r="CU28" s="644"/>
      <c r="CV28" s="644"/>
      <c r="CW28" s="644"/>
      <c r="CX28" s="644"/>
      <c r="CY28" s="645"/>
      <c r="CZ28" s="646">
        <v>9.4</v>
      </c>
      <c r="DA28" s="675"/>
      <c r="DB28" s="675"/>
      <c r="DC28" s="676"/>
      <c r="DD28" s="649">
        <v>1381467</v>
      </c>
      <c r="DE28" s="644"/>
      <c r="DF28" s="644"/>
      <c r="DG28" s="644"/>
      <c r="DH28" s="644"/>
      <c r="DI28" s="644"/>
      <c r="DJ28" s="644"/>
      <c r="DK28" s="645"/>
      <c r="DL28" s="649">
        <v>1381467</v>
      </c>
      <c r="DM28" s="644"/>
      <c r="DN28" s="644"/>
      <c r="DO28" s="644"/>
      <c r="DP28" s="644"/>
      <c r="DQ28" s="644"/>
      <c r="DR28" s="644"/>
      <c r="DS28" s="644"/>
      <c r="DT28" s="644"/>
      <c r="DU28" s="644"/>
      <c r="DV28" s="645"/>
      <c r="DW28" s="646">
        <v>18.100000000000001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959664</v>
      </c>
      <c r="S29" s="644"/>
      <c r="T29" s="644"/>
      <c r="U29" s="644"/>
      <c r="V29" s="644"/>
      <c r="W29" s="644"/>
      <c r="X29" s="644"/>
      <c r="Y29" s="645"/>
      <c r="Z29" s="703">
        <v>6.2</v>
      </c>
      <c r="AA29" s="703"/>
      <c r="AB29" s="703"/>
      <c r="AC29" s="703"/>
      <c r="AD29" s="704" t="s">
        <v>174</v>
      </c>
      <c r="AE29" s="704"/>
      <c r="AF29" s="704"/>
      <c r="AG29" s="704"/>
      <c r="AH29" s="704"/>
      <c r="AI29" s="704"/>
      <c r="AJ29" s="704"/>
      <c r="AK29" s="704"/>
      <c r="AL29" s="646" t="s">
        <v>174</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1381148</v>
      </c>
      <c r="CS29" s="642"/>
      <c r="CT29" s="642"/>
      <c r="CU29" s="642"/>
      <c r="CV29" s="642"/>
      <c r="CW29" s="642"/>
      <c r="CX29" s="642"/>
      <c r="CY29" s="643"/>
      <c r="CZ29" s="646">
        <v>9.4</v>
      </c>
      <c r="DA29" s="675"/>
      <c r="DB29" s="675"/>
      <c r="DC29" s="676"/>
      <c r="DD29" s="649">
        <v>1381148</v>
      </c>
      <c r="DE29" s="642"/>
      <c r="DF29" s="642"/>
      <c r="DG29" s="642"/>
      <c r="DH29" s="642"/>
      <c r="DI29" s="642"/>
      <c r="DJ29" s="642"/>
      <c r="DK29" s="643"/>
      <c r="DL29" s="649">
        <v>1381148</v>
      </c>
      <c r="DM29" s="642"/>
      <c r="DN29" s="642"/>
      <c r="DO29" s="642"/>
      <c r="DP29" s="642"/>
      <c r="DQ29" s="642"/>
      <c r="DR29" s="642"/>
      <c r="DS29" s="642"/>
      <c r="DT29" s="642"/>
      <c r="DU29" s="642"/>
      <c r="DV29" s="643"/>
      <c r="DW29" s="646">
        <v>18.100000000000001</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21122</v>
      </c>
      <c r="S30" s="644"/>
      <c r="T30" s="644"/>
      <c r="U30" s="644"/>
      <c r="V30" s="644"/>
      <c r="W30" s="644"/>
      <c r="X30" s="644"/>
      <c r="Y30" s="645"/>
      <c r="Z30" s="703">
        <v>0.1</v>
      </c>
      <c r="AA30" s="703"/>
      <c r="AB30" s="703"/>
      <c r="AC30" s="703"/>
      <c r="AD30" s="704">
        <v>6152</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99.1</v>
      </c>
      <c r="BH30" s="722"/>
      <c r="BI30" s="722"/>
      <c r="BJ30" s="722"/>
      <c r="BK30" s="722"/>
      <c r="BL30" s="722"/>
      <c r="BM30" s="723">
        <v>97.2</v>
      </c>
      <c r="BN30" s="722"/>
      <c r="BO30" s="722"/>
      <c r="BP30" s="722"/>
      <c r="BQ30" s="724"/>
      <c r="BR30" s="721">
        <v>99.2</v>
      </c>
      <c r="BS30" s="722"/>
      <c r="BT30" s="722"/>
      <c r="BU30" s="722"/>
      <c r="BV30" s="722"/>
      <c r="BW30" s="722"/>
      <c r="BX30" s="723">
        <v>97.3</v>
      </c>
      <c r="BY30" s="722"/>
      <c r="BZ30" s="722"/>
      <c r="CA30" s="722"/>
      <c r="CB30" s="724"/>
      <c r="CD30" s="727"/>
      <c r="CE30" s="728"/>
      <c r="CF30" s="685" t="s">
        <v>304</v>
      </c>
      <c r="CG30" s="682"/>
      <c r="CH30" s="682"/>
      <c r="CI30" s="682"/>
      <c r="CJ30" s="682"/>
      <c r="CK30" s="682"/>
      <c r="CL30" s="682"/>
      <c r="CM30" s="682"/>
      <c r="CN30" s="682"/>
      <c r="CO30" s="682"/>
      <c r="CP30" s="682"/>
      <c r="CQ30" s="683"/>
      <c r="CR30" s="641">
        <v>1295612</v>
      </c>
      <c r="CS30" s="644"/>
      <c r="CT30" s="644"/>
      <c r="CU30" s="644"/>
      <c r="CV30" s="644"/>
      <c r="CW30" s="644"/>
      <c r="CX30" s="644"/>
      <c r="CY30" s="645"/>
      <c r="CZ30" s="646">
        <v>8.8000000000000007</v>
      </c>
      <c r="DA30" s="675"/>
      <c r="DB30" s="675"/>
      <c r="DC30" s="676"/>
      <c r="DD30" s="649">
        <v>1295612</v>
      </c>
      <c r="DE30" s="644"/>
      <c r="DF30" s="644"/>
      <c r="DG30" s="644"/>
      <c r="DH30" s="644"/>
      <c r="DI30" s="644"/>
      <c r="DJ30" s="644"/>
      <c r="DK30" s="645"/>
      <c r="DL30" s="649">
        <v>1295612</v>
      </c>
      <c r="DM30" s="644"/>
      <c r="DN30" s="644"/>
      <c r="DO30" s="644"/>
      <c r="DP30" s="644"/>
      <c r="DQ30" s="644"/>
      <c r="DR30" s="644"/>
      <c r="DS30" s="644"/>
      <c r="DT30" s="644"/>
      <c r="DU30" s="644"/>
      <c r="DV30" s="645"/>
      <c r="DW30" s="646">
        <v>16.899999999999999</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1232003</v>
      </c>
      <c r="S31" s="644"/>
      <c r="T31" s="644"/>
      <c r="U31" s="644"/>
      <c r="V31" s="644"/>
      <c r="W31" s="644"/>
      <c r="X31" s="644"/>
      <c r="Y31" s="645"/>
      <c r="Z31" s="703">
        <v>7.9</v>
      </c>
      <c r="AA31" s="703"/>
      <c r="AB31" s="703"/>
      <c r="AC31" s="703"/>
      <c r="AD31" s="704" t="s">
        <v>174</v>
      </c>
      <c r="AE31" s="704"/>
      <c r="AF31" s="704"/>
      <c r="AG31" s="704"/>
      <c r="AH31" s="704"/>
      <c r="AI31" s="704"/>
      <c r="AJ31" s="704"/>
      <c r="AK31" s="704"/>
      <c r="AL31" s="646" t="s">
        <v>174</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97.6</v>
      </c>
      <c r="BN31" s="720"/>
      <c r="BO31" s="720"/>
      <c r="BP31" s="720"/>
      <c r="BQ31" s="681"/>
      <c r="BR31" s="719">
        <v>99.2</v>
      </c>
      <c r="BS31" s="642"/>
      <c r="BT31" s="642"/>
      <c r="BU31" s="642"/>
      <c r="BV31" s="642"/>
      <c r="BW31" s="642"/>
      <c r="BX31" s="647">
        <v>97.8</v>
      </c>
      <c r="BY31" s="720"/>
      <c r="BZ31" s="720"/>
      <c r="CA31" s="720"/>
      <c r="CB31" s="681"/>
      <c r="CD31" s="727"/>
      <c r="CE31" s="728"/>
      <c r="CF31" s="685" t="s">
        <v>308</v>
      </c>
      <c r="CG31" s="682"/>
      <c r="CH31" s="682"/>
      <c r="CI31" s="682"/>
      <c r="CJ31" s="682"/>
      <c r="CK31" s="682"/>
      <c r="CL31" s="682"/>
      <c r="CM31" s="682"/>
      <c r="CN31" s="682"/>
      <c r="CO31" s="682"/>
      <c r="CP31" s="682"/>
      <c r="CQ31" s="683"/>
      <c r="CR31" s="641">
        <v>85536</v>
      </c>
      <c r="CS31" s="642"/>
      <c r="CT31" s="642"/>
      <c r="CU31" s="642"/>
      <c r="CV31" s="642"/>
      <c r="CW31" s="642"/>
      <c r="CX31" s="642"/>
      <c r="CY31" s="643"/>
      <c r="CZ31" s="646">
        <v>0.6</v>
      </c>
      <c r="DA31" s="675"/>
      <c r="DB31" s="675"/>
      <c r="DC31" s="676"/>
      <c r="DD31" s="649">
        <v>85536</v>
      </c>
      <c r="DE31" s="642"/>
      <c r="DF31" s="642"/>
      <c r="DG31" s="642"/>
      <c r="DH31" s="642"/>
      <c r="DI31" s="642"/>
      <c r="DJ31" s="642"/>
      <c r="DK31" s="643"/>
      <c r="DL31" s="649">
        <v>85536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490018</v>
      </c>
      <c r="S32" s="644"/>
      <c r="T32" s="644"/>
      <c r="U32" s="644"/>
      <c r="V32" s="644"/>
      <c r="W32" s="644"/>
      <c r="X32" s="644"/>
      <c r="Y32" s="645"/>
      <c r="Z32" s="703">
        <v>3.2</v>
      </c>
      <c r="AA32" s="703"/>
      <c r="AB32" s="703"/>
      <c r="AC32" s="703"/>
      <c r="AD32" s="704" t="s">
        <v>174</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v>
      </c>
      <c r="BH32" s="657"/>
      <c r="BI32" s="657"/>
      <c r="BJ32" s="657"/>
      <c r="BK32" s="657"/>
      <c r="BL32" s="657"/>
      <c r="BM32" s="701">
        <v>96.7</v>
      </c>
      <c r="BN32" s="657"/>
      <c r="BO32" s="657"/>
      <c r="BP32" s="657"/>
      <c r="BQ32" s="694"/>
      <c r="BR32" s="718">
        <v>99.1</v>
      </c>
      <c r="BS32" s="657"/>
      <c r="BT32" s="657"/>
      <c r="BU32" s="657"/>
      <c r="BV32" s="657"/>
      <c r="BW32" s="657"/>
      <c r="BX32" s="701">
        <v>96.8</v>
      </c>
      <c r="BY32" s="657"/>
      <c r="BZ32" s="657"/>
      <c r="CA32" s="657"/>
      <c r="CB32" s="694"/>
      <c r="CD32" s="729"/>
      <c r="CE32" s="730"/>
      <c r="CF32" s="685" t="s">
        <v>311</v>
      </c>
      <c r="CG32" s="682"/>
      <c r="CH32" s="682"/>
      <c r="CI32" s="682"/>
      <c r="CJ32" s="682"/>
      <c r="CK32" s="682"/>
      <c r="CL32" s="682"/>
      <c r="CM32" s="682"/>
      <c r="CN32" s="682"/>
      <c r="CO32" s="682"/>
      <c r="CP32" s="682"/>
      <c r="CQ32" s="683"/>
      <c r="CR32" s="641">
        <v>319</v>
      </c>
      <c r="CS32" s="644"/>
      <c r="CT32" s="644"/>
      <c r="CU32" s="644"/>
      <c r="CV32" s="644"/>
      <c r="CW32" s="644"/>
      <c r="CX32" s="644"/>
      <c r="CY32" s="645"/>
      <c r="CZ32" s="646">
        <v>0</v>
      </c>
      <c r="DA32" s="675"/>
      <c r="DB32" s="675"/>
      <c r="DC32" s="676"/>
      <c r="DD32" s="649">
        <v>319</v>
      </c>
      <c r="DE32" s="644"/>
      <c r="DF32" s="644"/>
      <c r="DG32" s="644"/>
      <c r="DH32" s="644"/>
      <c r="DI32" s="644"/>
      <c r="DJ32" s="644"/>
      <c r="DK32" s="645"/>
      <c r="DL32" s="649">
        <v>319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606927</v>
      </c>
      <c r="S33" s="644"/>
      <c r="T33" s="644"/>
      <c r="U33" s="644"/>
      <c r="V33" s="644"/>
      <c r="W33" s="644"/>
      <c r="X33" s="644"/>
      <c r="Y33" s="645"/>
      <c r="Z33" s="703">
        <v>3.9</v>
      </c>
      <c r="AA33" s="703"/>
      <c r="AB33" s="703"/>
      <c r="AC33" s="703"/>
      <c r="AD33" s="704" t="s">
        <v>122</v>
      </c>
      <c r="AE33" s="704"/>
      <c r="AF33" s="704"/>
      <c r="AG33" s="704"/>
      <c r="AH33" s="704"/>
      <c r="AI33" s="704"/>
      <c r="AJ33" s="704"/>
      <c r="AK33" s="704"/>
      <c r="AL33" s="646" t="s">
        <v>174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6382292</v>
      </c>
      <c r="CS33" s="642"/>
      <c r="CT33" s="642"/>
      <c r="CU33" s="642"/>
      <c r="CV33" s="642"/>
      <c r="CW33" s="642"/>
      <c r="CX33" s="642"/>
      <c r="CY33" s="643"/>
      <c r="CZ33" s="646">
        <v>43.3</v>
      </c>
      <c r="DA33" s="675"/>
      <c r="DB33" s="675"/>
      <c r="DC33" s="676"/>
      <c r="DD33" s="649">
        <v>5450093</v>
      </c>
      <c r="DE33" s="642"/>
      <c r="DF33" s="642"/>
      <c r="DG33" s="642"/>
      <c r="DH33" s="642"/>
      <c r="DI33" s="642"/>
      <c r="DJ33" s="642"/>
      <c r="DK33" s="643"/>
      <c r="DL33" s="649">
        <v>3411400</v>
      </c>
      <c r="DM33" s="642"/>
      <c r="DN33" s="642"/>
      <c r="DO33" s="642"/>
      <c r="DP33" s="642"/>
      <c r="DQ33" s="642"/>
      <c r="DR33" s="642"/>
      <c r="DS33" s="642"/>
      <c r="DT33" s="642"/>
      <c r="DU33" s="642"/>
      <c r="DV33" s="643"/>
      <c r="DW33" s="646">
        <v>44.6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142274</v>
      </c>
      <c r="S34" s="644"/>
      <c r="T34" s="644"/>
      <c r="U34" s="644"/>
      <c r="V34" s="644"/>
      <c r="W34" s="644"/>
      <c r="X34" s="644"/>
      <c r="Y34" s="645"/>
      <c r="Z34" s="703">
        <v>0.9</v>
      </c>
      <c r="AA34" s="703"/>
      <c r="AB34" s="703"/>
      <c r="AC34" s="703"/>
      <c r="AD34" s="704">
        <v>50101</v>
      </c>
      <c r="AE34" s="704"/>
      <c r="AF34" s="704"/>
      <c r="AG34" s="704"/>
      <c r="AH34" s="704"/>
      <c r="AI34" s="704"/>
      <c r="AJ34" s="704"/>
      <c r="AK34" s="704"/>
      <c r="AL34" s="646">
        <v>0.7</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1792183</v>
      </c>
      <c r="CS34" s="644"/>
      <c r="CT34" s="644"/>
      <c r="CU34" s="644"/>
      <c r="CV34" s="644"/>
      <c r="CW34" s="644"/>
      <c r="CX34" s="644"/>
      <c r="CY34" s="645"/>
      <c r="CZ34" s="646">
        <v>12.2</v>
      </c>
      <c r="DA34" s="675"/>
      <c r="DB34" s="675"/>
      <c r="DC34" s="676"/>
      <c r="DD34" s="649">
        <v>1389512</v>
      </c>
      <c r="DE34" s="644"/>
      <c r="DF34" s="644"/>
      <c r="DG34" s="644"/>
      <c r="DH34" s="644"/>
      <c r="DI34" s="644"/>
      <c r="DJ34" s="644"/>
      <c r="DK34" s="645"/>
      <c r="DL34" s="649">
        <v>1190056</v>
      </c>
      <c r="DM34" s="644"/>
      <c r="DN34" s="644"/>
      <c r="DO34" s="644"/>
      <c r="DP34" s="644"/>
      <c r="DQ34" s="644"/>
      <c r="DR34" s="644"/>
      <c r="DS34" s="644"/>
      <c r="DT34" s="644"/>
      <c r="DU34" s="644"/>
      <c r="DV34" s="645"/>
      <c r="DW34" s="646">
        <v>15.6</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1521683</v>
      </c>
      <c r="S35" s="644"/>
      <c r="T35" s="644"/>
      <c r="U35" s="644"/>
      <c r="V35" s="644"/>
      <c r="W35" s="644"/>
      <c r="X35" s="644"/>
      <c r="Y35" s="645"/>
      <c r="Z35" s="703">
        <v>9.8000000000000007</v>
      </c>
      <c r="AA35" s="703"/>
      <c r="AB35" s="703"/>
      <c r="AC35" s="703"/>
      <c r="AD35" s="704" t="s">
        <v>122</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2213803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251443</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112028</v>
      </c>
      <c r="CS35" s="642"/>
      <c r="CT35" s="642"/>
      <c r="CU35" s="642"/>
      <c r="CV35" s="642"/>
      <c r="CW35" s="642"/>
      <c r="CX35" s="642"/>
      <c r="CY35" s="643"/>
      <c r="CZ35" s="646">
        <v>0.8</v>
      </c>
      <c r="DA35" s="675"/>
      <c r="DB35" s="675"/>
      <c r="DC35" s="676"/>
      <c r="DD35" s="649">
        <v>75228</v>
      </c>
      <c r="DE35" s="642"/>
      <c r="DF35" s="642"/>
      <c r="DG35" s="642"/>
      <c r="DH35" s="642"/>
      <c r="DI35" s="642"/>
      <c r="DJ35" s="642"/>
      <c r="DK35" s="643"/>
      <c r="DL35" s="649">
        <v>56588</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174</v>
      </c>
      <c r="S36" s="644"/>
      <c r="T36" s="644"/>
      <c r="U36" s="644"/>
      <c r="V36" s="644"/>
      <c r="W36" s="644"/>
      <c r="X36" s="644"/>
      <c r="Y36" s="645"/>
      <c r="Z36" s="703" t="s">
        <v>174</v>
      </c>
      <c r="AA36" s="703"/>
      <c r="AB36" s="703"/>
      <c r="AC36" s="703"/>
      <c r="AD36" s="704" t="s">
        <v>122</v>
      </c>
      <c r="AE36" s="704"/>
      <c r="AF36" s="704"/>
      <c r="AG36" s="704"/>
      <c r="AH36" s="704"/>
      <c r="AI36" s="704"/>
      <c r="AJ36" s="704"/>
      <c r="AK36" s="704"/>
      <c r="AL36" s="646" t="s">
        <v>174</v>
      </c>
      <c r="AM36" s="647"/>
      <c r="AN36" s="647"/>
      <c r="AO36" s="705"/>
      <c r="AQ36" s="678" t="s">
        <v>323</v>
      </c>
      <c r="AR36" s="679"/>
      <c r="AS36" s="679"/>
      <c r="AT36" s="679"/>
      <c r="AU36" s="679"/>
      <c r="AV36" s="679"/>
      <c r="AW36" s="679"/>
      <c r="AX36" s="679"/>
      <c r="AY36" s="680"/>
      <c r="AZ36" s="641">
        <v>820486</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158578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1920024</v>
      </c>
      <c r="CS36" s="644"/>
      <c r="CT36" s="644"/>
      <c r="CU36" s="644"/>
      <c r="CV36" s="644"/>
      <c r="CW36" s="644"/>
      <c r="CX36" s="644"/>
      <c r="CY36" s="645"/>
      <c r="CZ36" s="646">
        <v>13</v>
      </c>
      <c r="DA36" s="675"/>
      <c r="DB36" s="675"/>
      <c r="DC36" s="676"/>
      <c r="DD36" s="649">
        <v>1785884</v>
      </c>
      <c r="DE36" s="644"/>
      <c r="DF36" s="644"/>
      <c r="DG36" s="644"/>
      <c r="DH36" s="644"/>
      <c r="DI36" s="644"/>
      <c r="DJ36" s="644"/>
      <c r="DK36" s="645"/>
      <c r="DL36" s="649">
        <v>1016093</v>
      </c>
      <c r="DM36" s="644"/>
      <c r="DN36" s="644"/>
      <c r="DO36" s="644"/>
      <c r="DP36" s="644"/>
      <c r="DQ36" s="644"/>
      <c r="DR36" s="644"/>
      <c r="DS36" s="644"/>
      <c r="DT36" s="644"/>
      <c r="DU36" s="644"/>
      <c r="DV36" s="645"/>
      <c r="DW36" s="646">
        <v>13.3</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431283</v>
      </c>
      <c r="S37" s="644"/>
      <c r="T37" s="644"/>
      <c r="U37" s="644"/>
      <c r="V37" s="644"/>
      <c r="W37" s="644"/>
      <c r="X37" s="644"/>
      <c r="Y37" s="645"/>
      <c r="Z37" s="703">
        <v>2.8</v>
      </c>
      <c r="AA37" s="703"/>
      <c r="AB37" s="703"/>
      <c r="AC37" s="703"/>
      <c r="AD37" s="704" t="s">
        <v>174</v>
      </c>
      <c r="AE37" s="704"/>
      <c r="AF37" s="704"/>
      <c r="AG37" s="704"/>
      <c r="AH37" s="704"/>
      <c r="AI37" s="704"/>
      <c r="AJ37" s="704"/>
      <c r="AK37" s="704"/>
      <c r="AL37" s="646" t="s">
        <v>174</v>
      </c>
      <c r="AM37" s="647"/>
      <c r="AN37" s="647"/>
      <c r="AO37" s="705"/>
      <c r="AQ37" s="678" t="s">
        <v>327</v>
      </c>
      <c r="AR37" s="679"/>
      <c r="AS37" s="679"/>
      <c r="AT37" s="679"/>
      <c r="AU37" s="679"/>
      <c r="AV37" s="679"/>
      <c r="AW37" s="679"/>
      <c r="AX37" s="679"/>
      <c r="AY37" s="680"/>
      <c r="AZ37" s="641">
        <v>53200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4894</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432559</v>
      </c>
      <c r="CS37" s="642"/>
      <c r="CT37" s="642"/>
      <c r="CU37" s="642"/>
      <c r="CV37" s="642"/>
      <c r="CW37" s="642"/>
      <c r="CX37" s="642"/>
      <c r="CY37" s="643"/>
      <c r="CZ37" s="646">
        <v>2.9</v>
      </c>
      <c r="DA37" s="675"/>
      <c r="DB37" s="675"/>
      <c r="DC37" s="676"/>
      <c r="DD37" s="649">
        <v>432559</v>
      </c>
      <c r="DE37" s="642"/>
      <c r="DF37" s="642"/>
      <c r="DG37" s="642"/>
      <c r="DH37" s="642"/>
      <c r="DI37" s="642"/>
      <c r="DJ37" s="642"/>
      <c r="DK37" s="643"/>
      <c r="DL37" s="649">
        <v>432556</v>
      </c>
      <c r="DM37" s="642"/>
      <c r="DN37" s="642"/>
      <c r="DO37" s="642"/>
      <c r="DP37" s="642"/>
      <c r="DQ37" s="642"/>
      <c r="DR37" s="642"/>
      <c r="DS37" s="642"/>
      <c r="DT37" s="642"/>
      <c r="DU37" s="642"/>
      <c r="DV37" s="643"/>
      <c r="DW37" s="646">
        <v>5.7</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15509891</v>
      </c>
      <c r="S38" s="693"/>
      <c r="T38" s="693"/>
      <c r="U38" s="693"/>
      <c r="V38" s="693"/>
      <c r="W38" s="693"/>
      <c r="X38" s="693"/>
      <c r="Y38" s="698"/>
      <c r="Z38" s="699">
        <v>100</v>
      </c>
      <c r="AA38" s="699"/>
      <c r="AB38" s="699"/>
      <c r="AC38" s="699"/>
      <c r="AD38" s="700">
        <v>7219244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8852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8933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1384465</v>
      </c>
      <c r="CS38" s="644"/>
      <c r="CT38" s="644"/>
      <c r="CU38" s="644"/>
      <c r="CV38" s="644"/>
      <c r="CW38" s="644"/>
      <c r="CX38" s="644"/>
      <c r="CY38" s="645"/>
      <c r="CZ38" s="646">
        <v>9.4</v>
      </c>
      <c r="DA38" s="675"/>
      <c r="DB38" s="675"/>
      <c r="DC38" s="676"/>
      <c r="DD38" s="649">
        <v>1108342</v>
      </c>
      <c r="DE38" s="644"/>
      <c r="DF38" s="644"/>
      <c r="DG38" s="644"/>
      <c r="DH38" s="644"/>
      <c r="DI38" s="644"/>
      <c r="DJ38" s="644"/>
      <c r="DK38" s="645"/>
      <c r="DL38" s="649">
        <v>1003613</v>
      </c>
      <c r="DM38" s="644"/>
      <c r="DN38" s="644"/>
      <c r="DO38" s="644"/>
      <c r="DP38" s="644"/>
      <c r="DQ38" s="644"/>
      <c r="DR38" s="644"/>
      <c r="DS38" s="644"/>
      <c r="DT38" s="644"/>
      <c r="DU38" s="644"/>
      <c r="DV38" s="645"/>
      <c r="DW38" s="646">
        <v>13.1</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335</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116</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719942</v>
      </c>
      <c r="CS39" s="642"/>
      <c r="CT39" s="642"/>
      <c r="CU39" s="642"/>
      <c r="CV39" s="642"/>
      <c r="CW39" s="642"/>
      <c r="CX39" s="642"/>
      <c r="CY39" s="643"/>
      <c r="CZ39" s="646">
        <v>4.9000000000000004</v>
      </c>
      <c r="DA39" s="675"/>
      <c r="DB39" s="675"/>
      <c r="DC39" s="676"/>
      <c r="DD39" s="649">
        <v>646077</v>
      </c>
      <c r="DE39" s="642"/>
      <c r="DF39" s="642"/>
      <c r="DG39" s="642"/>
      <c r="DH39" s="642"/>
      <c r="DI39" s="642"/>
      <c r="DJ39" s="642"/>
      <c r="DK39" s="643"/>
      <c r="DL39" s="649" t="s">
        <v>122</v>
      </c>
      <c r="DM39" s="642"/>
      <c r="DN39" s="642"/>
      <c r="DO39" s="642"/>
      <c r="DP39" s="642"/>
      <c r="DQ39" s="642"/>
      <c r="DR39" s="642"/>
      <c r="DS39" s="642"/>
      <c r="DT39" s="642"/>
      <c r="DU39" s="642"/>
      <c r="DV39" s="643"/>
      <c r="DW39" s="646" t="s">
        <v>335</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404114</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110</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453650</v>
      </c>
      <c r="CS40" s="644"/>
      <c r="CT40" s="644"/>
      <c r="CU40" s="644"/>
      <c r="CV40" s="644"/>
      <c r="CW40" s="644"/>
      <c r="CX40" s="644"/>
      <c r="CY40" s="645"/>
      <c r="CZ40" s="646">
        <v>3.1</v>
      </c>
      <c r="DA40" s="675"/>
      <c r="DB40" s="675"/>
      <c r="DC40" s="676"/>
      <c r="DD40" s="649">
        <v>445050</v>
      </c>
      <c r="DE40" s="644"/>
      <c r="DF40" s="644"/>
      <c r="DG40" s="644"/>
      <c r="DH40" s="644"/>
      <c r="DI40" s="644"/>
      <c r="DJ40" s="644"/>
      <c r="DK40" s="645"/>
      <c r="DL40" s="649">
        <v>145050</v>
      </c>
      <c r="DM40" s="644"/>
      <c r="DN40" s="644"/>
      <c r="DO40" s="644"/>
      <c r="DP40" s="644"/>
      <c r="DQ40" s="644"/>
      <c r="DR40" s="644"/>
      <c r="DS40" s="644"/>
      <c r="DT40" s="644"/>
      <c r="DU40" s="644"/>
      <c r="DV40" s="645"/>
      <c r="DW40" s="646">
        <v>1.9</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927151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314</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2679193</v>
      </c>
      <c r="CS42" s="644"/>
      <c r="CT42" s="644"/>
      <c r="CU42" s="644"/>
      <c r="CV42" s="644"/>
      <c r="CW42" s="644"/>
      <c r="CX42" s="644"/>
      <c r="CY42" s="645"/>
      <c r="CZ42" s="646">
        <v>18.2</v>
      </c>
      <c r="DA42" s="647"/>
      <c r="DB42" s="647"/>
      <c r="DC42" s="648"/>
      <c r="DD42" s="649">
        <v>371832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16335</v>
      </c>
      <c r="CS43" s="642"/>
      <c r="CT43" s="642"/>
      <c r="CU43" s="642"/>
      <c r="CV43" s="642"/>
      <c r="CW43" s="642"/>
      <c r="CX43" s="642"/>
      <c r="CY43" s="643"/>
      <c r="CZ43" s="646">
        <v>0.1</v>
      </c>
      <c r="DA43" s="675"/>
      <c r="DB43" s="675"/>
      <c r="DC43" s="676"/>
      <c r="DD43" s="649">
        <v>16335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299</v>
      </c>
      <c r="CE44" s="670"/>
      <c r="CF44" s="638" t="s">
        <v>350</v>
      </c>
      <c r="CG44" s="639"/>
      <c r="CH44" s="639"/>
      <c r="CI44" s="639"/>
      <c r="CJ44" s="639"/>
      <c r="CK44" s="639"/>
      <c r="CL44" s="639"/>
      <c r="CM44" s="639"/>
      <c r="CN44" s="639"/>
      <c r="CO44" s="639"/>
      <c r="CP44" s="639"/>
      <c r="CQ44" s="640"/>
      <c r="CR44" s="641">
        <v>2646891</v>
      </c>
      <c r="CS44" s="644"/>
      <c r="CT44" s="644"/>
      <c r="CU44" s="644"/>
      <c r="CV44" s="644"/>
      <c r="CW44" s="644"/>
      <c r="CX44" s="644"/>
      <c r="CY44" s="645"/>
      <c r="CZ44" s="646">
        <v>17.899999999999999</v>
      </c>
      <c r="DA44" s="647"/>
      <c r="DB44" s="647"/>
      <c r="DC44" s="648"/>
      <c r="DD44" s="649">
        <v>363729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2268454</v>
      </c>
      <c r="CS45" s="642"/>
      <c r="CT45" s="642"/>
      <c r="CU45" s="642"/>
      <c r="CV45" s="642"/>
      <c r="CW45" s="642"/>
      <c r="CX45" s="642"/>
      <c r="CY45" s="643"/>
      <c r="CZ45" s="646">
        <v>15.4</v>
      </c>
      <c r="DA45" s="675"/>
      <c r="DB45" s="675"/>
      <c r="DC45" s="676"/>
      <c r="DD45" s="649">
        <v>151794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375737</v>
      </c>
      <c r="CS46" s="644"/>
      <c r="CT46" s="644"/>
      <c r="CU46" s="644"/>
      <c r="CV46" s="644"/>
      <c r="CW46" s="644"/>
      <c r="CX46" s="644"/>
      <c r="CY46" s="645"/>
      <c r="CZ46" s="646">
        <v>2.5</v>
      </c>
      <c r="DA46" s="647"/>
      <c r="DB46" s="647"/>
      <c r="DC46" s="648"/>
      <c r="DD46" s="649">
        <v>210045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32302</v>
      </c>
      <c r="CS47" s="642"/>
      <c r="CT47" s="642"/>
      <c r="CU47" s="642"/>
      <c r="CV47" s="642"/>
      <c r="CW47" s="642"/>
      <c r="CX47" s="642"/>
      <c r="CY47" s="643"/>
      <c r="CZ47" s="646">
        <v>0.2</v>
      </c>
      <c r="DA47" s="675"/>
      <c r="DB47" s="675"/>
      <c r="DC47" s="676"/>
      <c r="DD47" s="649">
        <v>8103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335</v>
      </c>
      <c r="CS48" s="644"/>
      <c r="CT48" s="644"/>
      <c r="CU48" s="644"/>
      <c r="CV48" s="644"/>
      <c r="CW48" s="644"/>
      <c r="CX48" s="644"/>
      <c r="CY48" s="645"/>
      <c r="CZ48" s="646" t="s">
        <v>122</v>
      </c>
      <c r="DA48" s="647"/>
      <c r="DB48" s="647"/>
      <c r="DC48" s="648"/>
      <c r="DD48" s="649" t="s">
        <v>335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14746725</v>
      </c>
      <c r="CS49" s="657"/>
      <c r="CT49" s="657"/>
      <c r="CU49" s="657"/>
      <c r="CV49" s="657"/>
      <c r="CW49" s="657"/>
      <c r="CX49" s="657"/>
      <c r="CY49" s="658"/>
      <c r="CZ49" s="659">
        <v>100</v>
      </c>
      <c r="DA49" s="660"/>
      <c r="DB49" s="660"/>
      <c r="DC49" s="661"/>
      <c r="DD49" s="662">
        <v>9840461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5dXA+Lrb7QrFvfMIRf0UdJQW/qOeD1Mxi4fW91mIJo9P3A+nQnoXlOvrmEKMRHja2azlCsJlUKTLuCdGq3IPiA==" saltValue="CKGIrdlSc8a7xMapZAcd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15515</v>
      </c>
      <c r="R7" s="1174"/>
      <c r="S7" s="1174"/>
      <c r="T7" s="1174"/>
      <c r="U7" s="1174"/>
      <c r="V7" s="1174">
        <v>14752</v>
      </c>
      <c r="W7" s="1174"/>
      <c r="X7" s="1174"/>
      <c r="Y7" s="1174"/>
      <c r="Z7" s="1174"/>
      <c r="AA7" s="1174">
        <v>763</v>
      </c>
      <c r="AB7" s="1174"/>
      <c r="AC7" s="1174"/>
      <c r="AD7" s="1174"/>
      <c r="AE7" s="1175"/>
      <c r="AF7" s="1176">
        <v>653</v>
      </c>
      <c r="AG7" s="1177"/>
      <c r="AH7" s="1177"/>
      <c r="AI7" s="1177"/>
      <c r="AJ7" s="1178"/>
      <c r="AK7" s="1160">
        <v>490</v>
      </c>
      <c r="AL7" s="1161"/>
      <c r="AM7" s="1161"/>
      <c r="AN7" s="1161"/>
      <c r="AO7" s="1161"/>
      <c r="AP7" s="1161">
        <v>10525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15515</v>
      </c>
      <c r="R23" s="1138"/>
      <c r="S23" s="1138"/>
      <c r="T23" s="1138"/>
      <c r="U23" s="1138"/>
      <c r="V23" s="1138">
        <v>14752</v>
      </c>
      <c r="W23" s="1138"/>
      <c r="X23" s="1138"/>
      <c r="Y23" s="1138"/>
      <c r="Z23" s="1138"/>
      <c r="AA23" s="1138">
        <v>763</v>
      </c>
      <c r="AB23" s="1138"/>
      <c r="AC23" s="1138"/>
      <c r="AD23" s="1138"/>
      <c r="AE23" s="1139"/>
      <c r="AF23" s="1140">
        <v>653</v>
      </c>
      <c r="AG23" s="1138"/>
      <c r="AH23" s="1138"/>
      <c r="AI23" s="1138"/>
      <c r="AJ23" s="1141"/>
      <c r="AK23" s="1142"/>
      <c r="AL23" s="1143"/>
      <c r="AM23" s="1143"/>
      <c r="AN23" s="1143"/>
      <c r="AO23" s="1143"/>
      <c r="AP23" s="1138">
        <v>10525</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5044</v>
      </c>
      <c r="R28" s="1123"/>
      <c r="S28" s="1123"/>
      <c r="T28" s="1123"/>
      <c r="U28" s="1123"/>
      <c r="V28" s="1123">
        <v>4793</v>
      </c>
      <c r="W28" s="1123"/>
      <c r="X28" s="1123"/>
      <c r="Y28" s="1123"/>
      <c r="Z28" s="1123"/>
      <c r="AA28" s="1123">
        <v>251</v>
      </c>
      <c r="AB28" s="1123"/>
      <c r="AC28" s="1123"/>
      <c r="AD28" s="1123"/>
      <c r="AE28" s="1124"/>
      <c r="AF28" s="1125">
        <v>251</v>
      </c>
      <c r="AG28" s="1123"/>
      <c r="AH28" s="1123"/>
      <c r="AI28" s="1123"/>
      <c r="AJ28" s="1126"/>
      <c r="AK28" s="1127">
        <v>404</v>
      </c>
      <c r="AL28" s="1115"/>
      <c r="AM28" s="1115"/>
      <c r="AN28" s="1115"/>
      <c r="AO28" s="1115"/>
      <c r="AP28" s="1115" t="s">
        <v>581</v>
      </c>
      <c r="AQ28" s="1115"/>
      <c r="AR28" s="1115"/>
      <c r="AS28" s="1115"/>
      <c r="AT28" s="1115"/>
      <c r="AU28" s="1115" t="s">
        <v>581</v>
      </c>
      <c r="AV28" s="1115"/>
      <c r="AW28" s="1115"/>
      <c r="AX28" s="1115"/>
      <c r="AY28" s="1115"/>
      <c r="AZ28" s="1116" t="s">
        <v>581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3159</v>
      </c>
      <c r="R29" s="1113"/>
      <c r="S29" s="1113"/>
      <c r="T29" s="1113"/>
      <c r="U29" s="1113"/>
      <c r="V29" s="1113">
        <v>3094</v>
      </c>
      <c r="W29" s="1113"/>
      <c r="X29" s="1113"/>
      <c r="Y29" s="1113"/>
      <c r="Z29" s="1113"/>
      <c r="AA29" s="1113">
        <v>65</v>
      </c>
      <c r="AB29" s="1113"/>
      <c r="AC29" s="1113"/>
      <c r="AD29" s="1113"/>
      <c r="AE29" s="1114"/>
      <c r="AF29" s="1088">
        <v>65</v>
      </c>
      <c r="AG29" s="1089"/>
      <c r="AH29" s="1089"/>
      <c r="AI29" s="1089"/>
      <c r="AJ29" s="1090"/>
      <c r="AK29" s="1049">
        <v>446</v>
      </c>
      <c r="AL29" s="1040"/>
      <c r="AM29" s="1040"/>
      <c r="AN29" s="1040"/>
      <c r="AO29" s="1040"/>
      <c r="AP29" s="1040" t="s">
        <v>507</v>
      </c>
      <c r="AQ29" s="1040"/>
      <c r="AR29" s="1040"/>
      <c r="AS29" s="1040"/>
      <c r="AT29" s="1040"/>
      <c r="AU29" s="1040" t="s">
        <v>507</v>
      </c>
      <c r="AV29" s="1040"/>
      <c r="AW29" s="1040"/>
      <c r="AX29" s="1040"/>
      <c r="AY29" s="1040"/>
      <c r="AZ29" s="1111" t="s">
        <v>507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720</v>
      </c>
      <c r="R30" s="1113"/>
      <c r="S30" s="1113"/>
      <c r="T30" s="1113"/>
      <c r="U30" s="1113"/>
      <c r="V30" s="1113">
        <v>711</v>
      </c>
      <c r="W30" s="1113"/>
      <c r="X30" s="1113"/>
      <c r="Y30" s="1113"/>
      <c r="Z30" s="1113"/>
      <c r="AA30" s="1113">
        <v>10</v>
      </c>
      <c r="AB30" s="1113"/>
      <c r="AC30" s="1113"/>
      <c r="AD30" s="1113"/>
      <c r="AE30" s="1114"/>
      <c r="AF30" s="1088">
        <v>10</v>
      </c>
      <c r="AG30" s="1089"/>
      <c r="AH30" s="1089"/>
      <c r="AI30" s="1089"/>
      <c r="AJ30" s="1090"/>
      <c r="AK30" s="1049">
        <v>121</v>
      </c>
      <c r="AL30" s="1040"/>
      <c r="AM30" s="1040"/>
      <c r="AN30" s="1040"/>
      <c r="AO30" s="1040"/>
      <c r="AP30" s="1040" t="s">
        <v>507</v>
      </c>
      <c r="AQ30" s="1040"/>
      <c r="AR30" s="1040"/>
      <c r="AS30" s="1040"/>
      <c r="AT30" s="1040"/>
      <c r="AU30" s="1040" t="s">
        <v>507</v>
      </c>
      <c r="AV30" s="1040"/>
      <c r="AW30" s="1040"/>
      <c r="AX30" s="1040"/>
      <c r="AY30" s="1040"/>
      <c r="AZ30" s="1111" t="s">
        <v>507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524</v>
      </c>
      <c r="R31" s="1113"/>
      <c r="S31" s="1113"/>
      <c r="T31" s="1113"/>
      <c r="U31" s="1113"/>
      <c r="V31" s="1113">
        <v>412</v>
      </c>
      <c r="W31" s="1113"/>
      <c r="X31" s="1113"/>
      <c r="Y31" s="1113"/>
      <c r="Z31" s="1113"/>
      <c r="AA31" s="1113">
        <v>111</v>
      </c>
      <c r="AB31" s="1113"/>
      <c r="AC31" s="1113"/>
      <c r="AD31" s="1113"/>
      <c r="AE31" s="1114"/>
      <c r="AF31" s="1088">
        <v>355</v>
      </c>
      <c r="AG31" s="1089"/>
      <c r="AH31" s="1089"/>
      <c r="AI31" s="1089"/>
      <c r="AJ31" s="1090"/>
      <c r="AK31" s="1049">
        <v>9</v>
      </c>
      <c r="AL31" s="1040"/>
      <c r="AM31" s="1040"/>
      <c r="AN31" s="1040"/>
      <c r="AO31" s="1040"/>
      <c r="AP31" s="1040">
        <v>1752</v>
      </c>
      <c r="AQ31" s="1040"/>
      <c r="AR31" s="1040"/>
      <c r="AS31" s="1040"/>
      <c r="AT31" s="1040"/>
      <c r="AU31" s="1040">
        <v>0</v>
      </c>
      <c r="AV31" s="1040"/>
      <c r="AW31" s="1040"/>
      <c r="AX31" s="1040"/>
      <c r="AY31" s="1040"/>
      <c r="AZ31" s="1111" t="s">
        <v>581</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2589</v>
      </c>
      <c r="R32" s="1113"/>
      <c r="S32" s="1113"/>
      <c r="T32" s="1113"/>
      <c r="U32" s="1113"/>
      <c r="V32" s="1113">
        <v>2788</v>
      </c>
      <c r="W32" s="1113"/>
      <c r="X32" s="1113"/>
      <c r="Y32" s="1113"/>
      <c r="Z32" s="1113"/>
      <c r="AA32" s="1113">
        <v>-199</v>
      </c>
      <c r="AB32" s="1113"/>
      <c r="AC32" s="1113"/>
      <c r="AD32" s="1113"/>
      <c r="AE32" s="1114"/>
      <c r="AF32" s="1088">
        <v>-60</v>
      </c>
      <c r="AG32" s="1089"/>
      <c r="AH32" s="1089"/>
      <c r="AI32" s="1089"/>
      <c r="AJ32" s="1090"/>
      <c r="AK32" s="1049">
        <v>520</v>
      </c>
      <c r="AL32" s="1040"/>
      <c r="AM32" s="1040"/>
      <c r="AN32" s="1040"/>
      <c r="AO32" s="1040"/>
      <c r="AP32" s="1040">
        <v>1028</v>
      </c>
      <c r="AQ32" s="1040"/>
      <c r="AR32" s="1040"/>
      <c r="AS32" s="1040"/>
      <c r="AT32" s="1040"/>
      <c r="AU32" s="1040">
        <v>632</v>
      </c>
      <c r="AV32" s="1040"/>
      <c r="AW32" s="1040"/>
      <c r="AX32" s="1040"/>
      <c r="AY32" s="1040"/>
      <c r="AZ32" s="1111">
        <v>2.7</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56</v>
      </c>
      <c r="R33" s="1113"/>
      <c r="S33" s="1113"/>
      <c r="T33" s="1113"/>
      <c r="U33" s="1113"/>
      <c r="V33" s="1113">
        <v>56</v>
      </c>
      <c r="W33" s="1113"/>
      <c r="X33" s="1113"/>
      <c r="Y33" s="1113"/>
      <c r="Z33" s="1113"/>
      <c r="AA33" s="1113">
        <v>0</v>
      </c>
      <c r="AB33" s="1113"/>
      <c r="AC33" s="1113"/>
      <c r="AD33" s="1113"/>
      <c r="AE33" s="1114"/>
      <c r="AF33" s="1088">
        <v>0</v>
      </c>
      <c r="AG33" s="1089"/>
      <c r="AH33" s="1089"/>
      <c r="AI33" s="1089"/>
      <c r="AJ33" s="1090"/>
      <c r="AK33" s="1049">
        <v>53</v>
      </c>
      <c r="AL33" s="1040"/>
      <c r="AM33" s="1040"/>
      <c r="AN33" s="1040"/>
      <c r="AO33" s="1040"/>
      <c r="AP33" s="1040">
        <v>528</v>
      </c>
      <c r="AQ33" s="1040"/>
      <c r="AR33" s="1040"/>
      <c r="AS33" s="1040"/>
      <c r="AT33" s="1040"/>
      <c r="AU33" s="1040">
        <v>528</v>
      </c>
      <c r="AV33" s="1040"/>
      <c r="AW33" s="1040"/>
      <c r="AX33" s="1040"/>
      <c r="AY33" s="1040"/>
      <c r="AZ33" s="1111" t="s">
        <v>581</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621</v>
      </c>
      <c r="AG63" s="1028"/>
      <c r="AH63" s="1028"/>
      <c r="AI63" s="1028"/>
      <c r="AJ63" s="1099"/>
      <c r="AK63" s="1100"/>
      <c r="AL63" s="1032"/>
      <c r="AM63" s="1032"/>
      <c r="AN63" s="1032"/>
      <c r="AO63" s="1032"/>
      <c r="AP63" s="1028">
        <v>3308</v>
      </c>
      <c r="AQ63" s="1028"/>
      <c r="AR63" s="1028"/>
      <c r="AS63" s="1028"/>
      <c r="AT63" s="1028"/>
      <c r="AU63" s="1028">
        <v>1160</v>
      </c>
      <c r="AV63" s="1028"/>
      <c r="AW63" s="1028"/>
      <c r="AX63" s="1028"/>
      <c r="AY63" s="1028"/>
      <c r="AZ63" s="1094"/>
      <c r="BA63" s="1094"/>
      <c r="BB63" s="1094"/>
      <c r="BC63" s="1094"/>
      <c r="BD63" s="1094"/>
      <c r="BE63" s="1029"/>
      <c r="BF63" s="1029"/>
      <c r="BG63" s="1029"/>
      <c r="BH63" s="1029"/>
      <c r="BI63" s="1030"/>
      <c r="BJ63" s="1095" t="s">
        <v>382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389</v>
      </c>
      <c r="AL66" s="1065"/>
      <c r="AM66" s="1065"/>
      <c r="AN66" s="1065"/>
      <c r="AO66" s="1066"/>
      <c r="AP66" s="1070" t="s">
        <v>409</v>
      </c>
      <c r="AQ66" s="1071"/>
      <c r="AR66" s="1071"/>
      <c r="AS66" s="1071"/>
      <c r="AT66" s="1072"/>
      <c r="AU66" s="1070" t="s">
        <v>410</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1032</v>
      </c>
      <c r="R68" s="1051"/>
      <c r="S68" s="1051"/>
      <c r="T68" s="1051"/>
      <c r="U68" s="1051"/>
      <c r="V68" s="1051">
        <v>961</v>
      </c>
      <c r="W68" s="1051"/>
      <c r="X68" s="1051"/>
      <c r="Y68" s="1051"/>
      <c r="Z68" s="1051"/>
      <c r="AA68" s="1051">
        <v>71</v>
      </c>
      <c r="AB68" s="1051"/>
      <c r="AC68" s="1051"/>
      <c r="AD68" s="1051"/>
      <c r="AE68" s="1051"/>
      <c r="AF68" s="1051">
        <v>71</v>
      </c>
      <c r="AG68" s="1051"/>
      <c r="AH68" s="1051"/>
      <c r="AI68" s="1051"/>
      <c r="AJ68" s="1051"/>
      <c r="AK68" s="1051">
        <v>32</v>
      </c>
      <c r="AL68" s="1051"/>
      <c r="AM68" s="1051"/>
      <c r="AN68" s="1051"/>
      <c r="AO68" s="1051"/>
      <c r="AP68" s="1051">
        <v>19</v>
      </c>
      <c r="AQ68" s="1051"/>
      <c r="AR68" s="1051"/>
      <c r="AS68" s="1051"/>
      <c r="AT68" s="1051"/>
      <c r="AU68" s="1051">
        <v>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326</v>
      </c>
      <c r="R69" s="1040"/>
      <c r="S69" s="1040"/>
      <c r="T69" s="1040"/>
      <c r="U69" s="1040"/>
      <c r="V69" s="1040">
        <v>321</v>
      </c>
      <c r="W69" s="1040"/>
      <c r="X69" s="1040"/>
      <c r="Y69" s="1040"/>
      <c r="Z69" s="1040"/>
      <c r="AA69" s="1040">
        <v>11</v>
      </c>
      <c r="AB69" s="1040"/>
      <c r="AC69" s="1040"/>
      <c r="AD69" s="1040"/>
      <c r="AE69" s="1040"/>
      <c r="AF69" s="1040">
        <v>11</v>
      </c>
      <c r="AG69" s="1040"/>
      <c r="AH69" s="1040"/>
      <c r="AI69" s="1040"/>
      <c r="AJ69" s="1040"/>
      <c r="AK69" s="1040">
        <v>0</v>
      </c>
      <c r="AL69" s="1040"/>
      <c r="AM69" s="1040"/>
      <c r="AN69" s="1040"/>
      <c r="AO69" s="1040"/>
      <c r="AP69" s="1040" t="s">
        <v>581</v>
      </c>
      <c r="AQ69" s="1040"/>
      <c r="AR69" s="1040"/>
      <c r="AS69" s="1040"/>
      <c r="AT69" s="1040"/>
      <c r="AU69" s="1040" t="s">
        <v>583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59</v>
      </c>
      <c r="R70" s="1040"/>
      <c r="S70" s="1040"/>
      <c r="T70" s="1040"/>
      <c r="U70" s="1040"/>
      <c r="V70" s="1040">
        <v>51</v>
      </c>
      <c r="W70" s="1040"/>
      <c r="X70" s="1040"/>
      <c r="Y70" s="1040"/>
      <c r="Z70" s="1040"/>
      <c r="AA70" s="1040">
        <v>8</v>
      </c>
      <c r="AB70" s="1040"/>
      <c r="AC70" s="1040"/>
      <c r="AD70" s="1040"/>
      <c r="AE70" s="1040"/>
      <c r="AF70" s="1040">
        <v>8</v>
      </c>
      <c r="AG70" s="1040"/>
      <c r="AH70" s="1040"/>
      <c r="AI70" s="1040"/>
      <c r="AJ70" s="1040"/>
      <c r="AK70" s="1040">
        <v>0</v>
      </c>
      <c r="AL70" s="1040"/>
      <c r="AM70" s="1040"/>
      <c r="AN70" s="1040"/>
      <c r="AO70" s="1040"/>
      <c r="AP70" s="1040" t="s">
        <v>581</v>
      </c>
      <c r="AQ70" s="1040"/>
      <c r="AR70" s="1040"/>
      <c r="AS70" s="1040"/>
      <c r="AT70" s="1040"/>
      <c r="AU70" s="1040" t="s">
        <v>581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127</v>
      </c>
      <c r="R71" s="1040"/>
      <c r="S71" s="1040"/>
      <c r="T71" s="1040"/>
      <c r="U71" s="1040"/>
      <c r="V71" s="1040">
        <v>115</v>
      </c>
      <c r="W71" s="1040"/>
      <c r="X71" s="1040"/>
      <c r="Y71" s="1040"/>
      <c r="Z71" s="1040"/>
      <c r="AA71" s="1040">
        <v>12</v>
      </c>
      <c r="AB71" s="1040"/>
      <c r="AC71" s="1040"/>
      <c r="AD71" s="1040"/>
      <c r="AE71" s="1040"/>
      <c r="AF71" s="1040">
        <v>10</v>
      </c>
      <c r="AG71" s="1040"/>
      <c r="AH71" s="1040"/>
      <c r="AI71" s="1040"/>
      <c r="AJ71" s="1040"/>
      <c r="AK71" s="1040">
        <v>0</v>
      </c>
      <c r="AL71" s="1040"/>
      <c r="AM71" s="1040"/>
      <c r="AN71" s="1040"/>
      <c r="AO71" s="1040"/>
      <c r="AP71" s="1040" t="s">
        <v>581</v>
      </c>
      <c r="AQ71" s="1040"/>
      <c r="AR71" s="1040"/>
      <c r="AS71" s="1040"/>
      <c r="AT71" s="1040"/>
      <c r="AU71" s="1040" t="s">
        <v>581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145875</v>
      </c>
      <c r="R72" s="1040"/>
      <c r="S72" s="1040"/>
      <c r="T72" s="1040"/>
      <c r="U72" s="1040"/>
      <c r="V72" s="1040">
        <v>144159</v>
      </c>
      <c r="W72" s="1040"/>
      <c r="X72" s="1040"/>
      <c r="Y72" s="1040"/>
      <c r="Z72" s="1040"/>
      <c r="AA72" s="1040">
        <v>1716</v>
      </c>
      <c r="AB72" s="1040"/>
      <c r="AC72" s="1040"/>
      <c r="AD72" s="1040"/>
      <c r="AE72" s="1040"/>
      <c r="AF72" s="1040">
        <v>1716</v>
      </c>
      <c r="AG72" s="1040"/>
      <c r="AH72" s="1040"/>
      <c r="AI72" s="1040"/>
      <c r="AJ72" s="1040"/>
      <c r="AK72" s="1040">
        <v>26</v>
      </c>
      <c r="AL72" s="1040"/>
      <c r="AM72" s="1040"/>
      <c r="AN72" s="1040"/>
      <c r="AO72" s="1040"/>
      <c r="AP72" s="1040" t="s">
        <v>584</v>
      </c>
      <c r="AQ72" s="1040"/>
      <c r="AR72" s="1040"/>
      <c r="AS72" s="1040"/>
      <c r="AT72" s="1040"/>
      <c r="AU72" s="1040" t="s">
        <v>581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8850</v>
      </c>
      <c r="R73" s="1040"/>
      <c r="S73" s="1040"/>
      <c r="T73" s="1040"/>
      <c r="U73" s="1040"/>
      <c r="V73" s="1040">
        <v>7338</v>
      </c>
      <c r="W73" s="1040"/>
      <c r="X73" s="1040"/>
      <c r="Y73" s="1040"/>
      <c r="Z73" s="1040"/>
      <c r="AA73" s="1040">
        <v>1512</v>
      </c>
      <c r="AB73" s="1040"/>
      <c r="AC73" s="1040"/>
      <c r="AD73" s="1040"/>
      <c r="AE73" s="1040"/>
      <c r="AF73" s="1040">
        <v>1512</v>
      </c>
      <c r="AG73" s="1040"/>
      <c r="AH73" s="1040"/>
      <c r="AI73" s="1040"/>
      <c r="AJ73" s="1040"/>
      <c r="AK73" s="1040">
        <v>0</v>
      </c>
      <c r="AL73" s="1040"/>
      <c r="AM73" s="1040"/>
      <c r="AN73" s="1040"/>
      <c r="AO73" s="1040"/>
      <c r="AP73" s="1040" t="s">
        <v>581</v>
      </c>
      <c r="AQ73" s="1040"/>
      <c r="AR73" s="1040"/>
      <c r="AS73" s="1040"/>
      <c r="AT73" s="1040"/>
      <c r="AU73" s="1040" t="s">
        <v>581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141</v>
      </c>
      <c r="R74" s="1040"/>
      <c r="S74" s="1040"/>
      <c r="T74" s="1040"/>
      <c r="U74" s="1040"/>
      <c r="V74" s="1040">
        <v>140</v>
      </c>
      <c r="W74" s="1040"/>
      <c r="X74" s="1040"/>
      <c r="Y74" s="1040"/>
      <c r="Z74" s="1040"/>
      <c r="AA74" s="1040">
        <v>1</v>
      </c>
      <c r="AB74" s="1040"/>
      <c r="AC74" s="1040"/>
      <c r="AD74" s="1040"/>
      <c r="AE74" s="1040"/>
      <c r="AF74" s="1040">
        <v>1</v>
      </c>
      <c r="AG74" s="1040"/>
      <c r="AH74" s="1040"/>
      <c r="AI74" s="1040"/>
      <c r="AJ74" s="1040"/>
      <c r="AK74" s="1040">
        <v>17</v>
      </c>
      <c r="AL74" s="1040"/>
      <c r="AM74" s="1040"/>
      <c r="AN74" s="1040"/>
      <c r="AO74" s="1040"/>
      <c r="AP74" s="1040" t="s">
        <v>581</v>
      </c>
      <c r="AQ74" s="1040"/>
      <c r="AR74" s="1040"/>
      <c r="AS74" s="1040"/>
      <c r="AT74" s="1040"/>
      <c r="AU74" s="1040" t="s">
        <v>582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3329</v>
      </c>
      <c r="AG88" s="1028"/>
      <c r="AH88" s="1028"/>
      <c r="AI88" s="1028"/>
      <c r="AJ88" s="1028"/>
      <c r="AK88" s="1032"/>
      <c r="AL88" s="1032"/>
      <c r="AM88" s="1032"/>
      <c r="AN88" s="1032"/>
      <c r="AO88" s="1032"/>
      <c r="AP88" s="1028">
        <v>19</v>
      </c>
      <c r="AQ88" s="1028"/>
      <c r="AR88" s="1028"/>
      <c r="AS88" s="1028"/>
      <c r="AT88" s="1028"/>
      <c r="AU88" s="1028">
        <v>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298</v>
      </c>
      <c r="AG109" s="963"/>
      <c r="AH109" s="963"/>
      <c r="AI109" s="963"/>
      <c r="AJ109" s="964"/>
      <c r="AK109" s="965" t="s">
        <v>297</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298</v>
      </c>
      <c r="BW109" s="963"/>
      <c r="BX109" s="963"/>
      <c r="BY109" s="963"/>
      <c r="BZ109" s="964"/>
      <c r="CA109" s="965" t="s">
        <v>297</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298</v>
      </c>
      <c r="DM109" s="963"/>
      <c r="DN109" s="963"/>
      <c r="DO109" s="963"/>
      <c r="DP109" s="964"/>
      <c r="DQ109" s="965" t="s">
        <v>297</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1558730</v>
      </c>
      <c r="AB110" s="956"/>
      <c r="AC110" s="956"/>
      <c r="AD110" s="956"/>
      <c r="AE110" s="957"/>
      <c r="AF110" s="958">
        <v>1495258</v>
      </c>
      <c r="AG110" s="956"/>
      <c r="AH110" s="956"/>
      <c r="AI110" s="956"/>
      <c r="AJ110" s="957"/>
      <c r="AK110" s="958">
        <v>1381148</v>
      </c>
      <c r="AL110" s="956"/>
      <c r="AM110" s="956"/>
      <c r="AN110" s="956"/>
      <c r="AO110" s="957"/>
      <c r="AP110" s="959">
        <v>21.6</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10582830</v>
      </c>
      <c r="BR110" s="903"/>
      <c r="BS110" s="903"/>
      <c r="BT110" s="903"/>
      <c r="BU110" s="903"/>
      <c r="BV110" s="903">
        <v>10298571</v>
      </c>
      <c r="BW110" s="903"/>
      <c r="BX110" s="903"/>
      <c r="BY110" s="903"/>
      <c r="BZ110" s="903"/>
      <c r="CA110" s="903">
        <v>10524642</v>
      </c>
      <c r="CB110" s="903"/>
      <c r="CC110" s="903"/>
      <c r="CD110" s="903"/>
      <c r="CE110" s="903"/>
      <c r="CF110" s="927">
        <v>164.5</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428</v>
      </c>
      <c r="AG111" s="984"/>
      <c r="AH111" s="984"/>
      <c r="AI111" s="984"/>
      <c r="AJ111" s="985"/>
      <c r="AK111" s="986" t="s">
        <v>430</v>
      </c>
      <c r="AL111" s="984"/>
      <c r="AM111" s="984"/>
      <c r="AN111" s="984"/>
      <c r="AO111" s="985"/>
      <c r="AP111" s="987" t="s">
        <v>427</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427</v>
      </c>
      <c r="BR111" s="875"/>
      <c r="BS111" s="875"/>
      <c r="BT111" s="875"/>
      <c r="BU111" s="875"/>
      <c r="BV111" s="875" t="s">
        <v>382</v>
      </c>
      <c r="BW111" s="875"/>
      <c r="BX111" s="875"/>
      <c r="BY111" s="875"/>
      <c r="BZ111" s="875"/>
      <c r="CA111" s="875" t="s">
        <v>432</v>
      </c>
      <c r="CB111" s="875"/>
      <c r="CC111" s="875"/>
      <c r="CD111" s="875"/>
      <c r="CE111" s="875"/>
      <c r="CF111" s="936" t="s">
        <v>432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427</v>
      </c>
      <c r="DM111" s="875"/>
      <c r="DN111" s="875"/>
      <c r="DO111" s="875"/>
      <c r="DP111" s="875"/>
      <c r="DQ111" s="875" t="s">
        <v>428</v>
      </c>
      <c r="DR111" s="875"/>
      <c r="DS111" s="875"/>
      <c r="DT111" s="875"/>
      <c r="DU111" s="875"/>
      <c r="DV111" s="852" t="s">
        <v>428</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427</v>
      </c>
      <c r="AG112" s="838"/>
      <c r="AH112" s="838"/>
      <c r="AI112" s="838"/>
      <c r="AJ112" s="839"/>
      <c r="AK112" s="840" t="s">
        <v>382</v>
      </c>
      <c r="AL112" s="838"/>
      <c r="AM112" s="838"/>
      <c r="AN112" s="838"/>
      <c r="AO112" s="839"/>
      <c r="AP112" s="885" t="s">
        <v>382</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1626735</v>
      </c>
      <c r="BR112" s="875"/>
      <c r="BS112" s="875"/>
      <c r="BT112" s="875"/>
      <c r="BU112" s="875"/>
      <c r="BV112" s="875">
        <v>1397195</v>
      </c>
      <c r="BW112" s="875"/>
      <c r="BX112" s="875"/>
      <c r="BY112" s="875"/>
      <c r="BZ112" s="875"/>
      <c r="CA112" s="875">
        <v>1159679</v>
      </c>
      <c r="CB112" s="875"/>
      <c r="CC112" s="875"/>
      <c r="CD112" s="875"/>
      <c r="CE112" s="875"/>
      <c r="CF112" s="936">
        <v>18.100000000000001</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428</v>
      </c>
      <c r="DM112" s="875"/>
      <c r="DN112" s="875"/>
      <c r="DO112" s="875"/>
      <c r="DP112" s="875"/>
      <c r="DQ112" s="875" t="s">
        <v>382</v>
      </c>
      <c r="DR112" s="875"/>
      <c r="DS112" s="875"/>
      <c r="DT112" s="875"/>
      <c r="DU112" s="875"/>
      <c r="DV112" s="852" t="s">
        <v>427</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235129</v>
      </c>
      <c r="AB113" s="984"/>
      <c r="AC113" s="984"/>
      <c r="AD113" s="984"/>
      <c r="AE113" s="985"/>
      <c r="AF113" s="986">
        <v>232499</v>
      </c>
      <c r="AG113" s="984"/>
      <c r="AH113" s="984"/>
      <c r="AI113" s="984"/>
      <c r="AJ113" s="985"/>
      <c r="AK113" s="986">
        <v>223406</v>
      </c>
      <c r="AL113" s="984"/>
      <c r="AM113" s="984"/>
      <c r="AN113" s="984"/>
      <c r="AO113" s="985"/>
      <c r="AP113" s="987">
        <v>3.5</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7839</v>
      </c>
      <c r="BR113" s="875"/>
      <c r="BS113" s="875"/>
      <c r="BT113" s="875"/>
      <c r="BU113" s="875"/>
      <c r="BV113" s="875">
        <v>6732</v>
      </c>
      <c r="BW113" s="875"/>
      <c r="BX113" s="875"/>
      <c r="BY113" s="875"/>
      <c r="BZ113" s="875"/>
      <c r="CA113" s="875">
        <v>5564</v>
      </c>
      <c r="CB113" s="875"/>
      <c r="CC113" s="875"/>
      <c r="CD113" s="875"/>
      <c r="CE113" s="875"/>
      <c r="CF113" s="936">
        <v>0.1</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382</v>
      </c>
      <c r="DH113" s="838"/>
      <c r="DI113" s="838"/>
      <c r="DJ113" s="838"/>
      <c r="DK113" s="839"/>
      <c r="DL113" s="840" t="s">
        <v>427</v>
      </c>
      <c r="DM113" s="838"/>
      <c r="DN113" s="838"/>
      <c r="DO113" s="838"/>
      <c r="DP113" s="839"/>
      <c r="DQ113" s="840" t="s">
        <v>427</v>
      </c>
      <c r="DR113" s="838"/>
      <c r="DS113" s="838"/>
      <c r="DT113" s="838"/>
      <c r="DU113" s="839"/>
      <c r="DV113" s="885" t="s">
        <v>427</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1672</v>
      </c>
      <c r="AB114" s="838"/>
      <c r="AC114" s="838"/>
      <c r="AD114" s="838"/>
      <c r="AE114" s="839"/>
      <c r="AF114" s="840">
        <v>785</v>
      </c>
      <c r="AG114" s="838"/>
      <c r="AH114" s="838"/>
      <c r="AI114" s="838"/>
      <c r="AJ114" s="839"/>
      <c r="AK114" s="840">
        <v>820</v>
      </c>
      <c r="AL114" s="838"/>
      <c r="AM114" s="838"/>
      <c r="AN114" s="838"/>
      <c r="AO114" s="839"/>
      <c r="AP114" s="885">
        <v>0</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1915194</v>
      </c>
      <c r="BR114" s="875"/>
      <c r="BS114" s="875"/>
      <c r="BT114" s="875"/>
      <c r="BU114" s="875"/>
      <c r="BV114" s="875">
        <v>1837724</v>
      </c>
      <c r="BW114" s="875"/>
      <c r="BX114" s="875"/>
      <c r="BY114" s="875"/>
      <c r="BZ114" s="875"/>
      <c r="CA114" s="875">
        <v>1963625</v>
      </c>
      <c r="CB114" s="875"/>
      <c r="CC114" s="875"/>
      <c r="CD114" s="875"/>
      <c r="CE114" s="875"/>
      <c r="CF114" s="936">
        <v>30.7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427</v>
      </c>
      <c r="DM114" s="838"/>
      <c r="DN114" s="838"/>
      <c r="DO114" s="838"/>
      <c r="DP114" s="839"/>
      <c r="DQ114" s="840" t="s">
        <v>427</v>
      </c>
      <c r="DR114" s="838"/>
      <c r="DS114" s="838"/>
      <c r="DT114" s="838"/>
      <c r="DU114" s="839"/>
      <c r="DV114" s="885" t="s">
        <v>428</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430</v>
      </c>
      <c r="AB115" s="984"/>
      <c r="AC115" s="984"/>
      <c r="AD115" s="984"/>
      <c r="AE115" s="985"/>
      <c r="AF115" s="986" t="s">
        <v>432</v>
      </c>
      <c r="AG115" s="984"/>
      <c r="AH115" s="984"/>
      <c r="AI115" s="984"/>
      <c r="AJ115" s="985"/>
      <c r="AK115" s="986" t="s">
        <v>428</v>
      </c>
      <c r="AL115" s="984"/>
      <c r="AM115" s="984"/>
      <c r="AN115" s="984"/>
      <c r="AO115" s="985"/>
      <c r="AP115" s="987" t="s">
        <v>382</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382</v>
      </c>
      <c r="BR115" s="875"/>
      <c r="BS115" s="875"/>
      <c r="BT115" s="875"/>
      <c r="BU115" s="875"/>
      <c r="BV115" s="875" t="s">
        <v>427</v>
      </c>
      <c r="BW115" s="875"/>
      <c r="BX115" s="875"/>
      <c r="BY115" s="875"/>
      <c r="BZ115" s="875"/>
      <c r="CA115" s="875" t="s">
        <v>428</v>
      </c>
      <c r="CB115" s="875"/>
      <c r="CC115" s="875"/>
      <c r="CD115" s="875"/>
      <c r="CE115" s="875"/>
      <c r="CF115" s="936" t="s">
        <v>427</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432</v>
      </c>
      <c r="DM115" s="838"/>
      <c r="DN115" s="838"/>
      <c r="DO115" s="838"/>
      <c r="DP115" s="839"/>
      <c r="DQ115" s="840" t="s">
        <v>382</v>
      </c>
      <c r="DR115" s="838"/>
      <c r="DS115" s="838"/>
      <c r="DT115" s="838"/>
      <c r="DU115" s="839"/>
      <c r="DV115" s="885" t="s">
        <v>427</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382</v>
      </c>
      <c r="AB116" s="838"/>
      <c r="AC116" s="838"/>
      <c r="AD116" s="838"/>
      <c r="AE116" s="839"/>
      <c r="AF116" s="840" t="s">
        <v>432</v>
      </c>
      <c r="AG116" s="838"/>
      <c r="AH116" s="838"/>
      <c r="AI116" s="838"/>
      <c r="AJ116" s="839"/>
      <c r="AK116" s="840" t="s">
        <v>428</v>
      </c>
      <c r="AL116" s="838"/>
      <c r="AM116" s="838"/>
      <c r="AN116" s="838"/>
      <c r="AO116" s="839"/>
      <c r="AP116" s="885" t="s">
        <v>427</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382</v>
      </c>
      <c r="CB116" s="875"/>
      <c r="CC116" s="875"/>
      <c r="CD116" s="875"/>
      <c r="CE116" s="875"/>
      <c r="CF116" s="936" t="s">
        <v>427</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382</v>
      </c>
      <c r="DH116" s="838"/>
      <c r="DI116" s="838"/>
      <c r="DJ116" s="838"/>
      <c r="DK116" s="839"/>
      <c r="DL116" s="840" t="s">
        <v>432</v>
      </c>
      <c r="DM116" s="838"/>
      <c r="DN116" s="838"/>
      <c r="DO116" s="838"/>
      <c r="DP116" s="839"/>
      <c r="DQ116" s="840" t="s">
        <v>428</v>
      </c>
      <c r="DR116" s="838"/>
      <c r="DS116" s="838"/>
      <c r="DT116" s="838"/>
      <c r="DU116" s="839"/>
      <c r="DV116" s="885" t="s">
        <v>432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1795531</v>
      </c>
      <c r="AB117" s="970"/>
      <c r="AC117" s="970"/>
      <c r="AD117" s="970"/>
      <c r="AE117" s="971"/>
      <c r="AF117" s="972">
        <v>1728542</v>
      </c>
      <c r="AG117" s="970"/>
      <c r="AH117" s="970"/>
      <c r="AI117" s="970"/>
      <c r="AJ117" s="971"/>
      <c r="AK117" s="972">
        <v>1605374</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427</v>
      </c>
      <c r="BW117" s="875"/>
      <c r="BX117" s="875"/>
      <c r="BY117" s="875"/>
      <c r="BZ117" s="875"/>
      <c r="CA117" s="875" t="s">
        <v>427</v>
      </c>
      <c r="CB117" s="875"/>
      <c r="CC117" s="875"/>
      <c r="CD117" s="875"/>
      <c r="CE117" s="875"/>
      <c r="CF117" s="936" t="s">
        <v>382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427</v>
      </c>
      <c r="DM117" s="838"/>
      <c r="DN117" s="838"/>
      <c r="DO117" s="838"/>
      <c r="DP117" s="839"/>
      <c r="DQ117" s="840" t="s">
        <v>382</v>
      </c>
      <c r="DR117" s="838"/>
      <c r="DS117" s="838"/>
      <c r="DT117" s="838"/>
      <c r="DU117" s="839"/>
      <c r="DV117" s="885" t="s">
        <v>427</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298</v>
      </c>
      <c r="AG118" s="963"/>
      <c r="AH118" s="963"/>
      <c r="AI118" s="963"/>
      <c r="AJ118" s="964"/>
      <c r="AK118" s="965" t="s">
        <v>297</v>
      </c>
      <c r="AL118" s="963"/>
      <c r="AM118" s="963"/>
      <c r="AN118" s="963"/>
      <c r="AO118" s="964"/>
      <c r="AP118" s="966" t="s">
        <v>421</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428</v>
      </c>
      <c r="BW118" s="906"/>
      <c r="BX118" s="906"/>
      <c r="BY118" s="906"/>
      <c r="BZ118" s="906"/>
      <c r="CA118" s="906" t="s">
        <v>428</v>
      </c>
      <c r="CB118" s="906"/>
      <c r="CC118" s="906"/>
      <c r="CD118" s="906"/>
      <c r="CE118" s="906"/>
      <c r="CF118" s="936" t="s">
        <v>427</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428</v>
      </c>
      <c r="DM118" s="838"/>
      <c r="DN118" s="838"/>
      <c r="DO118" s="838"/>
      <c r="DP118" s="839"/>
      <c r="DQ118" s="840" t="s">
        <v>382</v>
      </c>
      <c r="DR118" s="838"/>
      <c r="DS118" s="838"/>
      <c r="DT118" s="838"/>
      <c r="DU118" s="839"/>
      <c r="DV118" s="885" t="s">
        <v>428</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428</v>
      </c>
      <c r="AG119" s="956"/>
      <c r="AH119" s="956"/>
      <c r="AI119" s="956"/>
      <c r="AJ119" s="957"/>
      <c r="AK119" s="958" t="s">
        <v>382</v>
      </c>
      <c r="AL119" s="956"/>
      <c r="AM119" s="956"/>
      <c r="AN119" s="956"/>
      <c r="AO119" s="957"/>
      <c r="AP119" s="959" t="s">
        <v>428</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455</v>
      </c>
      <c r="BP119" s="939"/>
      <c r="BQ119" s="943">
        <v>14132598</v>
      </c>
      <c r="BR119" s="906"/>
      <c r="BS119" s="906"/>
      <c r="BT119" s="906"/>
      <c r="BU119" s="906"/>
      <c r="BV119" s="906">
        <v>13540222</v>
      </c>
      <c r="BW119" s="906"/>
      <c r="BX119" s="906"/>
      <c r="BY119" s="906"/>
      <c r="BZ119" s="906"/>
      <c r="CA119" s="906">
        <v>13653510</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428</v>
      </c>
      <c r="DH119" s="821"/>
      <c r="DI119" s="821"/>
      <c r="DJ119" s="821"/>
      <c r="DK119" s="822"/>
      <c r="DL119" s="823" t="s">
        <v>428</v>
      </c>
      <c r="DM119" s="821"/>
      <c r="DN119" s="821"/>
      <c r="DO119" s="821"/>
      <c r="DP119" s="822"/>
      <c r="DQ119" s="823" t="s">
        <v>432</v>
      </c>
      <c r="DR119" s="821"/>
      <c r="DS119" s="821"/>
      <c r="DT119" s="821"/>
      <c r="DU119" s="822"/>
      <c r="DV119" s="909" t="s">
        <v>428</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432</v>
      </c>
      <c r="AG120" s="838"/>
      <c r="AH120" s="838"/>
      <c r="AI120" s="838"/>
      <c r="AJ120" s="839"/>
      <c r="AK120" s="840" t="s">
        <v>432</v>
      </c>
      <c r="AL120" s="838"/>
      <c r="AM120" s="838"/>
      <c r="AN120" s="838"/>
      <c r="AO120" s="839"/>
      <c r="AP120" s="885" t="s">
        <v>432</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4265880</v>
      </c>
      <c r="BR120" s="903"/>
      <c r="BS120" s="903"/>
      <c r="BT120" s="903"/>
      <c r="BU120" s="903"/>
      <c r="BV120" s="903">
        <v>4910829</v>
      </c>
      <c r="BW120" s="903"/>
      <c r="BX120" s="903"/>
      <c r="BY120" s="903"/>
      <c r="BZ120" s="903"/>
      <c r="CA120" s="903">
        <v>5805274</v>
      </c>
      <c r="CB120" s="903"/>
      <c r="CC120" s="903"/>
      <c r="CD120" s="903"/>
      <c r="CE120" s="903"/>
      <c r="CF120" s="927">
        <v>90.7</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1042870</v>
      </c>
      <c r="DH120" s="903"/>
      <c r="DI120" s="903"/>
      <c r="DJ120" s="903"/>
      <c r="DK120" s="903"/>
      <c r="DL120" s="903">
        <v>841009</v>
      </c>
      <c r="DM120" s="903"/>
      <c r="DN120" s="903"/>
      <c r="DO120" s="903"/>
      <c r="DP120" s="903"/>
      <c r="DQ120" s="903">
        <v>631759</v>
      </c>
      <c r="DR120" s="903"/>
      <c r="DS120" s="903"/>
      <c r="DT120" s="903"/>
      <c r="DU120" s="903"/>
      <c r="DV120" s="904">
        <v>9.9</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432</v>
      </c>
      <c r="AG121" s="838"/>
      <c r="AH121" s="838"/>
      <c r="AI121" s="838"/>
      <c r="AJ121" s="839"/>
      <c r="AK121" s="840" t="s">
        <v>432</v>
      </c>
      <c r="AL121" s="838"/>
      <c r="AM121" s="838"/>
      <c r="AN121" s="838"/>
      <c r="AO121" s="839"/>
      <c r="AP121" s="885" t="s">
        <v>432</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t="s">
        <v>428</v>
      </c>
      <c r="BR121" s="875"/>
      <c r="BS121" s="875"/>
      <c r="BT121" s="875"/>
      <c r="BU121" s="875"/>
      <c r="BV121" s="875" t="s">
        <v>432</v>
      </c>
      <c r="BW121" s="875"/>
      <c r="BX121" s="875"/>
      <c r="BY121" s="875"/>
      <c r="BZ121" s="875"/>
      <c r="CA121" s="875" t="s">
        <v>382</v>
      </c>
      <c r="CB121" s="875"/>
      <c r="CC121" s="875"/>
      <c r="CD121" s="875"/>
      <c r="CE121" s="875"/>
      <c r="CF121" s="936" t="s">
        <v>432</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583865</v>
      </c>
      <c r="DH121" s="875"/>
      <c r="DI121" s="875"/>
      <c r="DJ121" s="875"/>
      <c r="DK121" s="875"/>
      <c r="DL121" s="875">
        <v>556186</v>
      </c>
      <c r="DM121" s="875"/>
      <c r="DN121" s="875"/>
      <c r="DO121" s="875"/>
      <c r="DP121" s="875"/>
      <c r="DQ121" s="875">
        <v>527920</v>
      </c>
      <c r="DR121" s="875"/>
      <c r="DS121" s="875"/>
      <c r="DT121" s="875"/>
      <c r="DU121" s="875"/>
      <c r="DV121" s="852">
        <v>8.3000000000000007</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432</v>
      </c>
      <c r="AB122" s="838"/>
      <c r="AC122" s="838"/>
      <c r="AD122" s="838"/>
      <c r="AE122" s="839"/>
      <c r="AF122" s="840" t="s">
        <v>428</v>
      </c>
      <c r="AG122" s="838"/>
      <c r="AH122" s="838"/>
      <c r="AI122" s="838"/>
      <c r="AJ122" s="839"/>
      <c r="AK122" s="840" t="s">
        <v>428</v>
      </c>
      <c r="AL122" s="838"/>
      <c r="AM122" s="838"/>
      <c r="AN122" s="838"/>
      <c r="AO122" s="839"/>
      <c r="AP122" s="885" t="s">
        <v>382</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9543532</v>
      </c>
      <c r="BR122" s="906"/>
      <c r="BS122" s="906"/>
      <c r="BT122" s="906"/>
      <c r="BU122" s="906"/>
      <c r="BV122" s="906">
        <v>9214367</v>
      </c>
      <c r="BW122" s="906"/>
      <c r="BX122" s="906"/>
      <c r="BY122" s="906"/>
      <c r="BZ122" s="906"/>
      <c r="CA122" s="906">
        <v>8982700</v>
      </c>
      <c r="CB122" s="906"/>
      <c r="CC122" s="906"/>
      <c r="CD122" s="906"/>
      <c r="CE122" s="906"/>
      <c r="CF122" s="907">
        <v>140.4</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t="s">
        <v>432</v>
      </c>
      <c r="DH122" s="875"/>
      <c r="DI122" s="875"/>
      <c r="DJ122" s="875"/>
      <c r="DK122" s="875"/>
      <c r="DL122" s="875" t="s">
        <v>432</v>
      </c>
      <c r="DM122" s="875"/>
      <c r="DN122" s="875"/>
      <c r="DO122" s="875"/>
      <c r="DP122" s="875"/>
      <c r="DQ122" s="875" t="s">
        <v>428</v>
      </c>
      <c r="DR122" s="875"/>
      <c r="DS122" s="875"/>
      <c r="DT122" s="875"/>
      <c r="DU122" s="875"/>
      <c r="DV122" s="852" t="s">
        <v>432</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382</v>
      </c>
      <c r="AB123" s="838"/>
      <c r="AC123" s="838"/>
      <c r="AD123" s="838"/>
      <c r="AE123" s="839"/>
      <c r="AF123" s="840" t="s">
        <v>432</v>
      </c>
      <c r="AG123" s="838"/>
      <c r="AH123" s="838"/>
      <c r="AI123" s="838"/>
      <c r="AJ123" s="839"/>
      <c r="AK123" s="840" t="s">
        <v>428</v>
      </c>
      <c r="AL123" s="838"/>
      <c r="AM123" s="838"/>
      <c r="AN123" s="838"/>
      <c r="AO123" s="839"/>
      <c r="AP123" s="885" t="s">
        <v>428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466</v>
      </c>
      <c r="BP123" s="939"/>
      <c r="BQ123" s="893">
        <v>13809412</v>
      </c>
      <c r="BR123" s="894"/>
      <c r="BS123" s="894"/>
      <c r="BT123" s="894"/>
      <c r="BU123" s="894"/>
      <c r="BV123" s="894">
        <v>14125196</v>
      </c>
      <c r="BW123" s="894"/>
      <c r="BX123" s="894"/>
      <c r="BY123" s="894"/>
      <c r="BZ123" s="894"/>
      <c r="CA123" s="894">
        <v>14787974</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382</v>
      </c>
      <c r="DM123" s="838"/>
      <c r="DN123" s="838"/>
      <c r="DO123" s="838"/>
      <c r="DP123" s="839"/>
      <c r="DQ123" s="840" t="s">
        <v>382</v>
      </c>
      <c r="DR123" s="838"/>
      <c r="DS123" s="838"/>
      <c r="DT123" s="838"/>
      <c r="DU123" s="839"/>
      <c r="DV123" s="885" t="s">
        <v>382</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382</v>
      </c>
      <c r="AB124" s="838"/>
      <c r="AC124" s="838"/>
      <c r="AD124" s="838"/>
      <c r="AE124" s="839"/>
      <c r="AF124" s="840" t="s">
        <v>382</v>
      </c>
      <c r="AG124" s="838"/>
      <c r="AH124" s="838"/>
      <c r="AI124" s="838"/>
      <c r="AJ124" s="839"/>
      <c r="AK124" s="840" t="s">
        <v>122</v>
      </c>
      <c r="AL124" s="838"/>
      <c r="AM124" s="838"/>
      <c r="AN124" s="838"/>
      <c r="AO124" s="839"/>
      <c r="AP124" s="885" t="s">
        <v>382</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4.9000000000000004</v>
      </c>
      <c r="BR124" s="892"/>
      <c r="BS124" s="892"/>
      <c r="BT124" s="892"/>
      <c r="BU124" s="892"/>
      <c r="BV124" s="892" t="s">
        <v>382</v>
      </c>
      <c r="BW124" s="892"/>
      <c r="BX124" s="892"/>
      <c r="BY124" s="892"/>
      <c r="BZ124" s="892"/>
      <c r="CA124" s="892" t="s">
        <v>382</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428</v>
      </c>
      <c r="DH124" s="821"/>
      <c r="DI124" s="821"/>
      <c r="DJ124" s="821"/>
      <c r="DK124" s="822"/>
      <c r="DL124" s="823" t="s">
        <v>122</v>
      </c>
      <c r="DM124" s="821"/>
      <c r="DN124" s="821"/>
      <c r="DO124" s="821"/>
      <c r="DP124" s="822"/>
      <c r="DQ124" s="823" t="s">
        <v>122</v>
      </c>
      <c r="DR124" s="821"/>
      <c r="DS124" s="821"/>
      <c r="DT124" s="821"/>
      <c r="DU124" s="822"/>
      <c r="DV124" s="909" t="s">
        <v>428</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428</v>
      </c>
      <c r="AL125" s="838"/>
      <c r="AM125" s="838"/>
      <c r="AN125" s="838"/>
      <c r="AO125" s="839"/>
      <c r="AP125" s="885" t="s">
        <v>428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428</v>
      </c>
      <c r="DH125" s="903"/>
      <c r="DI125" s="903"/>
      <c r="DJ125" s="903"/>
      <c r="DK125" s="903"/>
      <c r="DL125" s="903" t="s">
        <v>428</v>
      </c>
      <c r="DM125" s="903"/>
      <c r="DN125" s="903"/>
      <c r="DO125" s="903"/>
      <c r="DP125" s="903"/>
      <c r="DQ125" s="903" t="s">
        <v>428</v>
      </c>
      <c r="DR125" s="903"/>
      <c r="DS125" s="903"/>
      <c r="DT125" s="903"/>
      <c r="DU125" s="903"/>
      <c r="DV125" s="904" t="s">
        <v>428</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428</v>
      </c>
      <c r="AG126" s="838"/>
      <c r="AH126" s="838"/>
      <c r="AI126" s="838"/>
      <c r="AJ126" s="839"/>
      <c r="AK126" s="840" t="s">
        <v>428</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428</v>
      </c>
      <c r="DH126" s="875"/>
      <c r="DI126" s="875"/>
      <c r="DJ126" s="875"/>
      <c r="DK126" s="875"/>
      <c r="DL126" s="875" t="s">
        <v>428</v>
      </c>
      <c r="DM126" s="875"/>
      <c r="DN126" s="875"/>
      <c r="DO126" s="875"/>
      <c r="DP126" s="875"/>
      <c r="DQ126" s="875" t="s">
        <v>428</v>
      </c>
      <c r="DR126" s="875"/>
      <c r="DS126" s="875"/>
      <c r="DT126" s="875"/>
      <c r="DU126" s="875"/>
      <c r="DV126" s="852" t="s">
        <v>122</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428</v>
      </c>
      <c r="AB127" s="838"/>
      <c r="AC127" s="838"/>
      <c r="AD127" s="838"/>
      <c r="AE127" s="839"/>
      <c r="AF127" s="840" t="s">
        <v>428</v>
      </c>
      <c r="AG127" s="838"/>
      <c r="AH127" s="838"/>
      <c r="AI127" s="838"/>
      <c r="AJ127" s="839"/>
      <c r="AK127" s="840" t="s">
        <v>428</v>
      </c>
      <c r="AL127" s="838"/>
      <c r="AM127" s="838"/>
      <c r="AN127" s="838"/>
      <c r="AO127" s="839"/>
      <c r="AP127" s="885" t="s">
        <v>428</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428</v>
      </c>
      <c r="DH127" s="875"/>
      <c r="DI127" s="875"/>
      <c r="DJ127" s="875"/>
      <c r="DK127" s="875"/>
      <c r="DL127" s="875" t="s">
        <v>428</v>
      </c>
      <c r="DM127" s="875"/>
      <c r="DN127" s="875"/>
      <c r="DO127" s="875"/>
      <c r="DP127" s="875"/>
      <c r="DQ127" s="875" t="s">
        <v>428</v>
      </c>
      <c r="DR127" s="875"/>
      <c r="DS127" s="875"/>
      <c r="DT127" s="875"/>
      <c r="DU127" s="875"/>
      <c r="DV127" s="852" t="s">
        <v>428</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t="s">
        <v>122</v>
      </c>
      <c r="AB128" s="859"/>
      <c r="AC128" s="859"/>
      <c r="AD128" s="859"/>
      <c r="AE128" s="860"/>
      <c r="AF128" s="861" t="s">
        <v>428</v>
      </c>
      <c r="AG128" s="859"/>
      <c r="AH128" s="859"/>
      <c r="AI128" s="859"/>
      <c r="AJ128" s="860"/>
      <c r="AK128" s="861" t="s">
        <v>428</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482</v>
      </c>
      <c r="BG128" s="845"/>
      <c r="BH128" s="845"/>
      <c r="BI128" s="845"/>
      <c r="BJ128" s="845"/>
      <c r="BK128" s="845"/>
      <c r="BL128" s="868"/>
      <c r="BM128" s="844">
        <v>13.95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432</v>
      </c>
      <c r="DH128" s="849"/>
      <c r="DI128" s="849"/>
      <c r="DJ128" s="849"/>
      <c r="DK128" s="849"/>
      <c r="DL128" s="849" t="s">
        <v>432</v>
      </c>
      <c r="DM128" s="849"/>
      <c r="DN128" s="849"/>
      <c r="DO128" s="849"/>
      <c r="DP128" s="849"/>
      <c r="DQ128" s="849" t="s">
        <v>432</v>
      </c>
      <c r="DR128" s="849"/>
      <c r="DS128" s="849"/>
      <c r="DT128" s="849"/>
      <c r="DU128" s="849"/>
      <c r="DV128" s="850" t="s">
        <v>122</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7630430</v>
      </c>
      <c r="AB129" s="838"/>
      <c r="AC129" s="838"/>
      <c r="AD129" s="838"/>
      <c r="AE129" s="839"/>
      <c r="AF129" s="840">
        <v>7475936</v>
      </c>
      <c r="AG129" s="838"/>
      <c r="AH129" s="838"/>
      <c r="AI129" s="838"/>
      <c r="AJ129" s="839"/>
      <c r="AK129" s="840">
        <v>7313480</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482</v>
      </c>
      <c r="BG129" s="828"/>
      <c r="BH129" s="828"/>
      <c r="BI129" s="828"/>
      <c r="BJ129" s="828"/>
      <c r="BK129" s="828"/>
      <c r="BL129" s="829"/>
      <c r="BM129" s="827">
        <v>18.95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1057692</v>
      </c>
      <c r="AB130" s="838"/>
      <c r="AC130" s="838"/>
      <c r="AD130" s="838"/>
      <c r="AE130" s="839"/>
      <c r="AF130" s="840">
        <v>1007153</v>
      </c>
      <c r="AG130" s="838"/>
      <c r="AH130" s="838"/>
      <c r="AI130" s="838"/>
      <c r="AJ130" s="839"/>
      <c r="AK130" s="840">
        <v>914960</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11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6572738</v>
      </c>
      <c r="AB131" s="821"/>
      <c r="AC131" s="821"/>
      <c r="AD131" s="821"/>
      <c r="AE131" s="822"/>
      <c r="AF131" s="823">
        <v>6468783</v>
      </c>
      <c r="AG131" s="821"/>
      <c r="AH131" s="821"/>
      <c r="AI131" s="821"/>
      <c r="AJ131" s="822"/>
      <c r="AK131" s="823">
        <v>6398520</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t="s">
        <v>432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11.225747930000001</v>
      </c>
      <c r="AB132" s="801"/>
      <c r="AC132" s="801"/>
      <c r="AD132" s="801"/>
      <c r="AE132" s="802"/>
      <c r="AF132" s="803">
        <v>11.151850359999999</v>
      </c>
      <c r="AG132" s="801"/>
      <c r="AH132" s="801"/>
      <c r="AI132" s="801"/>
      <c r="AJ132" s="802"/>
      <c r="AK132" s="803">
        <v>10.79021399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11.5</v>
      </c>
      <c r="AB133" s="780"/>
      <c r="AC133" s="780"/>
      <c r="AD133" s="780"/>
      <c r="AE133" s="781"/>
      <c r="AF133" s="779">
        <v>11.5</v>
      </c>
      <c r="AG133" s="780"/>
      <c r="AH133" s="780"/>
      <c r="AI133" s="780"/>
      <c r="AJ133" s="781"/>
      <c r="AK133" s="779">
        <v>11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ROPYz+y0a8zwjovsbbDffXGkvTm1/xOcJ2z8ZFuMJsR2NwXTIoDk8HSLjsR8vBywmI88Ca4ZGYNeio7P+fN4A==" saltValue="dtbtAaGr8hir9YfpJRh5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PSvXfO8BfQHJ0v9M2ZLDe3x3ivL1xKNjWPMHkkoVgxdWElN+i2bc/kD06l1PRWKrGyuFKFDh97VnQXtGMMMYQ==" saltValue="JIYAVp2PU6h8IFGBL9oft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UdwRRNiTUeFMx4hw8gmS9wtvvnjCaH/YD7Mhd/bNPAWdsGwbjv0Qjvse6Nrsuyj+10j3TnHtRvdeg1E/Ki00w==" saltValue="gWrxpcZ/DcrYtF+QkTOK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2044837</v>
      </c>
      <c r="AP9" s="292">
        <v>71150</v>
      </c>
      <c r="AQ9" s="293">
        <v>82371</v>
      </c>
      <c r="AR9" s="294">
        <v>-13.6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173037</v>
      </c>
      <c r="AP10" s="295">
        <v>6021</v>
      </c>
      <c r="AQ10" s="296">
        <v>6066</v>
      </c>
      <c r="AR10" s="297">
        <v>-0.7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54951</v>
      </c>
      <c r="AP11" s="295">
        <v>1912</v>
      </c>
      <c r="AQ11" s="296">
        <v>9057</v>
      </c>
      <c r="AR11" s="297">
        <v>-78.900000000000006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35262</v>
      </c>
      <c r="AP12" s="295">
        <v>1227</v>
      </c>
      <c r="AQ12" s="296">
        <v>875</v>
      </c>
      <c r="AR12" s="297">
        <v>40.200000000000003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99718</v>
      </c>
      <c r="AP14" s="295">
        <v>3470</v>
      </c>
      <c r="AQ14" s="296">
        <v>3722</v>
      </c>
      <c r="AR14" s="297">
        <v>-6.8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16335</v>
      </c>
      <c r="AP15" s="295">
        <v>568</v>
      </c>
      <c r="AQ15" s="296">
        <v>1782</v>
      </c>
      <c r="AR15" s="297">
        <v>-68.099999999999994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-31168</v>
      </c>
      <c r="AP16" s="295">
        <v>-1084</v>
      </c>
      <c r="AQ16" s="296">
        <v>-7713</v>
      </c>
      <c r="AR16" s="297">
        <v>-85.9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2392972</v>
      </c>
      <c r="AP17" s="295">
        <v>83263</v>
      </c>
      <c r="AQ17" s="296">
        <v>96161</v>
      </c>
      <c r="AR17" s="297">
        <v>-13.4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9.01</v>
      </c>
      <c r="AP21" s="308">
        <v>9.48</v>
      </c>
      <c r="AQ21" s="309">
        <v>-0.47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97.7</v>
      </c>
      <c r="AP22" s="313">
        <v>97.6</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1381148</v>
      </c>
      <c r="AP32" s="322">
        <v>48057</v>
      </c>
      <c r="AQ32" s="323">
        <v>62678</v>
      </c>
      <c r="AR32" s="324">
        <v>-23.3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507</v>
      </c>
      <c r="AP34" s="322" t="s">
        <v>507</v>
      </c>
      <c r="AQ34" s="323">
        <v>19</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223406</v>
      </c>
      <c r="AP35" s="322">
        <v>7773</v>
      </c>
      <c r="AQ35" s="323">
        <v>17584</v>
      </c>
      <c r="AR35" s="324">
        <v>-55.8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820</v>
      </c>
      <c r="AP36" s="322">
        <v>29</v>
      </c>
      <c r="AQ36" s="323">
        <v>3772</v>
      </c>
      <c r="AR36" s="324">
        <v>-99.2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t="s">
        <v>507</v>
      </c>
      <c r="AP37" s="322" t="s">
        <v>507</v>
      </c>
      <c r="AQ37" s="323">
        <v>765</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t="s">
        <v>507</v>
      </c>
      <c r="AP39" s="322" t="s">
        <v>507</v>
      </c>
      <c r="AQ39" s="323">
        <v>-2998</v>
      </c>
      <c r="AR39" s="324" t="s">
        <v>507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-914960</v>
      </c>
      <c r="AP40" s="322">
        <v>-31836</v>
      </c>
      <c r="AQ40" s="323">
        <v>-59283</v>
      </c>
      <c r="AR40" s="324">
        <v>-46.3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690414</v>
      </c>
      <c r="AP41" s="322">
        <v>24023</v>
      </c>
      <c r="AQ41" s="323">
        <v>22539</v>
      </c>
      <c r="AR41" s="324">
        <v>6.6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1408057</v>
      </c>
      <c r="AN51" s="344">
        <v>46010</v>
      </c>
      <c r="AO51" s="345">
        <v>80.5</v>
      </c>
      <c r="AP51" s="346">
        <v>84389</v>
      </c>
      <c r="AQ51" s="347">
        <v>19.7</v>
      </c>
      <c r="AR51" s="348">
        <v>60.8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925327</v>
      </c>
      <c r="AN52" s="352">
        <v>30236</v>
      </c>
      <c r="AO52" s="353">
        <v>60.2</v>
      </c>
      <c r="AP52" s="354">
        <v>44339</v>
      </c>
      <c r="AQ52" s="355">
        <v>17.2</v>
      </c>
      <c r="AR52" s="356">
        <v>43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719563</v>
      </c>
      <c r="AN53" s="344">
        <v>23815</v>
      </c>
      <c r="AO53" s="345">
        <v>-48.2</v>
      </c>
      <c r="AP53" s="346">
        <v>83623</v>
      </c>
      <c r="AQ53" s="347">
        <v>-0.9</v>
      </c>
      <c r="AR53" s="348">
        <v>-47.3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432135</v>
      </c>
      <c r="AN54" s="352">
        <v>14302</v>
      </c>
      <c r="AO54" s="353">
        <v>-52.7</v>
      </c>
      <c r="AP54" s="354">
        <v>48787</v>
      </c>
      <c r="AQ54" s="355">
        <v>10</v>
      </c>
      <c r="AR54" s="356">
        <v>-62.7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865789</v>
      </c>
      <c r="AN55" s="344">
        <v>29122</v>
      </c>
      <c r="AO55" s="345">
        <v>22.3</v>
      </c>
      <c r="AP55" s="346">
        <v>87974</v>
      </c>
      <c r="AQ55" s="347">
        <v>5.2</v>
      </c>
      <c r="AR55" s="348">
        <v>17.100000000000001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338477</v>
      </c>
      <c r="AN56" s="352">
        <v>11385</v>
      </c>
      <c r="AO56" s="353">
        <v>-20.399999999999999</v>
      </c>
      <c r="AP56" s="354">
        <v>48183</v>
      </c>
      <c r="AQ56" s="355">
        <v>-1.2</v>
      </c>
      <c r="AR56" s="356">
        <v>-19.2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1378701</v>
      </c>
      <c r="AN57" s="344">
        <v>47135</v>
      </c>
      <c r="AO57" s="345">
        <v>61.9</v>
      </c>
      <c r="AP57" s="346">
        <v>78864</v>
      </c>
      <c r="AQ57" s="347">
        <v>-10.4</v>
      </c>
      <c r="AR57" s="348">
        <v>72.3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512028</v>
      </c>
      <c r="AN58" s="352">
        <v>17505</v>
      </c>
      <c r="AO58" s="353">
        <v>53.8</v>
      </c>
      <c r="AP58" s="354">
        <v>46136</v>
      </c>
      <c r="AQ58" s="355">
        <v>-4.2</v>
      </c>
      <c r="AR58" s="356">
        <v>58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2646891</v>
      </c>
      <c r="AN59" s="344">
        <v>92098</v>
      </c>
      <c r="AO59" s="345">
        <v>95.4</v>
      </c>
      <c r="AP59" s="346">
        <v>85042</v>
      </c>
      <c r="AQ59" s="347">
        <v>7.8</v>
      </c>
      <c r="AR59" s="348">
        <v>87.6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375737</v>
      </c>
      <c r="AN60" s="352">
        <v>13074</v>
      </c>
      <c r="AO60" s="353">
        <v>-25.3</v>
      </c>
      <c r="AP60" s="354">
        <v>50806</v>
      </c>
      <c r="AQ60" s="355">
        <v>10.1</v>
      </c>
      <c r="AR60" s="356">
        <v>-35.4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1403800</v>
      </c>
      <c r="AN61" s="359">
        <v>47636</v>
      </c>
      <c r="AO61" s="360">
        <v>42.4</v>
      </c>
      <c r="AP61" s="361">
        <v>83978</v>
      </c>
      <c r="AQ61" s="362">
        <v>4.3</v>
      </c>
      <c r="AR61" s="348">
        <v>38.1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516741</v>
      </c>
      <c r="AN62" s="352">
        <v>17300</v>
      </c>
      <c r="AO62" s="353">
        <v>3.1</v>
      </c>
      <c r="AP62" s="354">
        <v>47650</v>
      </c>
      <c r="AQ62" s="355">
        <v>6.4</v>
      </c>
      <c r="AR62" s="356">
        <v>-3.3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qJPrRs6y2gM0IKH+vrCElh9eknOLV2UHTSBGcPPky1OZtpAJ9NNY8AATW7UPtGJoMulLvmSXgVR4GT8/RaYfQ==" saltValue="Vse0PoUPBEeLNNIpA5ux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6gyq6zdVuxdmRA/1PREhGkgM1Uv6IhFST6ssnA1qrc7f90TSIMyDufCgfGMGjOkuYx/+JnJEXsC3Psed6BN1A==" saltValue="ELMAEsGFClqf+nkXKV5F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laYXJBMAXGfPD62BUR78hUcbdDr/ncisJ5WNijGsivUpMHN5oRdhmhoetHITkP0uvxm666sltc9LZBgeuGZw==" saltValue="ALI7J/yltclxyJmLlZ8M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28.35</v>
      </c>
      <c r="G47" s="12">
        <v>24.85</v>
      </c>
      <c r="H47" s="12">
        <v>27.19</v>
      </c>
      <c r="I47" s="12">
        <v>31.42</v>
      </c>
      <c r="J47" s="13">
        <v>39.01</v>
      </c>
    </row>
    <row r="48" spans="2:10" ht="57.75" customHeight="1" x14ac:dyDescent="0.15">
      <c r="B48" s="14"/>
      <c r="C48" s="1214" t="s">
        <v>4</v>
      </c>
      <c r="D48" s="1214"/>
      <c r="E48" s="1215"/>
      <c r="F48" s="15">
        <v>5.0999999999999996</v>
      </c>
      <c r="G48" s="16">
        <v>5.24</v>
      </c>
      <c r="H48" s="16">
        <v>12.36</v>
      </c>
      <c r="I48" s="16">
        <v>13.4</v>
      </c>
      <c r="J48" s="17">
        <v>8.93</v>
      </c>
    </row>
    <row r="49" spans="2:10" ht="57.75" customHeight="1" thickBot="1" x14ac:dyDescent="0.2">
      <c r="B49" s="18"/>
      <c r="C49" s="1216" t="s">
        <v>5</v>
      </c>
      <c r="D49" s="1216"/>
      <c r="E49" s="1217"/>
      <c r="F49" s="19">
        <v>1.04</v>
      </c>
      <c r="G49" s="20" t="s">
        <v>554</v>
      </c>
      <c r="H49" s="20">
        <v>7.21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n44UnxPQ7OgChMxiLsX7+4scCr/LTXH3AItH/mULW17VY2u2G6acnePeXLBQ5z6r2KzlpxVtp2KlqVxCb3s8w==" saltValue="WRg9jxWc4pQlwOqcQ2Rl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2019-10-25T02:33:46Z</cp:lastPrinted>
  <dcterms:created xsi:type="dcterms:W3CDTF">2019-02-14T04:01:26Z</dcterms:created>
  <dcterms:modified xsi:type="dcterms:W3CDTF">2019-10-25T02:36:24Z</dcterms:modified>
  <cp:category/>
</cp:coreProperties>
</file>