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BW34" i="9"/>
  <c r="BW35" i="9" s="1"/>
  <c r="BW36" i="9" s="1"/>
  <c r="BW37" i="9" s="1"/>
  <c r="BW38" i="9" s="1"/>
  <c r="BW39" i="9" s="1"/>
  <c r="BW40" i="9" s="1"/>
  <c r="BW41" i="9" s="1"/>
  <c r="BW42" i="9" s="1"/>
  <c r="BW43" i="9" s="1"/>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E34" i="9" s="1"/>
  <c r="BE35" i="9" s="1"/>
</calcChain>
</file>

<file path=xl/sharedStrings.xml><?xml version="1.0" encoding="utf-8"?>
<sst xmlns="http://schemas.openxmlformats.org/spreadsheetml/2006/main" count="1174" uniqueCount="561">
  <si>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</si>
  <si>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</si>
  <si>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</si>
  <si>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</si>
  <si>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</si>
  <si>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</si>
  <si>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</si>
  <si>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</si>
  <si>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</si>
  <si>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</si>
  <si>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</si>
  <si>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</si>
  <si>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</si>
  <si>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</si>
  <si>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</si>
  <si>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</si>
  <si>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</si>
  <si>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</si>
  <si>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</si>
  <si>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</si>
  <si>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</si>
  <si>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</si>
  <si>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</si>
  <si>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</si>
  <si>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</si>
  <si>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</si>
  <si>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</si>
  <si>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</si>
  <si>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</si>
  <si>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</si>
  <si>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</si>
  <si>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</si>
  <si>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</si>
  <si>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</si>
  <si>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</si>
  <si>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</si>
  <si>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</si>
  <si>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</si>
  <si>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</si>
  <si>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</si>
  <si>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</si>
  <si>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</si>
  <si>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</si>
  <si>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</si>
  <si>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</si>
  <si>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</si>
  <si>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</si>
  <si>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</si>
  <si>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</si>
  <si>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</si>
  <si>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</si>
  <si>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</si>
  <si>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</si>
  <si>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</si>
  <si>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</si>
  <si>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</si>
  <si>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</si>
  <si>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</si>
  <si>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</si>
  <si>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</si>
  <si>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</si>
  <si>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</si>
  <si>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</si>
  <si>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</si>
  <si>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</si>
  <si>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</si>
  <si>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</si>
  <si>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</si>
  <si>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</si>
  <si>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</si>
  <si>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</si>
  <si>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</si>
  <si>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</si>
  <si>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</si>
  <si>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</si>
  <si>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</si>
  <si>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</si>
  <si>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</si>
  <si>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</si>
  <si>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</si>
  <si>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</si>
  <si>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</si>
  <si>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</si>
  <si>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太地町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</si>
  <si>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</si>
  <si>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</si>
  <si>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</si>
  <si>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</si>
  <si>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</si>
  <si>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</si>
  <si>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</si>
  <si>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</si>
  <si>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</si>
  <si>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</si>
  <si>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</si>
  <si>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</si>
  <si>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</si>
  <si>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</si>
  <si>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</si>
  <si>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</si>
  <si>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</si>
  <si>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</si>
  <si>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</si>
  <si>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</si>
  <si>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</si>
  <si>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</si>
  <si>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</si>
  <si>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</si>
  <si>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</si>
  <si>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</si>
  <si>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</si>
  <si>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</si>
  <si>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</si>
  <si>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</si>
  <si>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</si>
  <si>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</si>
  <si>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</si>
  <si>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</si>
  <si>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</si>
  <si>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</si>
  <si>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</si>
  <si>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</si>
  <si>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</si>
  <si>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</si>
  <si>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</si>
  <si>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</si>
  <si>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</si>
  <si>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</si>
  <si>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</si>
  <si>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</si>
  <si>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</si>
  <si>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</si>
  <si>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</si>
  <si>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</si>
  <si>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</si>
  <si>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</si>
  <si>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</si>
  <si>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</si>
  <si>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</si>
  <si>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</si>
  <si>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</si>
  <si>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</si>
  <si>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</si>
  <si>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</si>
  <si>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</si>
  <si>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</si>
  <si>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</si>
  <si>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</si>
  <si>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</si>
  <si>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</si>
  <si>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</si>
  <si>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</si>
  <si>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</si>
  <si>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</si>
  <si>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</si>
  <si>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</si>
  <si>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</si>
  <si>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</si>
  <si>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</si>
  <si>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</si>
  <si>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</si>
  <si>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</si>
  <si>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</si>
  <si>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</si>
  <si>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</si>
  <si>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</si>
  <si>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</si>
  <si>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</si>
  <si>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</si>
  <si>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</si>
  <si>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</si>
  <si>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</si>
  <si>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</si>
  <si>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</si>
  <si>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</si>
  <si>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</si>
  <si>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</si>
  <si>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</si>
  <si>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</si>
  <si>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</si>
  <si>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</si>
  <si>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</si>
  <si>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</si>
  <si>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</si>
  <si>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</si>
  <si>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</si>
  <si>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</si>
  <si>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</si>
  <si>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</si>
  <si>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</si>
  <si>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</si>
  <si>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</si>
  <si>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</si>
  <si>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</si>
  <si>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</si>
  <si>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</si>
  <si>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和歌山県太地町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</si>
  <si>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</si>
  <si>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</si>
  <si>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</si>
  <si>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</si>
  <si>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</si>
  <si>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</si>
  <si>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</si>
  <si>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</si>
  <si>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</si>
  <si>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</si>
  <si>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</si>
  <si>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</si>
  <si>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</si>
  <si>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</si>
  <si>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</si>
  <si>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</si>
  <si>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</si>
  <si>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</si>
  <si>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</si>
  <si>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</si>
  <si>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</si>
  <si>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</si>
  <si>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</si>
  <si>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</si>
  <si>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</si>
  <si>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</si>
  <si>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</si>
  <si>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</si>
  <si>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</si>
  <si>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</si>
  <si>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</si>
  <si>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</si>
  <si>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</si>
  <si>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</si>
  <si>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</si>
  <si>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</si>
  <si>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</si>
  <si>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</si>
  <si>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</si>
  <si>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</si>
  <si>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</si>
  <si>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</si>
  <si>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</si>
  <si>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</si>
  <si>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</si>
  <si>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</si>
  <si>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</si>
  <si>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</si>
  <si>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</si>
  <si>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</si>
  <si>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</si>
  <si>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</si>
  <si>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</si>
  <si>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</si>
  <si>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</si>
  <si>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</si>
  <si>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</si>
  <si>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</si>
  <si>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</si>
  <si>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</si>
  <si>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</si>
  <si>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</si>
  <si>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</si>
  <si>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</si>
  <si>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</si>
  <si>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</si>
  <si>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</si>
  <si>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</si>
  <si>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</si>
  <si>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</si>
  <si>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</si>
  <si>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</si>
  <si>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</si>
  <si>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</si>
  <si>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</si>
  <si>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</si>
  <si>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</si>
  <si>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</si>
  <si>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</si>
  <si>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</si>
  <si>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</si>
  <si>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</si>
  <si>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</si>
  <si>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</si>
  <si>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</si>
  <si>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</si>
  <si>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</si>
  <si>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</si>
  <si>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</si>
  <si>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</si>
  <si>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</si>
  <si>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</si>
  <si>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</si>
  <si>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</si>
  <si>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</si>
  <si>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</si>
  <si>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</si>
  <si>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</si>
  <si>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</si>
  <si>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</si>
  <si>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</si>
  <si>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</si>
  <si>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</si>
  <si>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</si>
  <si>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</si>
  <si>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</si>
  <si>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</si>
  <si>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</si>
  <si>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</si>
  <si>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</si>
  <si>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</si>
  <si>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</si>
  <si>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</si>
  <si>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</si>
  <si>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</si>
  <si>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</si>
  <si>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</si>
  <si>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</si>
  <si>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</si>
  <si>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</si>
  <si>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簡易水道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</si>
  <si>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</si>
  <si>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</si>
  <si>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</si>
  <si>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</si>
  <si>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</si>
  <si>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</si>
  <si>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</si>
  <si>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</si>
  <si>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</si>
  <si>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</si>
  <si>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</si>
  <si>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</si>
  <si>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</si>
  <si>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</si>
  <si>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</si>
  <si>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</si>
  <si>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</si>
  <si>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</si>
  <si>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</si>
  <si>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</si>
  <si>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</si>
  <si>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</si>
  <si>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</si>
  <si>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</si>
  <si>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</si>
  <si>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</si>
  <si>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</si>
  <si>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和歌山県太地町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</si>
  <si>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</si>
  <si>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</si>
  <si>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</si>
  <si>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</si>
  <si>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</si>
  <si>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</si>
  <si>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</si>
  <si>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</si>
  <si>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</si>
  <si>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</si>
  <si>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</si>
  <si>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</si>
  <si>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</si>
  <si>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</si>
  <si>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</si>
  <si>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</si>
  <si>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</si>
  <si>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</si>
  <si>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</si>
  <si>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</si>
  <si>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</si>
  <si>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</si>
  <si>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</si>
  <si>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</si>
  <si>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</si>
  <si>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</si>
  <si>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</si>
  <si>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</si>
  <si>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</si>
  <si>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</si>
  <si>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</si>
  <si>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</si>
  <si>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</si>
  <si>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</si>
  <si>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</si>
  <si>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</si>
  <si>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t>
    <phoneticPr fontId="5"/>
  </si>
  <si>
    <t>法適用企業</t>
    <phoneticPr fontId="5"/>
  </si>
  <si>
    <t>都市計画公共下水道事業</t>
    <phoneticPr fontId="5"/>
  </si>
  <si>
    <t>法非適用企業</t>
    <phoneticPr fontId="5"/>
  </si>
  <si>
    <t>くじらの博物館事業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</si>
  <si>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</si>
  <si>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</si>
  <si>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</si>
  <si>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</si>
  <si>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</si>
  <si>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</si>
  <si>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</si>
  <si>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</si>
  <si>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</si>
  <si>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</si>
  <si>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</si>
  <si>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</si>
  <si>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</si>
  <si>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</si>
  <si>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</si>
  <si>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</si>
  <si>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</si>
  <si>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</si>
  <si>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</si>
  <si>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</si>
  <si>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</si>
  <si>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</si>
  <si>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</si>
  <si>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</si>
  <si>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</si>
  <si>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</si>
  <si>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</si>
  <si>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</si>
  <si>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</si>
  <si>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</si>
  <si>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</si>
  <si>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</si>
  <si>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</si>
  <si>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</si>
  <si>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</si>
  <si>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</si>
  <si>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</si>
  <si>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</si>
  <si>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</si>
  <si>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</si>
  <si>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</si>
  <si>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</si>
  <si>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</si>
  <si>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</si>
  <si>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</si>
  <si>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</si>
  <si>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</si>
  <si>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</si>
  <si>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</si>
  <si>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</si>
  <si>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</si>
  <si>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</si>
  <si>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</si>
  <si>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</si>
  <si>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</si>
  <si>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</si>
  <si>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</si>
  <si>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</si>
  <si>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</si>
  <si>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</si>
  <si>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</si>
  <si>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</si>
  <si>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</si>
  <si>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</si>
  <si>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</si>
  <si>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</si>
  <si>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</si>
  <si>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</si>
  <si>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</si>
  <si>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</si>
  <si>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</si>
  <si>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</si>
  <si>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</si>
  <si>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</si>
  <si>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</si>
  <si>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</si>
  <si>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</si>
  <si>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</si>
  <si>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</si>
  <si>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</si>
  <si>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</si>
  <si>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</si>
  <si>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</si>
  <si>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</si>
  <si>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</si>
  <si>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</si>
  <si>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</si>
  <si>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</si>
  <si>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</si>
  <si>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</si>
  <si>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</si>
  <si>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</si>
  <si>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</si>
  <si>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</si>
  <si>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</si>
  <si>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</si>
  <si>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</si>
  <si>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</si>
  <si>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</si>
  <si>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</si>
  <si>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</si>
  <si>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</si>
  <si>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</si>
  <si>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</si>
  <si>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</si>
  <si>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</si>
  <si>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</si>
  <si>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</si>
  <si>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</si>
  <si>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</si>
  <si>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</si>
  <si>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</si>
  <si>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</si>
  <si>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</si>
  <si>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</si>
  <si>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</si>
  <si>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</si>
  <si>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</si>
  <si>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</si>
  <si>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</si>
  <si>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</si>
  <si>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</si>
  <si>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</si>
  <si>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</si>
  <si>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</si>
  <si>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</si>
  <si>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</si>
  <si>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</si>
  <si>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</si>
  <si>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</si>
  <si>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</si>
  <si>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</si>
  <si>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</si>
  <si>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</si>
  <si>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</si>
  <si>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4.11</t>
  </si>
  <si>
    <t>▲ 3.01</t>
  </si>
  <si>
    <t>一般会計</t>
  </si>
  <si>
    <t>水道事業</t>
  </si>
  <si>
    <t>くじらの博物館事業</t>
  </si>
  <si>
    <t>国民健康保険事業</t>
  </si>
  <si>
    <t>介護保険事業</t>
  </si>
  <si>
    <t>都市計画公共下水道事業</t>
  </si>
  <si>
    <t>後期高齢者医療事業</t>
  </si>
  <si>
    <t>その他会計（赤字）</t>
  </si>
  <si>
    <t>▲ 0.04</t>
  </si>
  <si>
    <t>▲ 0.18</t>
  </si>
  <si>
    <t>その他会計（黒字）</t>
  </si>
  <si>
    <t>和歌山県市町村総合事務組合</t>
    <rPh sb="0" eb="4">
      <t>ワカヤマケン</t>
    </rPh>
    <rPh sb="4" eb="7">
      <t>シチョウソン</t>
    </rPh>
    <rPh sb="7" eb="9">
      <t>ソウゴウ</t>
    </rPh>
    <rPh sb="9" eb="11">
      <t>ジム</t>
    </rPh>
    <rPh sb="11" eb="12">
      <t>ク</t>
    </rPh>
    <rPh sb="12" eb="13">
      <t>ア</t>
    </rPh>
    <phoneticPr fontId="5"/>
  </si>
  <si>
    <t>紀南学園事務組合</t>
    <rPh sb="0" eb="2">
      <t>キナン</t>
    </rPh>
    <rPh sb="2" eb="4">
      <t>ガクエン</t>
    </rPh>
    <rPh sb="4" eb="6">
      <t>ジム</t>
    </rPh>
    <rPh sb="6" eb="7">
      <t>ク</t>
    </rPh>
    <rPh sb="7" eb="8">
      <t>ア</t>
    </rPh>
    <phoneticPr fontId="5"/>
  </si>
  <si>
    <t>東牟婁郡町村新宮市老人福祉施設事務組合</t>
    <rPh sb="0" eb="3">
      <t>ヒガシムロ</t>
    </rPh>
    <rPh sb="3" eb="4">
      <t>グン</t>
    </rPh>
    <rPh sb="4" eb="6">
      <t>チョウソン</t>
    </rPh>
    <rPh sb="6" eb="8">
      <t>シングウ</t>
    </rPh>
    <rPh sb="8" eb="9">
      <t>シ</t>
    </rPh>
    <rPh sb="9" eb="11">
      <t>ロウジン</t>
    </rPh>
    <rPh sb="11" eb="13">
      <t>フクシ</t>
    </rPh>
    <rPh sb="13" eb="15">
      <t>シセツ</t>
    </rPh>
    <rPh sb="15" eb="17">
      <t>ジム</t>
    </rPh>
    <rPh sb="17" eb="19">
      <t>クミアイ</t>
    </rPh>
    <phoneticPr fontId="5"/>
  </si>
  <si>
    <t>東牟婁郡町村新宮市老人福祉施設事務組合（公営企業会計）</t>
    <rPh sb="0" eb="3">
      <t>ヒガシムロ</t>
    </rPh>
    <rPh sb="3" eb="4">
      <t>グン</t>
    </rPh>
    <rPh sb="4" eb="6">
      <t>チョウソン</t>
    </rPh>
    <rPh sb="6" eb="8">
      <t>シングウ</t>
    </rPh>
    <rPh sb="8" eb="9">
      <t>シ</t>
    </rPh>
    <rPh sb="9" eb="11">
      <t>ロウジン</t>
    </rPh>
    <rPh sb="11" eb="13">
      <t>フクシ</t>
    </rPh>
    <rPh sb="13" eb="15">
      <t>シセツ</t>
    </rPh>
    <rPh sb="15" eb="17">
      <t>ジム</t>
    </rPh>
    <rPh sb="17" eb="19">
      <t>クミアイ</t>
    </rPh>
    <rPh sb="20" eb="22">
      <t>コウエイ</t>
    </rPh>
    <rPh sb="22" eb="24">
      <t>キギョウ</t>
    </rPh>
    <rPh sb="24" eb="26">
      <t>カイケイ</t>
    </rPh>
    <phoneticPr fontId="5"/>
  </si>
  <si>
    <t>那智勝浦町太地町環境衛生施設一部事務組合</t>
    <rPh sb="0" eb="4">
      <t>ナチカツウラ</t>
    </rPh>
    <rPh sb="4" eb="5">
      <t>マチ</t>
    </rPh>
    <rPh sb="5" eb="7">
      <t>タイジ</t>
    </rPh>
    <rPh sb="7" eb="8">
      <t>チョウ</t>
    </rPh>
    <rPh sb="8" eb="10">
      <t>カンキョウ</t>
    </rPh>
    <rPh sb="10" eb="12">
      <t>エイセイ</t>
    </rPh>
    <rPh sb="12" eb="14">
      <t>シセツ</t>
    </rPh>
    <rPh sb="14" eb="16">
      <t>イチブ</t>
    </rPh>
    <rPh sb="16" eb="18">
      <t>ジム</t>
    </rPh>
    <rPh sb="18" eb="20">
      <t>クミアイ</t>
    </rPh>
    <phoneticPr fontId="5"/>
  </si>
  <si>
    <t>新宮周辺広域市町村圏事務組合</t>
    <rPh sb="0" eb="2">
      <t>シングウ</t>
    </rPh>
    <rPh sb="2" eb="4">
      <t>シュウヘン</t>
    </rPh>
    <rPh sb="4" eb="6">
      <t>コウイキ</t>
    </rPh>
    <rPh sb="6" eb="9">
      <t>シチョウソン</t>
    </rPh>
    <rPh sb="9" eb="10">
      <t>ケン</t>
    </rPh>
    <rPh sb="10" eb="12">
      <t>ジム</t>
    </rPh>
    <rPh sb="12" eb="13">
      <t>ク</t>
    </rPh>
    <rPh sb="13" eb="14">
      <t>ア</t>
    </rPh>
    <phoneticPr fontId="5"/>
  </si>
  <si>
    <t>新宮周辺広域市町村圏事務組合（公営企業会計）</t>
    <rPh sb="0" eb="2">
      <t>シングウ</t>
    </rPh>
    <rPh sb="2" eb="4">
      <t>シュウヘン</t>
    </rPh>
    <rPh sb="4" eb="6">
      <t>コウイキ</t>
    </rPh>
    <rPh sb="6" eb="9">
      <t>シチョウソン</t>
    </rPh>
    <rPh sb="9" eb="10">
      <t>ケン</t>
    </rPh>
    <rPh sb="10" eb="12">
      <t>ジム</t>
    </rPh>
    <rPh sb="12" eb="13">
      <t>ク</t>
    </rPh>
    <rPh sb="13" eb="14">
      <t>ア</t>
    </rPh>
    <rPh sb="15" eb="17">
      <t>コウエイ</t>
    </rPh>
    <rPh sb="17" eb="19">
      <t>キギョウ</t>
    </rPh>
    <rPh sb="19" eb="21">
      <t>カイケイ</t>
    </rPh>
    <phoneticPr fontId="5"/>
  </si>
  <si>
    <t>和歌山地方税回収機構</t>
    <rPh sb="0" eb="3">
      <t>ワカヤマ</t>
    </rPh>
    <rPh sb="3" eb="6">
      <t>チホウゼイ</t>
    </rPh>
    <rPh sb="6" eb="8">
      <t>カイシュウ</t>
    </rPh>
    <rPh sb="8" eb="10">
      <t>キコウ</t>
    </rPh>
    <phoneticPr fontId="5"/>
  </si>
  <si>
    <t>和歌山県後期高齢者医療広域連合</t>
    <rPh sb="0" eb="4">
      <t>ワカヤマケン</t>
    </rPh>
    <rPh sb="4" eb="6">
      <t>コウキ</t>
    </rPh>
    <rPh sb="6" eb="9">
      <t>コウレイシャ</t>
    </rPh>
    <rPh sb="9" eb="11">
      <t>イリョウ</t>
    </rPh>
    <rPh sb="11" eb="13">
      <t>コウイキ</t>
    </rPh>
    <rPh sb="13" eb="15">
      <t>レンゴウ</t>
    </rPh>
    <phoneticPr fontId="5"/>
  </si>
  <si>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5"/>
  </si>
  <si>
    <t>紀南環境広域施設組合</t>
    <rPh sb="0" eb="2">
      <t>キナン</t>
    </rPh>
    <rPh sb="2" eb="4">
      <t>カンキョウ</t>
    </rPh>
    <rPh sb="4" eb="6">
      <t>コウイキ</t>
    </rPh>
    <rPh sb="6" eb="8">
      <t>シセツ</t>
    </rPh>
    <rPh sb="8" eb="9">
      <t>ク</t>
    </rPh>
    <rPh sb="9" eb="10">
      <t>ア</t>
    </rPh>
    <phoneticPr fontId="5"/>
  </si>
  <si>
    <t>太地町開発公社</t>
    <rPh sb="0" eb="2">
      <t>タイジ</t>
    </rPh>
    <rPh sb="2" eb="3">
      <t>マチ</t>
    </rPh>
    <rPh sb="3" eb="5">
      <t>カイハツ</t>
    </rPh>
    <rPh sb="5" eb="7">
      <t>コウシャ</t>
    </rPh>
    <phoneticPr fontId="30"/>
  </si>
  <si>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</si>
  <si>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</si>
  <si>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</si>
  <si>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</si>
  <si>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</si>
  <si>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</si>
  <si>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</si>
  <si>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</si>
  <si>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</si>
  <si>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</si>
  <si>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</si>
  <si>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</si>
  <si>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額のうち、大半を「一般会計等に係る地方債の現在高」が占めている。これについては道路新設等の大型事業の実施に伴い、平成25年度から顕著な上昇をみせており、今後もまちづくりに資する事業を実施していくため上昇が見込まれる。ただし、起債にあたっては財政措置率の高いものを選択しているため、基準財政需要額算入見込み額が増加するなどして充当可能財源等が将来負担額を上回っており、将来負担比率として数値化されていない。今後も、まちづくりに資する事業の実施にあたり地方債の活用を続けていく方針であるため、将来負担額は更に増加する見込みである。有形固定資産減価償却率の高さが示すとおり、本庁舎をはじめとして大方の公共施設が建設からかなりの年数が経過している。ひとつには下水道施設の老朽化等が、将来の財政負担を大きくする要因として挙げられる。新規の投資的事業の実施にあたっては、既存の公共施設の機能の維持管理に係る財政負担とのバランスに配慮していく。</t>
    <rPh sb="158" eb="160">
      <t>ゾウカ</t>
    </rPh>
    <rPh sb="191" eb="193">
      <t>ヒリツ</t>
    </rPh>
    <rPh sb="235" eb="236">
      <t>ツヅ</t>
    </rPh>
    <rPh sb="240" eb="242">
      <t>ホウシン</t>
    </rPh>
    <rPh sb="254" eb="255">
      <t>サラ</t>
    </rPh>
    <rPh sb="267" eb="269">
      <t>ユウケイ</t>
    </rPh>
    <rPh sb="269" eb="273">
      <t>コテイシサン</t>
    </rPh>
    <rPh sb="273" eb="275">
      <t>ゲンカ</t>
    </rPh>
    <rPh sb="275" eb="277">
      <t>ショウキャク</t>
    </rPh>
    <rPh sb="277" eb="278">
      <t>リツ</t>
    </rPh>
    <rPh sb="279" eb="280">
      <t>タカ</t>
    </rPh>
    <rPh sb="282" eb="283">
      <t>シメ</t>
    </rPh>
    <rPh sb="301" eb="303">
      <t>コウキョウ</t>
    </rPh>
    <rPh sb="338" eb="339">
      <t>トウ</t>
    </rPh>
    <rPh sb="341" eb="343">
      <t>ショウライ</t>
    </rPh>
    <rPh sb="349" eb="350">
      <t>オオ</t>
    </rPh>
    <rPh sb="359" eb="360">
      <t>ア</t>
    </rPh>
    <rPh sb="365" eb="367">
      <t>シンキ</t>
    </rPh>
    <rPh sb="368" eb="371">
      <t>トウシテキ</t>
    </rPh>
    <rPh sb="371" eb="373">
      <t>ジギョウ</t>
    </rPh>
    <rPh sb="374" eb="376">
      <t>ジッシ</t>
    </rPh>
    <rPh sb="383" eb="385">
      <t>キソン</t>
    </rPh>
    <rPh sb="386" eb="388">
      <t>コウキョウ</t>
    </rPh>
    <rPh sb="388" eb="390">
      <t>シセツ</t>
    </rPh>
    <rPh sb="391" eb="393">
      <t>キノウ</t>
    </rPh>
    <rPh sb="394" eb="396">
      <t>イジ</t>
    </rPh>
    <rPh sb="396" eb="398">
      <t>カンリ</t>
    </rPh>
    <rPh sb="399" eb="400">
      <t>カカ</t>
    </rPh>
    <rPh sb="401" eb="403">
      <t>ザイセイ</t>
    </rPh>
    <rPh sb="403" eb="405">
      <t>フタン</t>
    </rPh>
    <rPh sb="412" eb="414">
      <t>ハイリョ</t>
    </rPh>
    <phoneticPr fontId="5"/>
  </si>
  <si>
    <t>実質公債費比率は単年度で近年減少傾向を示していたが、平成22年度以降まちづくりに資する事業の実施のため過疎債を中心に多額の借入れを行っており、平成29年度より元金償還額が大幅に増加する予定である。これにより今後、実質公債費比率は上昇していく見込みである。また、「公営企業に要する経費の財源とする地方債の償還に充てたと認められる繰入金」について、国民宿舎事業の会計廃止により26年度で償還が完了し、現在は下水道事業のみとなっている。下水道事業においては、近年借入れがないことから償還額は減少しているが、下水道施設の老朽化が懸念事項となっている。将来負担比率については先述のとおり、主に地方債の借入れにより今後の上昇が見込まれるため、新規事業の実施にあたってはより慎重に投資・財政計画をたてる必要がある。</t>
    <rPh sb="71" eb="73">
      <t>ヘイセイ</t>
    </rPh>
    <rPh sb="75" eb="77">
      <t>ネンド</t>
    </rPh>
    <rPh sb="83" eb="84">
      <t>ガク</t>
    </rPh>
    <rPh sb="85" eb="87">
      <t>オオハバ</t>
    </rPh>
    <rPh sb="88" eb="90">
      <t>ゾウカ</t>
    </rPh>
    <rPh sb="92" eb="94">
      <t>ヨテイ</t>
    </rPh>
    <rPh sb="103" eb="105">
      <t>コンゴ</t>
    </rPh>
    <rPh sb="106" eb="108">
      <t>ジッシツ</t>
    </rPh>
    <rPh sb="108" eb="111">
      <t>コウサイヒ</t>
    </rPh>
    <rPh sb="111" eb="113">
      <t>ヒリツ</t>
    </rPh>
    <rPh sb="114" eb="116">
      <t>ジョウショウ</t>
    </rPh>
    <rPh sb="120" eb="122">
      <t>ミコ</t>
    </rPh>
    <rPh sb="215" eb="218">
      <t>ゲスイドウ</t>
    </rPh>
    <rPh sb="218" eb="220">
      <t>ジギョウ</t>
    </rPh>
    <rPh sb="238" eb="241">
      <t>ショウカンガク</t>
    </rPh>
    <rPh sb="250" eb="253">
      <t>ゲスイドウ</t>
    </rPh>
    <rPh sb="253" eb="255">
      <t>シセツ</t>
    </rPh>
    <rPh sb="256" eb="258">
      <t>ロウキュウ</t>
    </rPh>
    <rPh sb="258" eb="259">
      <t>カ</t>
    </rPh>
    <rPh sb="260" eb="262">
      <t>ケネン</t>
    </rPh>
    <rPh sb="262" eb="264">
      <t>ジコウ</t>
    </rPh>
    <rPh sb="271" eb="273">
      <t>ショウライ</t>
    </rPh>
    <rPh sb="273" eb="275">
      <t>フタン</t>
    </rPh>
    <rPh sb="275" eb="277">
      <t>ヒリツ</t>
    </rPh>
    <rPh sb="282" eb="284">
      <t>センジュツ</t>
    </rPh>
    <rPh sb="289" eb="290">
      <t>オモ</t>
    </rPh>
    <rPh sb="291" eb="294">
      <t>チホウサイ</t>
    </rPh>
    <rPh sb="295" eb="297">
      <t>カリイ</t>
    </rPh>
    <rPh sb="301" eb="303">
      <t>コンゴ</t>
    </rPh>
    <rPh sb="304" eb="306">
      <t>ジョウショウ</t>
    </rPh>
    <rPh sb="307" eb="309">
      <t>ミコ</t>
    </rPh>
    <rPh sb="315" eb="317">
      <t>シンキ</t>
    </rPh>
    <rPh sb="317" eb="319">
      <t>ジギョウ</t>
    </rPh>
    <rPh sb="320" eb="322">
      <t>ジッシ</t>
    </rPh>
    <rPh sb="330" eb="332">
      <t>シンチョウ</t>
    </rPh>
    <rPh sb="333" eb="335">
      <t>トウシ</t>
    </rPh>
    <rPh sb="336" eb="338">
      <t>ザイセイ</t>
    </rPh>
    <rPh sb="338" eb="340">
      <t>ケイカク</t>
    </rPh>
    <rPh sb="344" eb="34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</si>
</sst>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32"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9"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wrapText="1"/>
      <protection locked="0"/>
    </xf>
    <xf numFmtId="0" fontId="19" fillId="0" borderId="99" xfId="38" applyFont="1" applyBorder="1" applyAlignment="1" applyProtection="1">
      <alignment horizontal="left" vertical="center" wrapText="1"/>
      <protection locked="0"/>
    </xf>
    <xf numFmtId="0" fontId="19" fillId="0" borderId="100" xfId="38" applyFont="1" applyBorder="1" applyAlignment="1" applyProtection="1">
      <alignment horizontal="left" vertical="center" wrapText="1"/>
      <protection locked="0"/>
    </xf>
    <xf numFmtId="177" fontId="26" fillId="0" borderId="101" xfId="30" applyNumberFormat="1" applyFont="1" applyBorder="1" applyAlignment="1" applyProtection="1">
      <alignment horizontal="right" vertical="center" shrinkToFit="1"/>
      <protection locked="0"/>
    </xf>
    <xf numFmtId="0" fontId="19" fillId="0" borderId="112" xfId="38" applyFont="1" applyBorder="1" applyAlignment="1" applyProtection="1">
      <alignment horizontal="left" vertical="center" wrapText="1"/>
      <protection locked="0"/>
    </xf>
    <xf numFmtId="0" fontId="19" fillId="0" borderId="113" xfId="38" applyFont="1" applyBorder="1" applyAlignment="1" applyProtection="1">
      <alignment horizontal="left" vertical="center" wrapText="1"/>
      <protection locked="0"/>
    </xf>
    <xf numFmtId="0" fontId="19" fillId="0" borderId="114" xfId="38" applyFont="1" applyBorder="1" applyAlignment="1" applyProtection="1">
      <alignment horizontal="left" vertical="center" wrapTex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40">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 7"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310300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34903</c:v>
                </c:pt>
                <c:pt idx="1">
                  <c:v>290104</c:v>
                </c:pt>
                <c:pt idx="2">
                  <c:v>156293</c:v>
                </c:pt>
                <c:pt idx="3">
                  <c:v>124663</c:v>
                </c:pt>
                <c:pt idx="4">
                  <c:v>106263</c:v>
                </c:pt>
              </c:numCache>
            </c:numRef>
          </c:val>
          <c:smooth val="0"/>
        </c:ser>
        <c:dLbls>
          <c:showLegendKey val="0"/>
          <c:showVal val="0"/>
          <c:showCatName val="0"/>
          <c:showSerName val="0"/>
          <c:showPercent val="0"/>
          <c:showBubbleSize val="0"/>
        </c:dLbls>
        <c:marker val="1"/>
        <c:smooth val="0"/>
        <c:axId val="150614784"/>
        <c:axId val="150616320"/>
      </c:lineChart>
      <c:catAx>
        <c:axId val="150614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0616320"/>
        <c:crosses val="autoZero"/>
        <c:auto val="1"/>
        <c:lblAlgn val="ctr"/>
        <c:lblOffset val="100"/>
        <c:tickLblSkip val="1"/>
        <c:tickMarkSkip val="1"/>
        <c:noMultiLvlLbl val="0"/>
      </c:catAx>
      <c:valAx>
        <c:axId val="15061632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0614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9.94</c:v>
                </c:pt>
                <c:pt idx="1">
                  <c:v>10.95</c:v>
                </c:pt>
                <c:pt idx="2">
                  <c:v>12.15</c:v>
                </c:pt>
                <c:pt idx="3">
                  <c:v>8.51</c:v>
                </c:pt>
                <c:pt idx="4">
                  <c:v>9.52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50.3</c:v>
                </c:pt>
                <c:pt idx="1">
                  <c:v>49.79</c:v>
                </c:pt>
                <c:pt idx="2">
                  <c:v>49.7</c:v>
                </c:pt>
                <c:pt idx="3">
                  <c:v>47.11</c:v>
                </c:pt>
                <c:pt idx="4">
                  <c:v>48.14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60937472"/>
        <c:axId val="160939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-4.1100000000000003</c:v>
                </c:pt>
                <c:pt idx="1">
                  <c:v>1.59</c:v>
                </c:pt>
                <c:pt idx="2">
                  <c:v>1.22</c:v>
                </c:pt>
                <c:pt idx="3">
                  <c:v>-3.01</c:v>
                </c:pt>
                <c:pt idx="4">
                  <c:v>0.83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60937472"/>
        <c:axId val="160939392"/>
      </c:lineChart>
      <c:catAx>
        <c:axId val="160937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0939392"/>
        <c:crosses val="autoZero"/>
        <c:auto val="1"/>
        <c:lblAlgn val="ctr"/>
        <c:lblOffset val="100"/>
        <c:tickLblSkip val="1"/>
        <c:tickMarkSkip val="1"/>
        <c:noMultiLvlLbl val="0"/>
      </c:catAx>
      <c:valAx>
        <c:axId val="160939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937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#N/A</c:v>
                </c:pt>
                <c:pt idx="3">
                  <c:v>0.08</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0.04</c:v>
                </c:pt>
                <c:pt idx="1">
                  <c:v>#N/A</c:v>
                </c:pt>
                <c:pt idx="2">
                  <c:v>0</c:v>
                </c:pt>
                <c:pt idx="3">
                  <c:v>0</c:v>
                </c:pt>
                <c:pt idx="4">
                  <c:v>0.18</c:v>
                </c:pt>
                <c:pt idx="5">
                  <c:v>#N/A</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0.19</c:v>
                </c:pt>
                <c:pt idx="2">
                  <c:v>#N/A</c:v>
                </c:pt>
                <c:pt idx="3">
                  <c:v>0.28000000000000003</c:v>
                </c:pt>
                <c:pt idx="4">
                  <c:v>#N/A</c:v>
                </c:pt>
                <c:pt idx="5">
                  <c:v>0.43</c:v>
                </c:pt>
                <c:pt idx="6">
                  <c:v>#N/A</c:v>
                </c:pt>
                <c:pt idx="7">
                  <c:v>0.01</c:v>
                </c:pt>
                <c:pt idx="8">
                  <c:v>#N/A</c:v>
                </c:pt>
                <c:pt idx="9">
                  <c:v>0.12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都市計画公共下水道事業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0.08</c:v>
                </c:pt>
                <c:pt idx="2">
                  <c:v>#N/A</c:v>
                </c:pt>
                <c:pt idx="3">
                  <c:v>0.12</c:v>
                </c:pt>
                <c:pt idx="4">
                  <c:v>#N/A</c:v>
                </c:pt>
                <c:pt idx="5">
                  <c:v>0</c:v>
                </c:pt>
                <c:pt idx="6">
                  <c:v>#N/A</c:v>
                </c:pt>
                <c:pt idx="7">
                  <c:v>0</c:v>
                </c:pt>
                <c:pt idx="8">
                  <c:v>#N/A</c:v>
                </c:pt>
                <c:pt idx="9">
                  <c:v>0.13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0.23</c:v>
                </c:pt>
                <c:pt idx="4">
                  <c:v>#N/A</c:v>
                </c:pt>
                <c:pt idx="5">
                  <c:v>0.33</c:v>
                </c:pt>
                <c:pt idx="6">
                  <c:v>#N/A</c:v>
                </c:pt>
                <c:pt idx="7">
                  <c:v>1.68</c:v>
                </c:pt>
                <c:pt idx="8">
                  <c:v>#N/A</c:v>
                </c:pt>
                <c:pt idx="9">
                  <c:v>1.04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1.1100000000000001</c:v>
                </c:pt>
                <c:pt idx="2">
                  <c:v>#N/A</c:v>
                </c:pt>
                <c:pt idx="3">
                  <c:v>1.94</c:v>
                </c:pt>
                <c:pt idx="4">
                  <c:v>#N/A</c:v>
                </c:pt>
                <c:pt idx="5">
                  <c:v>0.39</c:v>
                </c:pt>
                <c:pt idx="6">
                  <c:v>#N/A</c:v>
                </c:pt>
                <c:pt idx="7">
                  <c:v>0.92</c:v>
                </c:pt>
                <c:pt idx="8">
                  <c:v>#N/A</c:v>
                </c:pt>
                <c:pt idx="9">
                  <c:v>1.08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くじらの博物館事業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4.9000000000000004</c:v>
                </c:pt>
                <c:pt idx="2">
                  <c:v>#N/A</c:v>
                </c:pt>
                <c:pt idx="3">
                  <c:v>4.4000000000000004</c:v>
                </c:pt>
                <c:pt idx="4">
                  <c:v>#N/A</c:v>
                </c:pt>
                <c:pt idx="5">
                  <c:v>4.8899999999999997</c:v>
                </c:pt>
                <c:pt idx="6">
                  <c:v>#N/A</c:v>
                </c:pt>
                <c:pt idx="7">
                  <c:v>4.6100000000000003</c:v>
                </c:pt>
                <c:pt idx="8">
                  <c:v>#N/A</c:v>
                </c:pt>
                <c:pt idx="9">
                  <c:v>1.1399999999999999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5.76</c:v>
                </c:pt>
                <c:pt idx="2">
                  <c:v>#N/A</c:v>
                </c:pt>
                <c:pt idx="3">
                  <c:v>5.15</c:v>
                </c:pt>
                <c:pt idx="4">
                  <c:v>#N/A</c:v>
                </c:pt>
                <c:pt idx="5">
                  <c:v>6.51</c:v>
                </c:pt>
                <c:pt idx="6">
                  <c:v>#N/A</c:v>
                </c:pt>
                <c:pt idx="7">
                  <c:v>7.32</c:v>
                </c:pt>
                <c:pt idx="8">
                  <c:v>#N/A</c:v>
                </c:pt>
                <c:pt idx="9">
                  <c:v>8.75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9.94</c:v>
                </c:pt>
                <c:pt idx="2">
                  <c:v>#N/A</c:v>
                </c:pt>
                <c:pt idx="3">
                  <c:v>10.95</c:v>
                </c:pt>
                <c:pt idx="4">
                  <c:v>#N/A</c:v>
                </c:pt>
                <c:pt idx="5">
                  <c:v>12.14</c:v>
                </c:pt>
                <c:pt idx="6">
                  <c:v>#N/A</c:v>
                </c:pt>
                <c:pt idx="7">
                  <c:v>8.5</c:v>
                </c:pt>
                <c:pt idx="8">
                  <c:v>#N/A</c:v>
                </c:pt>
                <c:pt idx="9">
                  <c:v>9.51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8581760"/>
        <c:axId val="148583552"/>
      </c:barChart>
      <c:catAx>
        <c:axId val="14858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583552"/>
        <c:crosses val="autoZero"/>
        <c:auto val="1"/>
        <c:lblAlgn val="ctr"/>
        <c:lblOffset val="100"/>
        <c:tickLblSkip val="1"/>
        <c:tickMarkSkip val="1"/>
        <c:noMultiLvlLbl val="0"/>
      </c:catAx>
      <c:valAx>
        <c:axId val="148583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581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131</c:v>
                </c:pt>
                <c:pt idx="5">
                  <c:v>139</c:v>
                </c:pt>
                <c:pt idx="8">
                  <c:v>139</c:v>
                </c:pt>
                <c:pt idx="11">
                  <c:v>139</c:v>
                </c:pt>
                <c:pt idx="14">
                  <c:v>148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25</c:v>
                </c:pt>
                <c:pt idx="3">
                  <c:v>26</c:v>
                </c:pt>
                <c:pt idx="6">
                  <c:v>25</c:v>
                </c:pt>
                <c:pt idx="9">
                  <c:v>21</c:v>
                </c:pt>
                <c:pt idx="12">
                  <c:v>21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161</c:v>
                </c:pt>
                <c:pt idx="3">
                  <c:v>168</c:v>
                </c:pt>
                <c:pt idx="6">
                  <c:v>155</c:v>
                </c:pt>
                <c:pt idx="9">
                  <c:v>159</c:v>
                </c:pt>
                <c:pt idx="12">
                  <c:v>167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4368256"/>
        <c:axId val="154370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55</c:v>
                </c:pt>
                <c:pt idx="2">
                  <c:v>#N/A</c:v>
                </c:pt>
                <c:pt idx="3">
                  <c:v>#N/A</c:v>
                </c:pt>
                <c:pt idx="4">
                  <c:v>55</c:v>
                </c:pt>
                <c:pt idx="5">
                  <c:v>#N/A</c:v>
                </c:pt>
                <c:pt idx="6">
                  <c:v>#N/A</c:v>
                </c:pt>
                <c:pt idx="7">
                  <c:v>41</c:v>
                </c:pt>
                <c:pt idx="8">
                  <c:v>#N/A</c:v>
                </c:pt>
                <c:pt idx="9">
                  <c:v>#N/A</c:v>
                </c:pt>
                <c:pt idx="10">
                  <c:v>41</c:v>
                </c:pt>
                <c:pt idx="11">
                  <c:v>#N/A</c:v>
                </c:pt>
                <c:pt idx="12">
                  <c:v>#N/A</c:v>
                </c:pt>
                <c:pt idx="13">
                  <c:v>40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4368256"/>
        <c:axId val="154370432"/>
      </c:lineChart>
      <c:catAx>
        <c:axId val="15436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370432"/>
        <c:crosses val="autoZero"/>
        <c:auto val="1"/>
        <c:lblAlgn val="ctr"/>
        <c:lblOffset val="100"/>
        <c:tickLblSkip val="1"/>
        <c:tickMarkSkip val="1"/>
        <c:noMultiLvlLbl val="0"/>
      </c:catAx>
      <c:valAx>
        <c:axId val="154370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368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1643</c:v>
                </c:pt>
                <c:pt idx="5">
                  <c:v>1961</c:v>
                </c:pt>
                <c:pt idx="8">
                  <c:v>2078</c:v>
                </c:pt>
                <c:pt idx="11">
                  <c:v>2180</c:v>
                </c:pt>
                <c:pt idx="14">
                  <c:v>2169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1765</c:v>
                </c:pt>
                <c:pt idx="5">
                  <c:v>1775</c:v>
                </c:pt>
                <c:pt idx="8">
                  <c:v>1726</c:v>
                </c:pt>
                <c:pt idx="11">
                  <c:v>1695</c:v>
                </c:pt>
                <c:pt idx="14">
                  <c:v>1625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675</c:v>
                </c:pt>
                <c:pt idx="3">
                  <c:v>672</c:v>
                </c:pt>
                <c:pt idx="6">
                  <c:v>620</c:v>
                </c:pt>
                <c:pt idx="9">
                  <c:v>647</c:v>
                </c:pt>
                <c:pt idx="12">
                  <c:v>603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102</c:v>
                </c:pt>
                <c:pt idx="6">
                  <c:v>102</c:v>
                </c:pt>
                <c:pt idx="9">
                  <c:v>102</c:v>
                </c:pt>
                <c:pt idx="12">
                  <c:v>102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211</c:v>
                </c:pt>
                <c:pt idx="3">
                  <c:v>180</c:v>
                </c:pt>
                <c:pt idx="6">
                  <c:v>158</c:v>
                </c:pt>
                <c:pt idx="9">
                  <c:v>186</c:v>
                </c:pt>
                <c:pt idx="12">
                  <c:v>174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1715</c:v>
                </c:pt>
                <c:pt idx="3">
                  <c:v>2173</c:v>
                </c:pt>
                <c:pt idx="6">
                  <c:v>2338</c:v>
                </c:pt>
                <c:pt idx="9">
                  <c:v>2490</c:v>
                </c:pt>
                <c:pt idx="12">
                  <c:v>2536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1954432"/>
        <c:axId val="161964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1954432"/>
        <c:axId val="161964800"/>
      </c:lineChart>
      <c:catAx>
        <c:axId val="161954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1964800"/>
        <c:crosses val="autoZero"/>
        <c:auto val="1"/>
        <c:lblAlgn val="ctr"/>
        <c:lblOffset val="100"/>
        <c:tickLblSkip val="1"/>
        <c:tickMarkSkip val="1"/>
        <c:noMultiLvlLbl val="0"/>
      </c:catAx>
      <c:valAx>
        <c:axId val="161964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954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{F6D509E0-4059-4928-8375-BF424EEE12E3}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{3E732CEF-03A8-4F86-B143-872F2CA2FAAC}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{E5FCD6F2-76CD-4192-9D0A-491B6234E573}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{1845FCEC-113C-477E-AEB8-A7A6030624F1}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{4CA88A33-35DC-4396-A187-1D01A1FA2664}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70.8</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{7C58D88F-1F0A-44E1-8463-39B84B9F72CF}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{AD5E4531-6199-48A0-842F-9028FEC58156}</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{4032137E-D453-4654-B841-58A0FDE75B08}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{33FEA595-CF59-441F-80A3-757E75A932D7}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{77731DE6-F1A0-487D-A99C-534A80E765F7}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57.1</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62127232"/>
        <c:axId val="162129408"/>
      </c:scatterChart>
      <c:valAx>
        <c:axId val="162127232"/>
        <c:scaling>
          <c:orientation val="minMax"/>
          <c:max val="68.599999999999994"/>
          <c:min val="45.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2129408"/>
        <c:crosses val="autoZero"/>
        <c:crossBetween val="midCat"/>
      </c:valAx>
      <c:valAx>
        <c:axId val="16212940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21272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{BDF819CB-E316-4FE6-B852-B9909BFFA29E}</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{BCC6ECCF-904D-40F2-B519-CF38B2A6EBA8}</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{ADB49E96-0CDF-4EF9-8DFE-0B28F7727C48}</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{153E21D1-7A14-4FFE-B5A1-214F856D10AC}</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{D6CC8063-1F76-417D-A76B-A7301EAED1D5}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5.2</c:v>
                </c:pt>
                <c:pt idx="1">
                  <c:v>4.9000000000000004</c:v>
                </c:pt>
                <c:pt idx="2">
                  <c:v>4.5</c:v>
                </c:pt>
                <c:pt idx="3">
                  <c:v>3.9</c:v>
                </c:pt>
                <c:pt idx="4">
                  <c:v>3.4</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{E1529677-C791-4857-8517-F54A65581057}</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{BDF14CC4-3FDB-488B-95AD-522444313685}</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{36F76C58-5DF1-4D0F-9104-484A6A48C1D2}</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{9C6D0768-2EB3-4B7E-AD04-F73CC66CB4D9}</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{CE7853AF-BBCC-4FE1-84E4-1DBC019A4C27}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6.4</c:v>
                </c:pt>
                <c:pt idx="4">
                  <c:v>6.9</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61783168"/>
        <c:axId val="161789440"/>
      </c:scatterChart>
      <c:valAx>
        <c:axId val="161783168"/>
        <c:scaling>
          <c:orientation val="minMax"/>
          <c:max val="10"/>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1789440"/>
        <c:crosses val="autoZero"/>
        <c:crossBetween val="midCat"/>
      </c:valAx>
      <c:valAx>
        <c:axId val="1617894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17831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元利償還は、平成22年度から起こすことができるようになった過疎債を活用し、大型公共工事等を実施するとともに、緊急防災・減災事業債を活用する事業</a:t>
          </a:r>
          <a:r>
            <a:rPr lang="ja-JP" altLang="en-US" sz="1050" b="0" i="0" baseline="0">
              <a:solidFill>
                <a:sysClr val="windowText" lastClr="000000"/>
              </a:solidFill>
              <a:effectLst/>
              <a:latin typeface="+mn-lt"/>
              <a:ea typeface="+mn-ea"/>
              <a:cs typeface="+mn-cs"/>
            </a:rPr>
            <a:t>を実施しているが、これらに</a:t>
          </a:r>
          <a:r>
            <a:rPr lang="ja-JP" altLang="ja-JP" sz="1050" b="0" i="0" baseline="0">
              <a:solidFill>
                <a:sysClr val="windowText" lastClr="000000"/>
              </a:solidFill>
              <a:effectLst/>
              <a:latin typeface="+mn-lt"/>
              <a:ea typeface="+mn-ea"/>
              <a:cs typeface="+mn-cs"/>
            </a:rPr>
            <a:t>係る元金償還が徐々に始まってきている。しかし、大型事業に係る償還</a:t>
          </a:r>
          <a:r>
            <a:rPr lang="ja-JP" altLang="en-US" sz="1050" b="0" i="0" baseline="0">
              <a:solidFill>
                <a:sysClr val="windowText" lastClr="000000"/>
              </a:solidFill>
              <a:effectLst/>
              <a:latin typeface="+mn-lt"/>
              <a:ea typeface="+mn-ea"/>
              <a:cs typeface="+mn-cs"/>
            </a:rPr>
            <a:t>も上昇傾向にあるが、その間に償還が終了となる事業もあり大きな伸びにつながっていない。合わせて交付税算入のある起債償還であるため実質公債費比率では低く抑えられている。</a:t>
          </a:r>
          <a:r>
            <a:rPr lang="ja-JP" altLang="ja-JP" sz="1050" b="0" i="0" baseline="0">
              <a:solidFill>
                <a:sysClr val="windowText" lastClr="000000"/>
              </a:solidFill>
              <a:effectLst/>
              <a:latin typeface="+mn-lt"/>
              <a:ea typeface="+mn-ea"/>
              <a:cs typeface="+mn-cs"/>
            </a:rPr>
            <a:t>公営企業債の元利償還金は下水道事業会計分の元利償還金である。下水道事業は、近年は起債を行っていないため目立った伸びにはつながっていない。また、これらに加えて基準財政需要額の伸びにより実質公債費比率が減少している。</a:t>
          </a:r>
          <a:endParaRPr lang="en-US" altLang="ja-JP" sz="1050" b="0" i="0" baseline="0">
            <a:solidFill>
              <a:sysClr val="windowText" lastClr="000000"/>
            </a:solidFill>
            <a:effectLst/>
            <a:latin typeface="+mn-lt"/>
            <a:ea typeface="+mn-ea"/>
            <a:cs typeface="+mn-cs"/>
          </a:endParaRPr>
        </a:p>
        <a:p>
          <a:pPr rtl="0" eaLnBrk="1" fontAlgn="auto" latinLnBrk="0" hangingPunct="1"/>
          <a:r>
            <a:rPr lang="ja-JP" altLang="en-US" sz="105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今後は、過疎債充当事業に係る大型事業の元金償還が始まるにつれ大きく伸びていくが、算入公債費等も伸びると考えられるため、実質公債費比率の上昇は急激なものとはならないと考えている。そのため、数値抑制に向け事業の精査、事業実施の調整等、慎重な財政運営を行っていく。</a:t>
          </a:r>
          <a:endParaRPr lang="ja-JP" altLang="ja-JP" sz="105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　将来負担額は</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大半を一般会計等に係る地方債の現在高が占めており、次いで退職手当負担見込額、公営企業債等繰入見込額となっている。これらの推移をみた場合、一般会計の現在高は道路新設等の大型事業の実施に伴い、平成</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年度から顕著な上昇をみせており、今後もまちづくりに資する事業を</a:t>
          </a:r>
          <a:r>
            <a:rPr lang="ja-JP" altLang="en-US" sz="1100" b="0" i="0" baseline="0">
              <a:solidFill>
                <a:sysClr val="windowText" lastClr="000000"/>
              </a:solidFill>
              <a:effectLst/>
              <a:latin typeface="+mn-lt"/>
              <a:ea typeface="+mn-ea"/>
              <a:cs typeface="+mn-cs"/>
            </a:rPr>
            <a:t>実施していくため</a:t>
          </a:r>
          <a:r>
            <a:rPr lang="ja-JP" altLang="ja-JP" sz="1100" b="0" i="0" baseline="0">
              <a:solidFill>
                <a:sysClr val="windowText" lastClr="000000"/>
              </a:solidFill>
              <a:effectLst/>
              <a:latin typeface="+mn-lt"/>
              <a:ea typeface="+mn-ea"/>
              <a:cs typeface="+mn-cs"/>
            </a:rPr>
            <a:t>上昇</a:t>
          </a:r>
          <a:r>
            <a:rPr lang="ja-JP" altLang="en-US" sz="1100" b="0" i="0" baseline="0">
              <a:solidFill>
                <a:sysClr val="windowText" lastClr="000000"/>
              </a:solidFill>
              <a:effectLst/>
              <a:latin typeface="+mn-lt"/>
              <a:ea typeface="+mn-ea"/>
              <a:cs typeface="+mn-cs"/>
            </a:rPr>
            <a:t>が見込まれる</a:t>
          </a:r>
          <a:r>
            <a:rPr lang="ja-JP" altLang="ja-JP" sz="1100" b="0" i="0" baseline="0">
              <a:solidFill>
                <a:sysClr val="windowText" lastClr="000000"/>
              </a:solidFill>
              <a:effectLst/>
              <a:latin typeface="+mn-lt"/>
              <a:ea typeface="+mn-ea"/>
              <a:cs typeface="+mn-cs"/>
            </a:rPr>
            <a:t>。公営企業債繰入見込は</a:t>
          </a:r>
          <a:r>
            <a:rPr lang="ja-JP" altLang="en-US"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27</a:t>
          </a:r>
          <a:r>
            <a:rPr lang="ja-JP" altLang="en-US" sz="1100" b="0" i="0" baseline="0">
              <a:solidFill>
                <a:sysClr val="windowText" lastClr="000000"/>
              </a:solidFill>
              <a:effectLst/>
              <a:latin typeface="+mn-lt"/>
              <a:ea typeface="+mn-ea"/>
              <a:cs typeface="+mn-cs"/>
            </a:rPr>
            <a:t>年度に</a:t>
          </a:r>
          <a:r>
            <a:rPr lang="ja-JP" altLang="ja-JP" sz="1100" b="0" i="0" baseline="0">
              <a:solidFill>
                <a:sysClr val="windowText" lastClr="000000"/>
              </a:solidFill>
              <a:effectLst/>
              <a:latin typeface="+mn-lt"/>
              <a:ea typeface="+mn-ea"/>
              <a:cs typeface="+mn-cs"/>
            </a:rPr>
            <a:t>将来推計の算定値として計上したため</a:t>
          </a:r>
          <a:r>
            <a:rPr lang="ja-JP" altLang="en-US" sz="1100" b="0" i="0" baseline="0">
              <a:solidFill>
                <a:sysClr val="windowText" lastClr="000000"/>
              </a:solidFill>
              <a:effectLst/>
              <a:latin typeface="+mn-lt"/>
              <a:ea typeface="+mn-ea"/>
              <a:cs typeface="+mn-cs"/>
            </a:rPr>
            <a:t>上昇に転じるが、</a:t>
          </a:r>
          <a:r>
            <a:rPr lang="ja-JP" altLang="ja-JP" sz="1100" b="0" i="0" baseline="0">
              <a:solidFill>
                <a:sysClr val="windowText" lastClr="000000"/>
              </a:solidFill>
              <a:effectLst/>
              <a:latin typeface="+mn-lt"/>
              <a:ea typeface="+mn-ea"/>
              <a:cs typeface="+mn-cs"/>
            </a:rPr>
            <a:t>近年、起債発行をしていないため年々減少</a:t>
          </a:r>
          <a:r>
            <a:rPr lang="ja-JP" altLang="en-US" sz="1100" b="0" i="0" baseline="0">
              <a:solidFill>
                <a:sysClr val="windowText" lastClr="000000"/>
              </a:solidFill>
              <a:effectLst/>
              <a:latin typeface="+mn-lt"/>
              <a:ea typeface="+mn-ea"/>
              <a:cs typeface="+mn-cs"/>
            </a:rPr>
            <a:t>傾向にある。しかし、</a:t>
          </a:r>
          <a:r>
            <a:rPr lang="ja-JP" altLang="ja-JP" sz="1100" b="0" i="0" baseline="0">
              <a:solidFill>
                <a:sysClr val="windowText" lastClr="000000"/>
              </a:solidFill>
              <a:effectLst/>
              <a:latin typeface="+mn-lt"/>
              <a:ea typeface="+mn-ea"/>
              <a:cs typeface="+mn-cs"/>
            </a:rPr>
            <a:t>下水道施設</a:t>
          </a:r>
          <a:r>
            <a:rPr lang="ja-JP" altLang="en-US" sz="1100" b="0" i="0" baseline="0">
              <a:solidFill>
                <a:sysClr val="windowText" lastClr="000000"/>
              </a:solidFill>
              <a:effectLst/>
              <a:latin typeface="+mn-lt"/>
              <a:ea typeface="+mn-ea"/>
              <a:cs typeface="+mn-cs"/>
            </a:rPr>
            <a:t>自体が</a:t>
          </a:r>
          <a:r>
            <a:rPr lang="ja-JP" altLang="ja-JP" sz="1100" b="0" i="0" baseline="0">
              <a:solidFill>
                <a:sysClr val="windowText" lastClr="000000"/>
              </a:solidFill>
              <a:effectLst/>
              <a:latin typeface="+mn-lt"/>
              <a:ea typeface="+mn-ea"/>
              <a:cs typeface="+mn-cs"/>
            </a:rPr>
            <a:t>老朽化している現状において、今後財政負担の要因として懸念されるところである。また、平成</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年度新たに計上したものとして組合等見込額があるが、これは老人福祉施設建設に伴う市町村負担金となっている。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次に、充当可能財源等については</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充当可能基金及び基準財政需要額算入見込額によって構成され、合計では将来負担額を大きく上回っていることから、近年良好な数値を保っている。しかし、今後は、まちづくりに資する事業の実施において過疎債の活用を考えているため、将来負担額における地方債現在高が大きく伸びることとなる。　過疎債は</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財政措置の有利な起債であるため現在高の伸びにあわせ交付税算入され、財政需要額の伸びも考えられるが、一般財源も必要であるため、基金の取崩しは避けられない状況にあると考える。今後は、将来負担比率</a:t>
          </a:r>
          <a:r>
            <a:rPr lang="ja-JP" altLang="en-US" sz="1100" b="0" i="0" baseline="0">
              <a:solidFill>
                <a:sysClr val="windowText" lastClr="000000"/>
              </a:solidFill>
              <a:effectLst/>
              <a:latin typeface="+mn-lt"/>
              <a:ea typeface="+mn-ea"/>
              <a:cs typeface="+mn-cs"/>
            </a:rPr>
            <a:t>の状況に気をつけ、</a:t>
          </a:r>
          <a:r>
            <a:rPr lang="ja-JP" altLang="ja-JP" sz="1100" b="0" i="0" baseline="0">
              <a:solidFill>
                <a:sysClr val="windowText" lastClr="000000"/>
              </a:solidFill>
              <a:effectLst/>
              <a:latin typeface="+mn-lt"/>
              <a:ea typeface="+mn-ea"/>
              <a:cs typeface="+mn-cs"/>
            </a:rPr>
            <a:t>堅実な財政運営を念頭に慎重に起債の発行を行っていく。</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和歌山県太地町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3,266
3,254
5.81
2,518,103
2,375,441
124,039
1,303,488
2,535,607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特に本庁舎をはじめとして、大方の施設が建設からかなりの年数が経過している。修繕等による長寿命化を図ることを施設管理の基本方針としているため、今後も減価償却率は上昇していくと思われる。ただし、全体として減価償却率が高いなかにあって、防災・消防施設については防災施策を推進している結果として比較的、減価償却率が低くなっている。その他の既存の施設についても、防災の観点から、津波対策の施設移転等が必要であることも確かであり、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年度には、幼稚園と保育所を高台に移転させるため、新たにこども園を建設する。このような方策により、今後の減価償却率の上昇幅はある程度抑制されていくと思われる。</a:t>
          </a:r>
          <a:endParaRPr lang="ja-JP" altLang="ja-JP" sz="1000">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144272</xdr:rowOff>
    </xdr:from>
    <xdr:to>
      <xdr:col>3</xdr:col>
      <xdr:colOff>1170940</xdr:colOff>
      <xdr:row>32</xdr:row>
      <xdr:rowOff>127762</xdr:rowOff>
    </xdr:to>
    <xdr:cxnSp macro="">
      <xdr:nvCxnSpPr>
        <xdr:cNvPr id="68" name="直線コネクタ 67"/>
        <xdr:cNvCxnSpPr/>
      </xdr:nvCxnSpPr>
      <xdr:spPr>
        <a:xfrm flipV="1">
          <a:off x="4760595" y="5725922"/>
          <a:ext cx="1270" cy="669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131589</xdr:rowOff>
    </xdr:from>
    <xdr:ext cx="405111" cy="259045"/>
    <xdr:sp macro="" textlink="">
      <xdr:nvSpPr>
        <xdr:cNvPr id="69" name="有形固定資産減価償却率最小値テキスト"/>
        <xdr:cNvSpPr txBox="1"/>
      </xdr:nvSpPr>
      <xdr:spPr>
        <a:xfrm>
          <a:off x="4813300" y="6399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3</xdr:col>
      <xdr:colOff>1082675</xdr:colOff>
      <xdr:row>32</xdr:row>
      <xdr:rowOff>127762</xdr:rowOff>
    </xdr:from>
    <xdr:to>
      <xdr:col>3</xdr:col>
      <xdr:colOff>1260475</xdr:colOff>
      <xdr:row>32</xdr:row>
      <xdr:rowOff>127762</xdr:rowOff>
    </xdr:to>
    <xdr:cxnSp macro="">
      <xdr:nvCxnSpPr>
        <xdr:cNvPr id="70" name="直線コネクタ 69"/>
        <xdr:cNvCxnSpPr/>
      </xdr:nvCxnSpPr>
      <xdr:spPr>
        <a:xfrm>
          <a:off x="4673600" y="6395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27</xdr:row>
      <xdr:rowOff>90949</xdr:rowOff>
    </xdr:from>
    <xdr:ext cx="405111" cy="259045"/>
    <xdr:sp macro="" textlink="">
      <xdr:nvSpPr>
        <xdr:cNvPr id="71" name="有形固定資産減価償却率最大値テキスト"/>
        <xdr:cNvSpPr txBox="1"/>
      </xdr:nvSpPr>
      <xdr:spPr>
        <a:xfrm>
          <a:off x="4813300" y="5501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3</xdr:col>
      <xdr:colOff>1082675</xdr:colOff>
      <xdr:row>28</xdr:row>
      <xdr:rowOff>144272</xdr:rowOff>
    </xdr:from>
    <xdr:to>
      <xdr:col>3</xdr:col>
      <xdr:colOff>1260475</xdr:colOff>
      <xdr:row>28</xdr:row>
      <xdr:rowOff>144272</xdr:rowOff>
    </xdr:to>
    <xdr:cxnSp macro="">
      <xdr:nvCxnSpPr>
        <xdr:cNvPr id="72" name="直線コネクタ 71"/>
        <xdr:cNvCxnSpPr/>
      </xdr:nvCxnSpPr>
      <xdr:spPr>
        <a:xfrm>
          <a:off x="4673600" y="572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113301</xdr:rowOff>
    </xdr:from>
    <xdr:ext cx="405111" cy="259045"/>
    <xdr:sp macro="" textlink="">
      <xdr:nvSpPr>
        <xdr:cNvPr id="73" name="有形固定資産減価償却率平均値テキスト"/>
        <xdr:cNvSpPr txBox="1"/>
      </xdr:nvSpPr>
      <xdr:spPr>
        <a:xfrm>
          <a:off x="4813300" y="6037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134874</xdr:rowOff>
    </xdr:from>
    <xdr:to>
      <xdr:col>3</xdr:col>
      <xdr:colOff>1222375</xdr:colOff>
      <xdr:row>31</xdr:row>
      <xdr:rowOff>65024</xdr:rowOff>
    </xdr:to>
    <xdr:sp macro="" textlink="">
      <xdr:nvSpPr>
        <xdr:cNvPr id="74" name="フローチャート : 判断 73"/>
        <xdr:cNvSpPr/>
      </xdr:nvSpPr>
      <xdr:spPr>
        <a:xfrm>
          <a:off x="4711700" y="605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137922</xdr:rowOff>
    </xdr:from>
    <xdr:to>
      <xdr:col>3</xdr:col>
      <xdr:colOff>511175</xdr:colOff>
      <xdr:row>30</xdr:row>
      <xdr:rowOff>68072</xdr:rowOff>
    </xdr:to>
    <xdr:sp macro="" textlink="">
      <xdr:nvSpPr>
        <xdr:cNvPr id="75" name="フローチャート : 判断 74"/>
        <xdr:cNvSpPr/>
      </xdr:nvSpPr>
      <xdr:spPr>
        <a:xfrm>
          <a:off x="4000500" y="589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26</xdr:row>
      <xdr:rowOff>60706</xdr:rowOff>
    </xdr:from>
    <xdr:to>
      <xdr:col>3</xdr:col>
      <xdr:colOff>511175</xdr:colOff>
      <xdr:row>26</xdr:row>
      <xdr:rowOff>162306</xdr:rowOff>
    </xdr:to>
    <xdr:sp macro="" textlink="">
      <xdr:nvSpPr>
        <xdr:cNvPr id="81" name="円/楕円 80"/>
        <xdr:cNvSpPr/>
      </xdr:nvSpPr>
      <xdr:spPr>
        <a:xfrm>
          <a:off x="4000500" y="529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59199</xdr:rowOff>
    </xdr:from>
    <xdr:ext cx="405111" cy="259045"/>
    <xdr:sp macro="" textlink="">
      <xdr:nvSpPr>
        <xdr:cNvPr id="82" name="n_1aveValue有形固定資産減価償却率"/>
        <xdr:cNvSpPr txBox="1"/>
      </xdr:nvSpPr>
      <xdr:spPr>
        <a:xfrm>
          <a:off x="3836043" y="5983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7383</xdr:rowOff>
    </xdr:from>
    <xdr:ext cx="405111" cy="259045"/>
    <xdr:sp macro="" textlink="">
      <xdr:nvSpPr>
        <xdr:cNvPr id="83" name="n_1mainValue有形固定資産減価償却率"/>
        <xdr:cNvSpPr txBox="1"/>
      </xdr:nvSpPr>
      <xdr:spPr>
        <a:xfrm>
          <a:off x="3836043" y="507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和歌山県太地町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3,266
3,254
5.81
2,518,103
2,375,441
124,039
1,303,488
2,535,607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121920</xdr:rowOff>
    </xdr:from>
    <xdr:to>
      <xdr:col>6</xdr:col>
      <xdr:colOff>510540</xdr:colOff>
      <xdr:row>41</xdr:row>
      <xdr:rowOff>116205</xdr:rowOff>
    </xdr:to>
    <xdr:cxnSp macro="">
      <xdr:nvCxnSpPr>
        <xdr:cNvPr id="53" name="直線コネクタ 52"/>
        <xdr:cNvCxnSpPr/>
      </xdr:nvCxnSpPr>
      <xdr:spPr>
        <a:xfrm flipV="1">
          <a:off x="4634865" y="595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120032</xdr:rowOff>
    </xdr:from>
    <xdr:ext cx="405111" cy="259045"/>
    <xdr:sp macro="" textlink="">
      <xdr:nvSpPr>
        <xdr:cNvPr id="54" name="【道路】&#10;有形固定資産減価償却率最小値テキスト"/>
        <xdr:cNvSpPr txBox="1"/>
      </xdr:nvSpPr>
      <xdr:spPr>
        <a:xfrm>
          <a:off x="47244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6</xdr:col>
      <xdr:colOff>422275</xdr:colOff>
      <xdr:row>41</xdr:row>
      <xdr:rowOff>116205</xdr:rowOff>
    </xdr:from>
    <xdr:to>
      <xdr:col>6</xdr:col>
      <xdr:colOff>600075</xdr:colOff>
      <xdr:row>41</xdr:row>
      <xdr:rowOff>116205</xdr:rowOff>
    </xdr:to>
    <xdr:cxnSp macro="">
      <xdr:nvCxnSpPr>
        <xdr:cNvPr id="55" name="直線コネクタ 54"/>
        <xdr:cNvCxnSpPr/>
      </xdr:nvCxnSpPr>
      <xdr:spPr>
        <a:xfrm>
          <a:off x="4546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68597</xdr:rowOff>
    </xdr:from>
    <xdr:ext cx="405111" cy="259045"/>
    <xdr:sp macro="" textlink="">
      <xdr:nvSpPr>
        <xdr:cNvPr id="56" name="【道路】&#10;有形固定資産減価償却率最大値テキスト"/>
        <xdr:cNvSpPr txBox="1"/>
      </xdr:nvSpPr>
      <xdr:spPr>
        <a:xfrm>
          <a:off x="47244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422275</xdr:colOff>
      <xdr:row>34</xdr:row>
      <xdr:rowOff>121920</xdr:rowOff>
    </xdr:from>
    <xdr:to>
      <xdr:col>6</xdr:col>
      <xdr:colOff>600075</xdr:colOff>
      <xdr:row>34</xdr:row>
      <xdr:rowOff>121920</xdr:rowOff>
    </xdr:to>
    <xdr:cxnSp macro="">
      <xdr:nvCxnSpPr>
        <xdr:cNvPr id="57" name="直線コネクタ 56"/>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83837</xdr:rowOff>
    </xdr:from>
    <xdr:ext cx="405111" cy="259045"/>
    <xdr:sp macro="" textlink="">
      <xdr:nvSpPr>
        <xdr:cNvPr id="58" name="【道路】&#10;有形固定資産減価償却率平均値テキスト"/>
        <xdr:cNvSpPr txBox="1"/>
      </xdr:nvSpPr>
      <xdr:spPr>
        <a:xfrm>
          <a:off x="4724400" y="659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105410</xdr:rowOff>
    </xdr:from>
    <xdr:to>
      <xdr:col>6</xdr:col>
      <xdr:colOff>561975</xdr:colOff>
      <xdr:row>39</xdr:row>
      <xdr:rowOff>35560</xdr:rowOff>
    </xdr:to>
    <xdr:sp macro="" textlink="">
      <xdr:nvSpPr>
        <xdr:cNvPr id="59" name="フローチャート : 判断 58"/>
        <xdr:cNvSpPr/>
      </xdr:nvSpPr>
      <xdr:spPr>
        <a:xfrm>
          <a:off x="45847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76835</xdr:rowOff>
    </xdr:from>
    <xdr:to>
      <xdr:col>5</xdr:col>
      <xdr:colOff>409575</xdr:colOff>
      <xdr:row>39</xdr:row>
      <xdr:rowOff>6985</xdr:rowOff>
    </xdr:to>
    <xdr:sp macro="" textlink="">
      <xdr:nvSpPr>
        <xdr:cNvPr id="60" name="フローチャート : 判断 59"/>
        <xdr:cNvSpPr/>
      </xdr:nvSpPr>
      <xdr:spPr>
        <a:xfrm>
          <a:off x="3746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25400</xdr:rowOff>
    </xdr:from>
    <xdr:to>
      <xdr:col>5</xdr:col>
      <xdr:colOff>409575</xdr:colOff>
      <xdr:row>38</xdr:row>
      <xdr:rowOff>127000</xdr:rowOff>
    </xdr:to>
    <xdr:sp macro="" textlink="">
      <xdr:nvSpPr>
        <xdr:cNvPr id="66" name="円/楕円 65"/>
        <xdr:cNvSpPr/>
      </xdr:nvSpPr>
      <xdr:spPr>
        <a:xfrm>
          <a:off x="3746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169562</xdr:rowOff>
    </xdr:from>
    <xdr:ext cx="405111" cy="259045"/>
    <xdr:sp macro="" textlink="">
      <xdr:nvSpPr>
        <xdr:cNvPr id="67" name="n_1aveValue【道路】&#10;有形固定資産減価償却率"/>
        <xdr:cNvSpPr txBox="1"/>
      </xdr:nvSpPr>
      <xdr:spPr>
        <a:xfrm>
          <a:off x="3582043"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143527</xdr:rowOff>
    </xdr:from>
    <xdr:ext cx="405111" cy="259045"/>
    <xdr:sp macro="" textlink="">
      <xdr:nvSpPr>
        <xdr:cNvPr id="68" name="n_1mainValue【道路】&#10;有形固定資産減価償却率"/>
        <xdr:cNvSpPr txBox="1"/>
      </xdr:nvSpPr>
      <xdr:spPr>
        <a:xfrm>
          <a:off x="3582043"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79" name="直線コネクタ 7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0" name="テキスト ボックス 7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1" name="直線コネクタ 8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2" name="テキスト ボックス 8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3" name="直線コネクタ 8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4" name="テキスト ボックス 8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5" name="直線コネクタ 8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6" name="テキスト ボックス 8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7" name="直線コネクタ 8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88" name="テキスト ボックス 8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89" name="直線コネクタ 8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0" name="テキスト ボックス 89"/>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136306</xdr:rowOff>
    </xdr:from>
    <xdr:to>
      <xdr:col>15</xdr:col>
      <xdr:colOff>180340</xdr:colOff>
      <xdr:row>41</xdr:row>
      <xdr:rowOff>95452</xdr:rowOff>
    </xdr:to>
    <xdr:cxnSp macro="">
      <xdr:nvCxnSpPr>
        <xdr:cNvPr id="94" name="直線コネクタ 93"/>
        <xdr:cNvCxnSpPr/>
      </xdr:nvCxnSpPr>
      <xdr:spPr>
        <a:xfrm flipV="1">
          <a:off x="10476865" y="5794156"/>
          <a:ext cx="0" cy="133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99279</xdr:rowOff>
    </xdr:from>
    <xdr:ext cx="534377" cy="259045"/>
    <xdr:sp macro="" textlink="">
      <xdr:nvSpPr>
        <xdr:cNvPr id="95" name="【道路】&#10;一人当たり延長最小値テキスト"/>
        <xdr:cNvSpPr txBox="1"/>
      </xdr:nvSpPr>
      <xdr:spPr>
        <a:xfrm>
          <a:off x="10566400" y="712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10.321</a:t>
          </a:r>
          <a:endParaRPr kumimoji="1" lang="ja-JP" altLang="en-US" sz="1000" b="1">
            <a:latin typeface="ＭＳ Ｐゴシック"/>
          </a:endParaRPr>
        </a:p>
      </xdr:txBody>
    </xdr:sp>
    <xdr:clientData/>
  </xdr:oneCellAnchor>
  <xdr:twoCellAnchor>
    <xdr:from>
      <xdr:col>15</xdr:col>
      <xdr:colOff>92075</xdr:colOff>
      <xdr:row>41</xdr:row>
      <xdr:rowOff>95452</xdr:rowOff>
    </xdr:from>
    <xdr:to>
      <xdr:col>15</xdr:col>
      <xdr:colOff>269875</xdr:colOff>
      <xdr:row>41</xdr:row>
      <xdr:rowOff>95452</xdr:rowOff>
    </xdr:to>
    <xdr:cxnSp macro="">
      <xdr:nvCxnSpPr>
        <xdr:cNvPr id="96" name="直線コネクタ 95"/>
        <xdr:cNvCxnSpPr/>
      </xdr:nvCxnSpPr>
      <xdr:spPr>
        <a:xfrm>
          <a:off x="10388600" y="7124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82983</xdr:rowOff>
    </xdr:from>
    <xdr:ext cx="534377" cy="259045"/>
    <xdr:sp macro="" textlink="">
      <xdr:nvSpPr>
        <xdr:cNvPr id="97" name="【道路】&#10;一人当たり延長最大値テキスト"/>
        <xdr:cNvSpPr txBox="1"/>
      </xdr:nvSpPr>
      <xdr:spPr>
        <a:xfrm>
          <a:off x="10566400" y="556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91.819</a:t>
          </a:r>
          <a:endParaRPr kumimoji="1" lang="ja-JP" altLang="en-US" sz="1000" b="1">
            <a:latin typeface="ＭＳ Ｐゴシック"/>
          </a:endParaRPr>
        </a:p>
      </xdr:txBody>
    </xdr:sp>
    <xdr:clientData/>
  </xdr:oneCellAnchor>
  <xdr:twoCellAnchor>
    <xdr:from>
      <xdr:col>15</xdr:col>
      <xdr:colOff>92075</xdr:colOff>
      <xdr:row>33</xdr:row>
      <xdr:rowOff>136306</xdr:rowOff>
    </xdr:from>
    <xdr:to>
      <xdr:col>15</xdr:col>
      <xdr:colOff>269875</xdr:colOff>
      <xdr:row>33</xdr:row>
      <xdr:rowOff>136306</xdr:rowOff>
    </xdr:to>
    <xdr:cxnSp macro="">
      <xdr:nvCxnSpPr>
        <xdr:cNvPr id="98" name="直線コネクタ 97"/>
        <xdr:cNvCxnSpPr/>
      </xdr:nvCxnSpPr>
      <xdr:spPr>
        <a:xfrm>
          <a:off x="10388600" y="579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118372</xdr:rowOff>
    </xdr:from>
    <xdr:ext cx="534377" cy="259045"/>
    <xdr:sp macro="" textlink="">
      <xdr:nvSpPr>
        <xdr:cNvPr id="99" name="【道路】&#10;一人当たり延長平均値テキスト"/>
        <xdr:cNvSpPr txBox="1"/>
      </xdr:nvSpPr>
      <xdr:spPr>
        <a:xfrm>
          <a:off x="10566400" y="6633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139945</xdr:rowOff>
    </xdr:from>
    <xdr:to>
      <xdr:col>15</xdr:col>
      <xdr:colOff>231775</xdr:colOff>
      <xdr:row>39</xdr:row>
      <xdr:rowOff>70095</xdr:rowOff>
    </xdr:to>
    <xdr:sp macro="" textlink="">
      <xdr:nvSpPr>
        <xdr:cNvPr id="100" name="フローチャート : 判断 99"/>
        <xdr:cNvSpPr/>
      </xdr:nvSpPr>
      <xdr:spPr>
        <a:xfrm>
          <a:off x="10426700" y="665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83824</xdr:rowOff>
    </xdr:from>
    <xdr:to>
      <xdr:col>14</xdr:col>
      <xdr:colOff>79375</xdr:colOff>
      <xdr:row>38</xdr:row>
      <xdr:rowOff>13974</xdr:rowOff>
    </xdr:to>
    <xdr:sp macro="" textlink="">
      <xdr:nvSpPr>
        <xdr:cNvPr id="101" name="フローチャート : 判断 100"/>
        <xdr:cNvSpPr/>
      </xdr:nvSpPr>
      <xdr:spPr>
        <a:xfrm>
          <a:off x="9588500" y="642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21857</xdr:rowOff>
    </xdr:from>
    <xdr:to>
      <xdr:col>14</xdr:col>
      <xdr:colOff>79375</xdr:colOff>
      <xdr:row>41</xdr:row>
      <xdr:rowOff>123457</xdr:rowOff>
    </xdr:to>
    <xdr:sp macro="" textlink="">
      <xdr:nvSpPr>
        <xdr:cNvPr id="107" name="円/楕円 106"/>
        <xdr:cNvSpPr/>
      </xdr:nvSpPr>
      <xdr:spPr>
        <a:xfrm>
          <a:off x="9588500" y="705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36</xdr:row>
      <xdr:rowOff>30501</xdr:rowOff>
    </xdr:from>
    <xdr:ext cx="534377" cy="259045"/>
    <xdr:sp macro="" textlink="">
      <xdr:nvSpPr>
        <xdr:cNvPr id="108" name="n_1aveValue【道路】&#10;一人当たり延長"/>
        <xdr:cNvSpPr txBox="1"/>
      </xdr:nvSpPr>
      <xdr:spPr>
        <a:xfrm>
          <a:off x="9359410" y="620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49.922</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114584</xdr:rowOff>
    </xdr:from>
    <xdr:ext cx="534377" cy="259045"/>
    <xdr:sp macro="" textlink="">
      <xdr:nvSpPr>
        <xdr:cNvPr id="109" name="n_1mainValue【道路】&#10;一人当たり延長"/>
        <xdr:cNvSpPr txBox="1"/>
      </xdr:nvSpPr>
      <xdr:spPr>
        <a:xfrm>
          <a:off x="9359410" y="714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6858</xdr:rowOff>
    </xdr:to>
    <xdr:cxnSp macro="">
      <xdr:nvCxnSpPr>
        <xdr:cNvPr id="132" name="直線コネクタ 131"/>
        <xdr:cNvCxnSpPr/>
      </xdr:nvCxnSpPr>
      <xdr:spPr>
        <a:xfrm flipV="1">
          <a:off x="4634865" y="9601200"/>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10685</xdr:rowOff>
    </xdr:from>
    <xdr:ext cx="405111" cy="259045"/>
    <xdr:sp macro="" textlink="">
      <xdr:nvSpPr>
        <xdr:cNvPr id="133" name="【橋りょう・トンネル】&#10;有形固定資産減価償却率最小値テキスト"/>
        <xdr:cNvSpPr txBox="1"/>
      </xdr:nvSpPr>
      <xdr:spPr>
        <a:xfrm>
          <a:off x="4724400" y="1098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422275</xdr:colOff>
      <xdr:row>64</xdr:row>
      <xdr:rowOff>6858</xdr:rowOff>
    </xdr:from>
    <xdr:to>
      <xdr:col>6</xdr:col>
      <xdr:colOff>600075</xdr:colOff>
      <xdr:row>64</xdr:row>
      <xdr:rowOff>6858</xdr:rowOff>
    </xdr:to>
    <xdr:cxnSp macro="">
      <xdr:nvCxnSpPr>
        <xdr:cNvPr id="134" name="直線コネクタ 133"/>
        <xdr:cNvCxnSpPr/>
      </xdr:nvCxnSpPr>
      <xdr:spPr>
        <a:xfrm>
          <a:off x="4546600" y="1097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35"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36" name="直線コネクタ 135"/>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87647</xdr:rowOff>
    </xdr:from>
    <xdr:ext cx="405111" cy="259045"/>
    <xdr:sp macro="" textlink="">
      <xdr:nvSpPr>
        <xdr:cNvPr id="137" name="【橋りょう・トンネル】&#10;有形固定資産減価償却率平均値テキスト"/>
        <xdr:cNvSpPr txBox="1"/>
      </xdr:nvSpPr>
      <xdr:spPr>
        <a:xfrm>
          <a:off x="47244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109220</xdr:rowOff>
    </xdr:from>
    <xdr:to>
      <xdr:col>6</xdr:col>
      <xdr:colOff>561975</xdr:colOff>
      <xdr:row>61</xdr:row>
      <xdr:rowOff>39370</xdr:rowOff>
    </xdr:to>
    <xdr:sp macro="" textlink="">
      <xdr:nvSpPr>
        <xdr:cNvPr id="138" name="フローチャート : 判断 137"/>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58928</xdr:rowOff>
    </xdr:from>
    <xdr:to>
      <xdr:col>5</xdr:col>
      <xdr:colOff>409575</xdr:colOff>
      <xdr:row>59</xdr:row>
      <xdr:rowOff>160528</xdr:rowOff>
    </xdr:to>
    <xdr:sp macro="" textlink="">
      <xdr:nvSpPr>
        <xdr:cNvPr id="139" name="フローチャート : 判断 138"/>
        <xdr:cNvSpPr/>
      </xdr:nvSpPr>
      <xdr:spPr>
        <a:xfrm>
          <a:off x="3746500" y="101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120650</xdr:rowOff>
    </xdr:from>
    <xdr:to>
      <xdr:col>5</xdr:col>
      <xdr:colOff>409575</xdr:colOff>
      <xdr:row>61</xdr:row>
      <xdr:rowOff>50800</xdr:rowOff>
    </xdr:to>
    <xdr:sp macro="" textlink="">
      <xdr:nvSpPr>
        <xdr:cNvPr id="145" name="円/楕円 144"/>
        <xdr:cNvSpPr/>
      </xdr:nvSpPr>
      <xdr:spPr>
        <a:xfrm>
          <a:off x="3746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5605</xdr:rowOff>
    </xdr:from>
    <xdr:ext cx="405111" cy="259045"/>
    <xdr:sp macro="" textlink="">
      <xdr:nvSpPr>
        <xdr:cNvPr id="146" name="n_1aveValue【橋りょう・トンネル】&#10;有形固定資産減価償却率"/>
        <xdr:cNvSpPr txBox="1"/>
      </xdr:nvSpPr>
      <xdr:spPr>
        <a:xfrm>
          <a:off x="3582043" y="994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41927</xdr:rowOff>
    </xdr:from>
    <xdr:ext cx="405111" cy="259045"/>
    <xdr:sp macro="" textlink="">
      <xdr:nvSpPr>
        <xdr:cNvPr id="147" name="n_1mainValue【橋りょう・トンネル】&#10;有形固定資産減価償却率"/>
        <xdr:cNvSpPr txBox="1"/>
      </xdr:nvSpPr>
      <xdr:spPr>
        <a:xfrm>
          <a:off x="3582043"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9" name="テキスト ボックス 15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1" name="テキスト ボックス 16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3" name="テキスト ボックス 16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5" name="テキスト ボックス 16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61191</xdr:rowOff>
    </xdr:from>
    <xdr:to>
      <xdr:col>15</xdr:col>
      <xdr:colOff>180340</xdr:colOff>
      <xdr:row>63</xdr:row>
      <xdr:rowOff>165490</xdr:rowOff>
    </xdr:to>
    <xdr:cxnSp macro="">
      <xdr:nvCxnSpPr>
        <xdr:cNvPr id="169" name="直線コネクタ 168"/>
        <xdr:cNvCxnSpPr/>
      </xdr:nvCxnSpPr>
      <xdr:spPr>
        <a:xfrm flipV="1">
          <a:off x="10476865" y="9490941"/>
          <a:ext cx="0" cy="1475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169317</xdr:rowOff>
    </xdr:from>
    <xdr:ext cx="534377" cy="259045"/>
    <xdr:sp macro="" textlink="">
      <xdr:nvSpPr>
        <xdr:cNvPr id="170" name="【橋りょう・トンネル】&#10;一人当たり有形固定資産（償却資産）額最小値テキスト"/>
        <xdr:cNvSpPr txBox="1"/>
      </xdr:nvSpPr>
      <xdr:spPr>
        <a:xfrm>
          <a:off x="10566400" y="1097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26,073</a:t>
          </a:r>
          <a:endParaRPr kumimoji="1" lang="ja-JP" altLang="en-US" sz="1000" b="1">
            <a:latin typeface="ＭＳ Ｐゴシック"/>
          </a:endParaRPr>
        </a:p>
      </xdr:txBody>
    </xdr:sp>
    <xdr:clientData/>
  </xdr:oneCellAnchor>
  <xdr:twoCellAnchor>
    <xdr:from>
      <xdr:col>15</xdr:col>
      <xdr:colOff>92075</xdr:colOff>
      <xdr:row>63</xdr:row>
      <xdr:rowOff>165490</xdr:rowOff>
    </xdr:from>
    <xdr:to>
      <xdr:col>15</xdr:col>
      <xdr:colOff>269875</xdr:colOff>
      <xdr:row>63</xdr:row>
      <xdr:rowOff>165490</xdr:rowOff>
    </xdr:to>
    <xdr:cxnSp macro="">
      <xdr:nvCxnSpPr>
        <xdr:cNvPr id="171" name="直線コネクタ 170"/>
        <xdr:cNvCxnSpPr/>
      </xdr:nvCxnSpPr>
      <xdr:spPr>
        <a:xfrm>
          <a:off x="10388600" y="1096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7868</xdr:rowOff>
    </xdr:from>
    <xdr:ext cx="690189" cy="259045"/>
    <xdr:sp macro="" textlink="">
      <xdr:nvSpPr>
        <xdr:cNvPr id="172" name="【橋りょう・トンネル】&#10;一人当たり有形固定資産（償却資産）額最大値テキスト"/>
        <xdr:cNvSpPr txBox="1"/>
      </xdr:nvSpPr>
      <xdr:spPr>
        <a:xfrm>
          <a:off x="10566400" y="926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6,482,322</a:t>
          </a:r>
          <a:endParaRPr kumimoji="1" lang="ja-JP" altLang="en-US" sz="1000" b="1">
            <a:latin typeface="ＭＳ Ｐゴシック"/>
          </a:endParaRPr>
        </a:p>
      </xdr:txBody>
    </xdr:sp>
    <xdr:clientData/>
  </xdr:oneCellAnchor>
  <xdr:twoCellAnchor>
    <xdr:from>
      <xdr:col>15</xdr:col>
      <xdr:colOff>92075</xdr:colOff>
      <xdr:row>55</xdr:row>
      <xdr:rowOff>61191</xdr:rowOff>
    </xdr:from>
    <xdr:to>
      <xdr:col>15</xdr:col>
      <xdr:colOff>269875</xdr:colOff>
      <xdr:row>55</xdr:row>
      <xdr:rowOff>61191</xdr:rowOff>
    </xdr:to>
    <xdr:cxnSp macro="">
      <xdr:nvCxnSpPr>
        <xdr:cNvPr id="173" name="直線コネクタ 172"/>
        <xdr:cNvCxnSpPr/>
      </xdr:nvCxnSpPr>
      <xdr:spPr>
        <a:xfrm>
          <a:off x="10388600" y="949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153223</xdr:rowOff>
    </xdr:from>
    <xdr:ext cx="690189" cy="259045"/>
    <xdr:sp macro="" textlink="">
      <xdr:nvSpPr>
        <xdr:cNvPr id="174" name="【橋りょう・トンネル】&#10;一人当たり有形固定資産（償却資産）額平均値テキスト"/>
        <xdr:cNvSpPr txBox="1"/>
      </xdr:nvSpPr>
      <xdr:spPr>
        <a:xfrm>
          <a:off x="10566400" y="1061167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1,263,142</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3346</xdr:rowOff>
    </xdr:from>
    <xdr:to>
      <xdr:col>15</xdr:col>
      <xdr:colOff>231775</xdr:colOff>
      <xdr:row>62</xdr:row>
      <xdr:rowOff>104946</xdr:rowOff>
    </xdr:to>
    <xdr:sp macro="" textlink="">
      <xdr:nvSpPr>
        <xdr:cNvPr id="175" name="フローチャート : 判断 174"/>
        <xdr:cNvSpPr/>
      </xdr:nvSpPr>
      <xdr:spPr>
        <a:xfrm>
          <a:off x="10426700" y="10633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98434</xdr:rowOff>
    </xdr:from>
    <xdr:to>
      <xdr:col>14</xdr:col>
      <xdr:colOff>79375</xdr:colOff>
      <xdr:row>63</xdr:row>
      <xdr:rowOff>28584</xdr:rowOff>
    </xdr:to>
    <xdr:sp macro="" textlink="">
      <xdr:nvSpPr>
        <xdr:cNvPr id="176" name="フローチャート : 判断 175"/>
        <xdr:cNvSpPr/>
      </xdr:nvSpPr>
      <xdr:spPr>
        <a:xfrm>
          <a:off x="9588500" y="1072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2351</xdr:rowOff>
    </xdr:from>
    <xdr:to>
      <xdr:col>14</xdr:col>
      <xdr:colOff>79375</xdr:colOff>
      <xdr:row>63</xdr:row>
      <xdr:rowOff>103951</xdr:rowOff>
    </xdr:to>
    <xdr:sp macro="" textlink="">
      <xdr:nvSpPr>
        <xdr:cNvPr id="182" name="円/楕円 181"/>
        <xdr:cNvSpPr/>
      </xdr:nvSpPr>
      <xdr:spPr>
        <a:xfrm>
          <a:off x="9588500" y="1080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45111</xdr:rowOff>
    </xdr:from>
    <xdr:ext cx="599010" cy="259045"/>
    <xdr:sp macro="" textlink="">
      <xdr:nvSpPr>
        <xdr:cNvPr id="183" name="n_1aveValue【橋りょう・トンネル】&#10;一人当たり有形固定資産（償却資産）額"/>
        <xdr:cNvSpPr txBox="1"/>
      </xdr:nvSpPr>
      <xdr:spPr>
        <a:xfrm>
          <a:off x="9327094" y="1050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847,183</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95078</xdr:rowOff>
    </xdr:from>
    <xdr:ext cx="599010" cy="259045"/>
    <xdr:sp macro="" textlink="">
      <xdr:nvSpPr>
        <xdr:cNvPr id="184" name="n_1mainValue【橋りょう・トンネル】&#10;一人当たり有形固定資産（償却資産）額"/>
        <xdr:cNvSpPr txBox="1"/>
      </xdr:nvSpPr>
      <xdr:spPr>
        <a:xfrm>
          <a:off x="9327094" y="1089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517,495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3" name="テキスト ボックス 20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80</xdr:row>
      <xdr:rowOff>31242</xdr:rowOff>
    </xdr:from>
    <xdr:to>
      <xdr:col>6</xdr:col>
      <xdr:colOff>510540</xdr:colOff>
      <xdr:row>86</xdr:row>
      <xdr:rowOff>24385</xdr:rowOff>
    </xdr:to>
    <xdr:cxnSp macro="">
      <xdr:nvCxnSpPr>
        <xdr:cNvPr id="207" name="直線コネクタ 206"/>
        <xdr:cNvCxnSpPr/>
      </xdr:nvCxnSpPr>
      <xdr:spPr>
        <a:xfrm flipV="1">
          <a:off x="4634865" y="13747242"/>
          <a:ext cx="0" cy="102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28212</xdr:rowOff>
    </xdr:from>
    <xdr:ext cx="405111" cy="259045"/>
    <xdr:sp macro="" textlink="">
      <xdr:nvSpPr>
        <xdr:cNvPr id="208" name="【公営住宅】&#10;有形固定資産減価償却率最小値テキスト"/>
        <xdr:cNvSpPr txBox="1"/>
      </xdr:nvSpPr>
      <xdr:spPr>
        <a:xfrm>
          <a:off x="4724400" y="1477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86</xdr:row>
      <xdr:rowOff>24385</xdr:rowOff>
    </xdr:from>
    <xdr:to>
      <xdr:col>6</xdr:col>
      <xdr:colOff>600075</xdr:colOff>
      <xdr:row>86</xdr:row>
      <xdr:rowOff>24385</xdr:rowOff>
    </xdr:to>
    <xdr:cxnSp macro="">
      <xdr:nvCxnSpPr>
        <xdr:cNvPr id="209" name="直線コネクタ 208"/>
        <xdr:cNvCxnSpPr/>
      </xdr:nvCxnSpPr>
      <xdr:spPr>
        <a:xfrm>
          <a:off x="4546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149369</xdr:rowOff>
    </xdr:from>
    <xdr:ext cx="405111" cy="259045"/>
    <xdr:sp macro="" textlink="">
      <xdr:nvSpPr>
        <xdr:cNvPr id="210" name="【公営住宅】&#10;有形固定資産減価償却率最大値テキスト"/>
        <xdr:cNvSpPr txBox="1"/>
      </xdr:nvSpPr>
      <xdr:spPr>
        <a:xfrm>
          <a:off x="4724400" y="13522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6</xdr:col>
      <xdr:colOff>422275</xdr:colOff>
      <xdr:row>80</xdr:row>
      <xdr:rowOff>31242</xdr:rowOff>
    </xdr:from>
    <xdr:to>
      <xdr:col>6</xdr:col>
      <xdr:colOff>600075</xdr:colOff>
      <xdr:row>80</xdr:row>
      <xdr:rowOff>31242</xdr:rowOff>
    </xdr:to>
    <xdr:cxnSp macro="">
      <xdr:nvCxnSpPr>
        <xdr:cNvPr id="211" name="直線コネクタ 210"/>
        <xdr:cNvCxnSpPr/>
      </xdr:nvCxnSpPr>
      <xdr:spPr>
        <a:xfrm>
          <a:off x="4546600" y="1374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96029</xdr:rowOff>
    </xdr:from>
    <xdr:ext cx="405111" cy="259045"/>
    <xdr:sp macro="" textlink="">
      <xdr:nvSpPr>
        <xdr:cNvPr id="212" name="【公営住宅】&#10;有形固定資産減価償却率平均値テキスト"/>
        <xdr:cNvSpPr txBox="1"/>
      </xdr:nvSpPr>
      <xdr:spPr>
        <a:xfrm>
          <a:off x="4724400" y="14326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117602</xdr:rowOff>
    </xdr:from>
    <xdr:to>
      <xdr:col>6</xdr:col>
      <xdr:colOff>561975</xdr:colOff>
      <xdr:row>84</xdr:row>
      <xdr:rowOff>47752</xdr:rowOff>
    </xdr:to>
    <xdr:sp macro="" textlink="">
      <xdr:nvSpPr>
        <xdr:cNvPr id="213" name="フローチャート : 判断 212"/>
        <xdr:cNvSpPr/>
      </xdr:nvSpPr>
      <xdr:spPr>
        <a:xfrm>
          <a:off x="4584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19304</xdr:rowOff>
    </xdr:from>
    <xdr:to>
      <xdr:col>5</xdr:col>
      <xdr:colOff>409575</xdr:colOff>
      <xdr:row>83</xdr:row>
      <xdr:rowOff>120904</xdr:rowOff>
    </xdr:to>
    <xdr:sp macro="" textlink="">
      <xdr:nvSpPr>
        <xdr:cNvPr id="214" name="フローチャート : 判断 213"/>
        <xdr:cNvSpPr/>
      </xdr:nvSpPr>
      <xdr:spPr>
        <a:xfrm>
          <a:off x="3746500" y="1424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158750</xdr:rowOff>
    </xdr:from>
    <xdr:to>
      <xdr:col>5</xdr:col>
      <xdr:colOff>409575</xdr:colOff>
      <xdr:row>78</xdr:row>
      <xdr:rowOff>88900</xdr:rowOff>
    </xdr:to>
    <xdr:sp macro="" textlink="">
      <xdr:nvSpPr>
        <xdr:cNvPr id="220" name="円/楕円 219"/>
        <xdr:cNvSpPr/>
      </xdr:nvSpPr>
      <xdr:spPr>
        <a:xfrm>
          <a:off x="3746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112031</xdr:rowOff>
    </xdr:from>
    <xdr:ext cx="405111" cy="259045"/>
    <xdr:sp macro="" textlink="">
      <xdr:nvSpPr>
        <xdr:cNvPr id="221" name="n_1aveValue【公営住宅】&#10;有形固定資産減価償却率"/>
        <xdr:cNvSpPr txBox="1"/>
      </xdr:nvSpPr>
      <xdr:spPr>
        <a:xfrm>
          <a:off x="3582043" y="1434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5</xdr:col>
      <xdr:colOff>111202</xdr:colOff>
      <xdr:row>76</xdr:row>
      <xdr:rowOff>105427</xdr:rowOff>
    </xdr:from>
    <xdr:ext cx="469744" cy="259045"/>
    <xdr:sp macro="" textlink="">
      <xdr:nvSpPr>
        <xdr:cNvPr id="222" name="n_1mainValue【公営住宅】&#10;有形固定資産減価償却率"/>
        <xdr:cNvSpPr txBox="1"/>
      </xdr:nvSpPr>
      <xdr:spPr>
        <a:xfrm>
          <a:off x="3549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4" name="テキスト ボックス 2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43435</xdr:rowOff>
    </xdr:from>
    <xdr:to>
      <xdr:col>15</xdr:col>
      <xdr:colOff>180340</xdr:colOff>
      <xdr:row>86</xdr:row>
      <xdr:rowOff>20383</xdr:rowOff>
    </xdr:to>
    <xdr:cxnSp macro="">
      <xdr:nvCxnSpPr>
        <xdr:cNvPr id="246" name="直線コネクタ 245"/>
        <xdr:cNvCxnSpPr/>
      </xdr:nvCxnSpPr>
      <xdr:spPr>
        <a:xfrm flipV="1">
          <a:off x="10476865" y="13416535"/>
          <a:ext cx="0" cy="134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24210</xdr:rowOff>
    </xdr:from>
    <xdr:ext cx="469744" cy="259045"/>
    <xdr:sp macro="" textlink="">
      <xdr:nvSpPr>
        <xdr:cNvPr id="247" name="【公営住宅】&#10;一人当たり面積最小値テキスト"/>
        <xdr:cNvSpPr txBox="1"/>
      </xdr:nvSpPr>
      <xdr:spPr>
        <a:xfrm>
          <a:off x="10566400" y="1476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0.493</a:t>
          </a:r>
          <a:endParaRPr kumimoji="1" lang="ja-JP" altLang="en-US" sz="1000" b="1">
            <a:latin typeface="ＭＳ Ｐゴシック"/>
          </a:endParaRPr>
        </a:p>
      </xdr:txBody>
    </xdr:sp>
    <xdr:clientData/>
  </xdr:oneCellAnchor>
  <xdr:twoCellAnchor>
    <xdr:from>
      <xdr:col>15</xdr:col>
      <xdr:colOff>92075</xdr:colOff>
      <xdr:row>86</xdr:row>
      <xdr:rowOff>20383</xdr:rowOff>
    </xdr:from>
    <xdr:to>
      <xdr:col>15</xdr:col>
      <xdr:colOff>269875</xdr:colOff>
      <xdr:row>86</xdr:row>
      <xdr:rowOff>20383</xdr:rowOff>
    </xdr:to>
    <xdr:cxnSp macro="">
      <xdr:nvCxnSpPr>
        <xdr:cNvPr id="248" name="直線コネクタ 247"/>
        <xdr:cNvCxnSpPr/>
      </xdr:nvCxnSpPr>
      <xdr:spPr>
        <a:xfrm>
          <a:off x="10388600" y="1476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161562</xdr:rowOff>
    </xdr:from>
    <xdr:ext cx="469744" cy="259045"/>
    <xdr:sp macro="" textlink="">
      <xdr:nvSpPr>
        <xdr:cNvPr id="249" name="【公営住宅】&#10;一人当たり面積最大値テキスト"/>
        <xdr:cNvSpPr txBox="1"/>
      </xdr:nvSpPr>
      <xdr:spPr>
        <a:xfrm>
          <a:off x="10566400" y="1319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7.572</a:t>
          </a:r>
          <a:endParaRPr kumimoji="1" lang="ja-JP" altLang="en-US" sz="1000" b="1">
            <a:latin typeface="ＭＳ Ｐゴシック"/>
          </a:endParaRPr>
        </a:p>
      </xdr:txBody>
    </xdr:sp>
    <xdr:clientData/>
  </xdr:oneCellAnchor>
  <xdr:twoCellAnchor>
    <xdr:from>
      <xdr:col>15</xdr:col>
      <xdr:colOff>92075</xdr:colOff>
      <xdr:row>78</xdr:row>
      <xdr:rowOff>43435</xdr:rowOff>
    </xdr:from>
    <xdr:to>
      <xdr:col>15</xdr:col>
      <xdr:colOff>269875</xdr:colOff>
      <xdr:row>78</xdr:row>
      <xdr:rowOff>43435</xdr:rowOff>
    </xdr:to>
    <xdr:cxnSp macro="">
      <xdr:nvCxnSpPr>
        <xdr:cNvPr id="250" name="直線コネクタ 249"/>
        <xdr:cNvCxnSpPr/>
      </xdr:nvCxnSpPr>
      <xdr:spPr>
        <a:xfrm>
          <a:off x="10388600" y="1341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85171</xdr:rowOff>
    </xdr:from>
    <xdr:ext cx="469744" cy="259045"/>
    <xdr:sp macro="" textlink="">
      <xdr:nvSpPr>
        <xdr:cNvPr id="251" name="【公営住宅】&#10;一人当たり面積平均値テキスト"/>
        <xdr:cNvSpPr txBox="1"/>
      </xdr:nvSpPr>
      <xdr:spPr>
        <a:xfrm>
          <a:off x="10566400" y="14315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106744</xdr:rowOff>
    </xdr:from>
    <xdr:to>
      <xdr:col>15</xdr:col>
      <xdr:colOff>231775</xdr:colOff>
      <xdr:row>84</xdr:row>
      <xdr:rowOff>36894</xdr:rowOff>
    </xdr:to>
    <xdr:sp macro="" textlink="">
      <xdr:nvSpPr>
        <xdr:cNvPr id="252" name="フローチャート : 判断 251"/>
        <xdr:cNvSpPr/>
      </xdr:nvSpPr>
      <xdr:spPr>
        <a:xfrm>
          <a:off x="104267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37592</xdr:rowOff>
    </xdr:from>
    <xdr:to>
      <xdr:col>14</xdr:col>
      <xdr:colOff>79375</xdr:colOff>
      <xdr:row>82</xdr:row>
      <xdr:rowOff>139192</xdr:rowOff>
    </xdr:to>
    <xdr:sp macro="" textlink="">
      <xdr:nvSpPr>
        <xdr:cNvPr id="253" name="フローチャート : 判断 252"/>
        <xdr:cNvSpPr/>
      </xdr:nvSpPr>
      <xdr:spPr>
        <a:xfrm>
          <a:off x="9588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165227</xdr:rowOff>
    </xdr:from>
    <xdr:to>
      <xdr:col>14</xdr:col>
      <xdr:colOff>79375</xdr:colOff>
      <xdr:row>86</xdr:row>
      <xdr:rowOff>95377</xdr:rowOff>
    </xdr:to>
    <xdr:sp macro="" textlink="">
      <xdr:nvSpPr>
        <xdr:cNvPr id="259" name="円/楕円 258"/>
        <xdr:cNvSpPr/>
      </xdr:nvSpPr>
      <xdr:spPr>
        <a:xfrm>
          <a:off x="9588500" y="1473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155719</xdr:rowOff>
    </xdr:from>
    <xdr:ext cx="469744" cy="259045"/>
    <xdr:sp macro="" textlink="">
      <xdr:nvSpPr>
        <xdr:cNvPr id="260" name="n_1aveValue【公営住宅】&#10;一人当たり面積"/>
        <xdr:cNvSpPr txBox="1"/>
      </xdr:nvSpPr>
      <xdr:spPr>
        <a:xfrm>
          <a:off x="9391727" y="1387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3.736</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86504</xdr:rowOff>
    </xdr:from>
    <xdr:ext cx="469744" cy="259045"/>
    <xdr:sp macro="" textlink="">
      <xdr:nvSpPr>
        <xdr:cNvPr id="261" name="n_1mainValue【公営住宅】&#10;一人当たり面積"/>
        <xdr:cNvSpPr txBox="1"/>
      </xdr:nvSpPr>
      <xdr:spPr>
        <a:xfrm>
          <a:off x="9391727" y="1483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0" name="テキスト ボックス 2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1" name="直線コネクタ 2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2" name="テキスト ボックス 27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3" name="直線コネクタ 27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4" name="テキスト ボックス 27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5" name="直線コネクタ 27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6" name="テキスト ボックス 27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7" name="直線コネクタ 27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8" name="テキスト ボックス 27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9" name="直線コネクタ 27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0" name="テキスト ボックス 27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1" name="直線コネクタ 28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2" name="テキスト ボックス 28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3" name="直線コネクタ 28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4" name="テキスト ボックス 28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26670</xdr:rowOff>
    </xdr:from>
    <xdr:to>
      <xdr:col>6</xdr:col>
      <xdr:colOff>510540</xdr:colOff>
      <xdr:row>108</xdr:row>
      <xdr:rowOff>0</xdr:rowOff>
    </xdr:to>
    <xdr:cxnSp macro="">
      <xdr:nvCxnSpPr>
        <xdr:cNvPr id="286" name="直線コネクタ 285"/>
        <xdr:cNvCxnSpPr/>
      </xdr:nvCxnSpPr>
      <xdr:spPr>
        <a:xfrm flipV="1">
          <a:off x="4634865" y="1717167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3827</xdr:rowOff>
    </xdr:from>
    <xdr:ext cx="405111" cy="259045"/>
    <xdr:sp macro="" textlink="">
      <xdr:nvSpPr>
        <xdr:cNvPr id="287" name="【港湾・漁港】&#10;有形固定資産減価償却率最小値テキスト"/>
        <xdr:cNvSpPr txBox="1"/>
      </xdr:nvSpPr>
      <xdr:spPr>
        <a:xfrm>
          <a:off x="4724400"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422275</xdr:colOff>
      <xdr:row>108</xdr:row>
      <xdr:rowOff>0</xdr:rowOff>
    </xdr:from>
    <xdr:to>
      <xdr:col>6</xdr:col>
      <xdr:colOff>600075</xdr:colOff>
      <xdr:row>108</xdr:row>
      <xdr:rowOff>0</xdr:rowOff>
    </xdr:to>
    <xdr:cxnSp macro="">
      <xdr:nvCxnSpPr>
        <xdr:cNvPr id="288" name="直線コネクタ 287"/>
        <xdr:cNvCxnSpPr/>
      </xdr:nvCxnSpPr>
      <xdr:spPr>
        <a:xfrm>
          <a:off x="4546600" y="185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144797</xdr:rowOff>
    </xdr:from>
    <xdr:ext cx="405111" cy="259045"/>
    <xdr:sp macro="" textlink="">
      <xdr:nvSpPr>
        <xdr:cNvPr id="289" name="【港湾・漁港】&#10;有形固定資産減価償却率最大値テキスト"/>
        <xdr:cNvSpPr txBox="1"/>
      </xdr:nvSpPr>
      <xdr:spPr>
        <a:xfrm>
          <a:off x="47244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100</xdr:row>
      <xdr:rowOff>26670</xdr:rowOff>
    </xdr:from>
    <xdr:to>
      <xdr:col>6</xdr:col>
      <xdr:colOff>600075</xdr:colOff>
      <xdr:row>100</xdr:row>
      <xdr:rowOff>26670</xdr:rowOff>
    </xdr:to>
    <xdr:cxnSp macro="">
      <xdr:nvCxnSpPr>
        <xdr:cNvPr id="290" name="直線コネクタ 289"/>
        <xdr:cNvCxnSpPr/>
      </xdr:nvCxnSpPr>
      <xdr:spPr>
        <a:xfrm>
          <a:off x="4546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81932</xdr:rowOff>
    </xdr:from>
    <xdr:ext cx="405111" cy="259045"/>
    <xdr:sp macro="" textlink="">
      <xdr:nvSpPr>
        <xdr:cNvPr id="291" name="【港湾・漁港】&#10;有形固定資産減価償却率平均値テキスト"/>
        <xdr:cNvSpPr txBox="1"/>
      </xdr:nvSpPr>
      <xdr:spPr>
        <a:xfrm>
          <a:off x="4724400" y="1791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103505</xdr:rowOff>
    </xdr:from>
    <xdr:to>
      <xdr:col>6</xdr:col>
      <xdr:colOff>561975</xdr:colOff>
      <xdr:row>105</xdr:row>
      <xdr:rowOff>33655</xdr:rowOff>
    </xdr:to>
    <xdr:sp macro="" textlink="">
      <xdr:nvSpPr>
        <xdr:cNvPr id="292" name="フローチャート : 判断 291"/>
        <xdr:cNvSpPr/>
      </xdr:nvSpPr>
      <xdr:spPr>
        <a:xfrm>
          <a:off x="45847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17780</xdr:rowOff>
    </xdr:from>
    <xdr:to>
      <xdr:col>5</xdr:col>
      <xdr:colOff>409575</xdr:colOff>
      <xdr:row>104</xdr:row>
      <xdr:rowOff>119380</xdr:rowOff>
    </xdr:to>
    <xdr:sp macro="" textlink="">
      <xdr:nvSpPr>
        <xdr:cNvPr id="293" name="フローチャート : 判断 292"/>
        <xdr:cNvSpPr/>
      </xdr:nvSpPr>
      <xdr:spPr>
        <a:xfrm>
          <a:off x="3746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4" name="テキスト ボックス 29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5" name="テキスト ボックス 29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6" name="テキスト ボックス 29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7" name="テキスト ボックス 29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8" name="テキスト ボックス 29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132080</xdr:rowOff>
    </xdr:from>
    <xdr:to>
      <xdr:col>5</xdr:col>
      <xdr:colOff>409575</xdr:colOff>
      <xdr:row>101</xdr:row>
      <xdr:rowOff>62230</xdr:rowOff>
    </xdr:to>
    <xdr:sp macro="" textlink="">
      <xdr:nvSpPr>
        <xdr:cNvPr id="299" name="円/楕円 298"/>
        <xdr:cNvSpPr/>
      </xdr:nvSpPr>
      <xdr:spPr>
        <a:xfrm>
          <a:off x="3746500" y="1727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110507</xdr:rowOff>
    </xdr:from>
    <xdr:ext cx="405111" cy="259045"/>
    <xdr:sp macro="" textlink="">
      <xdr:nvSpPr>
        <xdr:cNvPr id="300" name="n_1aveValue【港湾・漁港】&#10;有形固定資産減価償却率"/>
        <xdr:cNvSpPr txBox="1"/>
      </xdr:nvSpPr>
      <xdr:spPr>
        <a:xfrm>
          <a:off x="3582043"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oneCellAnchor>
    <xdr:from>
      <xdr:col>5</xdr:col>
      <xdr:colOff>143518</xdr:colOff>
      <xdr:row>99</xdr:row>
      <xdr:rowOff>78757</xdr:rowOff>
    </xdr:from>
    <xdr:ext cx="405111" cy="259045"/>
    <xdr:sp macro="" textlink="">
      <xdr:nvSpPr>
        <xdr:cNvPr id="301" name="n_1mainValue【港湾・漁港】&#10;有形固定資産減価償却率"/>
        <xdr:cNvSpPr txBox="1"/>
      </xdr:nvSpPr>
      <xdr:spPr>
        <a:xfrm>
          <a:off x="3582043" y="1705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2" name="正方形/長方形 3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3" name="正方形/長方形 3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4" name="正方形/長方形 3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5" name="正方形/長方形 3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6" name="正方形/長方形 3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7" name="正方形/長方形 3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8" name="正方形/長方形 3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89,913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9" name="正方形/長方形 30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0" name="テキスト ボックス 30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1" name="直線コネクタ 31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2" name="直線コネクタ 31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13" name="テキスト ボックス 31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4" name="直線コネクタ 31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104</xdr:row>
      <xdr:rowOff>162577</xdr:rowOff>
    </xdr:from>
    <xdr:ext cx="685572" cy="259045"/>
    <xdr:sp macro="" textlink="">
      <xdr:nvSpPr>
        <xdr:cNvPr id="315" name="テキスト ボックス 31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16" name="直線コネクタ 31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102</xdr:row>
      <xdr:rowOff>48277</xdr:rowOff>
    </xdr:from>
    <xdr:ext cx="685572" cy="259045"/>
    <xdr:sp macro="" textlink="">
      <xdr:nvSpPr>
        <xdr:cNvPr id="317" name="テキスト ボックス 31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18" name="直線コネクタ 31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99</xdr:row>
      <xdr:rowOff>105427</xdr:rowOff>
    </xdr:from>
    <xdr:ext cx="685572" cy="259045"/>
    <xdr:sp macro="" textlink="">
      <xdr:nvSpPr>
        <xdr:cNvPr id="319" name="テキスト ボックス 31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0" name="直線コネクタ 3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21" name="テキスト ボックス 32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47986</xdr:rowOff>
    </xdr:from>
    <xdr:to>
      <xdr:col>15</xdr:col>
      <xdr:colOff>180340</xdr:colOff>
      <xdr:row>108</xdr:row>
      <xdr:rowOff>52594</xdr:rowOff>
    </xdr:to>
    <xdr:cxnSp macro="">
      <xdr:nvCxnSpPr>
        <xdr:cNvPr id="323" name="直線コネクタ 322"/>
        <xdr:cNvCxnSpPr/>
      </xdr:nvCxnSpPr>
      <xdr:spPr>
        <a:xfrm flipV="1">
          <a:off x="10476865" y="17192986"/>
          <a:ext cx="0" cy="137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56421</xdr:rowOff>
    </xdr:from>
    <xdr:ext cx="599010" cy="259045"/>
    <xdr:sp macro="" textlink="">
      <xdr:nvSpPr>
        <xdr:cNvPr id="324" name="【港湾・漁港】&#10;一人当たり有形固定資産（償却資産）額最小値テキスト"/>
        <xdr:cNvSpPr txBox="1"/>
      </xdr:nvSpPr>
      <xdr:spPr>
        <a:xfrm>
          <a:off x="10566400" y="18573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103,265</a:t>
          </a:r>
          <a:endParaRPr kumimoji="1" lang="ja-JP" altLang="en-US" sz="1000" b="1">
            <a:latin typeface="ＭＳ Ｐゴシック"/>
          </a:endParaRPr>
        </a:p>
      </xdr:txBody>
    </xdr:sp>
    <xdr:clientData/>
  </xdr:oneCellAnchor>
  <xdr:twoCellAnchor>
    <xdr:from>
      <xdr:col>15</xdr:col>
      <xdr:colOff>92075</xdr:colOff>
      <xdr:row>108</xdr:row>
      <xdr:rowOff>52594</xdr:rowOff>
    </xdr:from>
    <xdr:to>
      <xdr:col>15</xdr:col>
      <xdr:colOff>269875</xdr:colOff>
      <xdr:row>108</xdr:row>
      <xdr:rowOff>52594</xdr:rowOff>
    </xdr:to>
    <xdr:cxnSp macro="">
      <xdr:nvCxnSpPr>
        <xdr:cNvPr id="325" name="直線コネクタ 324"/>
        <xdr:cNvCxnSpPr/>
      </xdr:nvCxnSpPr>
      <xdr:spPr>
        <a:xfrm>
          <a:off x="10388600" y="1856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166113</xdr:rowOff>
    </xdr:from>
    <xdr:ext cx="690189" cy="259045"/>
    <xdr:sp macro="" textlink="">
      <xdr:nvSpPr>
        <xdr:cNvPr id="326" name="【港湾・漁港】&#10;一人当たり有形固定資産（償却資産）額最大値テキスト"/>
        <xdr:cNvSpPr txBox="1"/>
      </xdr:nvSpPr>
      <xdr:spPr>
        <a:xfrm>
          <a:off x="10566400" y="16968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6,123,422</a:t>
          </a:r>
          <a:endParaRPr kumimoji="1" lang="ja-JP" altLang="en-US" sz="1000" b="1">
            <a:latin typeface="ＭＳ Ｐゴシック"/>
          </a:endParaRPr>
        </a:p>
      </xdr:txBody>
    </xdr:sp>
    <xdr:clientData/>
  </xdr:oneCellAnchor>
  <xdr:twoCellAnchor>
    <xdr:from>
      <xdr:col>15</xdr:col>
      <xdr:colOff>92075</xdr:colOff>
      <xdr:row>100</xdr:row>
      <xdr:rowOff>47986</xdr:rowOff>
    </xdr:from>
    <xdr:to>
      <xdr:col>15</xdr:col>
      <xdr:colOff>269875</xdr:colOff>
      <xdr:row>100</xdr:row>
      <xdr:rowOff>47986</xdr:rowOff>
    </xdr:to>
    <xdr:cxnSp macro="">
      <xdr:nvCxnSpPr>
        <xdr:cNvPr id="327" name="直線コネクタ 326"/>
        <xdr:cNvCxnSpPr/>
      </xdr:nvCxnSpPr>
      <xdr:spPr>
        <a:xfrm>
          <a:off x="10388600" y="1719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1012</xdr:rowOff>
    </xdr:from>
    <xdr:ext cx="690189" cy="259045"/>
    <xdr:sp macro="" textlink="">
      <xdr:nvSpPr>
        <xdr:cNvPr id="328" name="【港湾・漁港】&#10;一人当たり有形固定資産（償却資産）額平均値テキスト"/>
        <xdr:cNvSpPr txBox="1"/>
      </xdr:nvSpPr>
      <xdr:spPr>
        <a:xfrm>
          <a:off x="10566400" y="1800326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2,262,318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22585</xdr:rowOff>
    </xdr:from>
    <xdr:to>
      <xdr:col>15</xdr:col>
      <xdr:colOff>231775</xdr:colOff>
      <xdr:row>105</xdr:row>
      <xdr:rowOff>124185</xdr:rowOff>
    </xdr:to>
    <xdr:sp macro="" textlink="">
      <xdr:nvSpPr>
        <xdr:cNvPr id="329" name="フローチャート : 判断 328"/>
        <xdr:cNvSpPr/>
      </xdr:nvSpPr>
      <xdr:spPr>
        <a:xfrm>
          <a:off x="10426700" y="1802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14825</xdr:rowOff>
    </xdr:from>
    <xdr:to>
      <xdr:col>14</xdr:col>
      <xdr:colOff>79375</xdr:colOff>
      <xdr:row>105</xdr:row>
      <xdr:rowOff>116425</xdr:rowOff>
    </xdr:to>
    <xdr:sp macro="" textlink="">
      <xdr:nvSpPr>
        <xdr:cNvPr id="330" name="フローチャート : 判断 329"/>
        <xdr:cNvSpPr/>
      </xdr:nvSpPr>
      <xdr:spPr>
        <a:xfrm>
          <a:off x="9588500" y="180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1" name="テキスト ボックス 3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2" name="テキスト ボックス 3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3" name="テキスト ボックス 3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4" name="テキスト ボックス 3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5" name="テキスト ボックス 3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8485</xdr:rowOff>
    </xdr:from>
    <xdr:to>
      <xdr:col>14</xdr:col>
      <xdr:colOff>79375</xdr:colOff>
      <xdr:row>107</xdr:row>
      <xdr:rowOff>110085</xdr:rowOff>
    </xdr:to>
    <xdr:sp macro="" textlink="">
      <xdr:nvSpPr>
        <xdr:cNvPr id="336" name="円/楕円 335"/>
        <xdr:cNvSpPr/>
      </xdr:nvSpPr>
      <xdr:spPr>
        <a:xfrm>
          <a:off x="9588500" y="1835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103</xdr:row>
      <xdr:rowOff>132952</xdr:rowOff>
    </xdr:from>
    <xdr:ext cx="690189" cy="259045"/>
    <xdr:sp macro="" textlink="">
      <xdr:nvSpPr>
        <xdr:cNvPr id="337" name="n_1aveValue【港湾・漁港】&#10;一人当たり有形固定資産（償却資産）額"/>
        <xdr:cNvSpPr txBox="1"/>
      </xdr:nvSpPr>
      <xdr:spPr>
        <a:xfrm>
          <a:off x="9281504" y="177923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2,296,257</a:t>
          </a:r>
          <a:endParaRPr kumimoji="1" lang="ja-JP" altLang="en-US" sz="1000" b="1">
            <a:solidFill>
              <a:srgbClr val="000080"/>
            </a:solidFill>
            <a:latin typeface="ＭＳ Ｐゴシック"/>
          </a:endParaRPr>
        </a:p>
      </xdr:txBody>
    </xdr:sp>
    <xdr:clientData/>
  </xdr:oneCellAnchor>
  <xdr:oneCellAnchor>
    <xdr:from>
      <xdr:col>13</xdr:col>
      <xdr:colOff>402169</xdr:colOff>
      <xdr:row>107</xdr:row>
      <xdr:rowOff>101212</xdr:rowOff>
    </xdr:from>
    <xdr:ext cx="599010" cy="259045"/>
    <xdr:sp macro="" textlink="">
      <xdr:nvSpPr>
        <xdr:cNvPr id="338" name="n_1mainValue【港湾・漁港】&#10;一人当たり有形固定資産（償却資産）額"/>
        <xdr:cNvSpPr txBox="1"/>
      </xdr:nvSpPr>
      <xdr:spPr>
        <a:xfrm>
          <a:off x="9327094" y="18446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823,995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9" name="正方形/長方形 33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0" name="正方形/長方形 33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1" name="正方形/長方形 34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2" name="正方形/長方形 34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3" name="正方形/長方形 34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4" name="正方形/長方形 34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5" name="正方形/長方形 34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6" name="正方形/長方形 34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7" name="テキスト ボックス 34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8" name="直線コネクタ 34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49" name="テキスト ボックス 34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0" name="直線コネクタ 34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51" name="テキスト ボックス 35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2" name="直線コネクタ 35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3" name="テキスト ボックス 35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4" name="直線コネクタ 35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5" name="テキスト ボックス 35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6" name="直線コネクタ 35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7" name="テキスト ボックス 35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8" name="直線コネクタ 35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59" name="テキスト ボックス 35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0" name="直線コネクタ 35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1" name="テキスト ボックス 36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64770</xdr:rowOff>
    </xdr:from>
    <xdr:to>
      <xdr:col>23</xdr:col>
      <xdr:colOff>516889</xdr:colOff>
      <xdr:row>42</xdr:row>
      <xdr:rowOff>57150</xdr:rowOff>
    </xdr:to>
    <xdr:cxnSp macro="">
      <xdr:nvCxnSpPr>
        <xdr:cNvPr id="363" name="直線コネクタ 362"/>
        <xdr:cNvCxnSpPr/>
      </xdr:nvCxnSpPr>
      <xdr:spPr>
        <a:xfrm flipV="1">
          <a:off x="16318864" y="572262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60977</xdr:rowOff>
    </xdr:from>
    <xdr:ext cx="405111" cy="259045"/>
    <xdr:sp macro="" textlink="">
      <xdr:nvSpPr>
        <xdr:cNvPr id="364" name="【認定こども園・幼稚園・保育所】&#10;有形固定資産減価償却率最小値テキスト"/>
        <xdr:cNvSpPr txBox="1"/>
      </xdr:nvSpPr>
      <xdr:spPr>
        <a:xfrm>
          <a:off x="16408400"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23</xdr:col>
      <xdr:colOff>428625</xdr:colOff>
      <xdr:row>42</xdr:row>
      <xdr:rowOff>57150</xdr:rowOff>
    </xdr:from>
    <xdr:to>
      <xdr:col>23</xdr:col>
      <xdr:colOff>606425</xdr:colOff>
      <xdr:row>42</xdr:row>
      <xdr:rowOff>57150</xdr:rowOff>
    </xdr:to>
    <xdr:cxnSp macro="">
      <xdr:nvCxnSpPr>
        <xdr:cNvPr id="365" name="直線コネクタ 364"/>
        <xdr:cNvCxnSpPr/>
      </xdr:nvCxnSpPr>
      <xdr:spPr>
        <a:xfrm>
          <a:off x="16230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11447</xdr:rowOff>
    </xdr:from>
    <xdr:ext cx="405111" cy="259045"/>
    <xdr:sp macro="" textlink="">
      <xdr:nvSpPr>
        <xdr:cNvPr id="366" name="【認定こども園・幼稚園・保育所】&#10;有形固定資産減価償却率最大値テキスト"/>
        <xdr:cNvSpPr txBox="1"/>
      </xdr:nvSpPr>
      <xdr:spPr>
        <a:xfrm>
          <a:off x="164084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23</xdr:col>
      <xdr:colOff>428625</xdr:colOff>
      <xdr:row>33</xdr:row>
      <xdr:rowOff>64770</xdr:rowOff>
    </xdr:from>
    <xdr:to>
      <xdr:col>23</xdr:col>
      <xdr:colOff>606425</xdr:colOff>
      <xdr:row>33</xdr:row>
      <xdr:rowOff>64770</xdr:rowOff>
    </xdr:to>
    <xdr:cxnSp macro="">
      <xdr:nvCxnSpPr>
        <xdr:cNvPr id="367" name="直線コネクタ 366"/>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17</xdr:rowOff>
    </xdr:from>
    <xdr:ext cx="405111" cy="259045"/>
    <xdr:sp macro="" textlink="">
      <xdr:nvSpPr>
        <xdr:cNvPr id="368" name="【認定こども園・幼稚園・保育所】&#10;有形固定資産減価償却率平均値テキスト"/>
        <xdr:cNvSpPr txBox="1"/>
      </xdr:nvSpPr>
      <xdr:spPr>
        <a:xfrm>
          <a:off x="16408400" y="6686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21590</xdr:rowOff>
    </xdr:from>
    <xdr:to>
      <xdr:col>23</xdr:col>
      <xdr:colOff>568325</xdr:colOff>
      <xdr:row>39</xdr:row>
      <xdr:rowOff>123190</xdr:rowOff>
    </xdr:to>
    <xdr:sp macro="" textlink="">
      <xdr:nvSpPr>
        <xdr:cNvPr id="369" name="フローチャート : 判断 368"/>
        <xdr:cNvSpPr/>
      </xdr:nvSpPr>
      <xdr:spPr>
        <a:xfrm>
          <a:off x="16268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70" name="フローチャート : 判断 369"/>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1" name="テキスト ボックス 37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2" name="テキスト ボックス 37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3" name="テキスト ボックス 37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4" name="テキスト ボックス 37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5" name="テキスト ボックス 37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147320</xdr:rowOff>
    </xdr:from>
    <xdr:to>
      <xdr:col>22</xdr:col>
      <xdr:colOff>415925</xdr:colOff>
      <xdr:row>35</xdr:row>
      <xdr:rowOff>77470</xdr:rowOff>
    </xdr:to>
    <xdr:sp macro="" textlink="">
      <xdr:nvSpPr>
        <xdr:cNvPr id="376" name="円/楕円 375"/>
        <xdr:cNvSpPr/>
      </xdr:nvSpPr>
      <xdr:spPr>
        <a:xfrm>
          <a:off x="15430500" y="5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66692</xdr:rowOff>
    </xdr:from>
    <xdr:ext cx="405111" cy="259045"/>
    <xdr:sp macro="" textlink="">
      <xdr:nvSpPr>
        <xdr:cNvPr id="377" name="n_1aveValue【認定こども園・幼稚園・保育所】&#10;有形固定資産減価償却率"/>
        <xdr:cNvSpPr txBox="1"/>
      </xdr:nvSpPr>
      <xdr:spPr>
        <a:xfrm>
          <a:off x="15266043"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93997</xdr:rowOff>
    </xdr:from>
    <xdr:ext cx="405111" cy="259045"/>
    <xdr:sp macro="" textlink="">
      <xdr:nvSpPr>
        <xdr:cNvPr id="378" name="n_1mainValue【認定こども園・幼稚園・保育所】&#10;有形固定資産減価償却率"/>
        <xdr:cNvSpPr txBox="1"/>
      </xdr:nvSpPr>
      <xdr:spPr>
        <a:xfrm>
          <a:off x="15266043"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9" name="正方形/長方形 3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0" name="正方形/長方形 3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1" name="正方形/長方形 3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2" name="正方形/長方形 3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3" name="正方形/長方形 3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4" name="正方形/長方形 3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5" name="正方形/長方形 3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6" name="正方形/長方形 3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7" name="テキスト ボックス 3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8" name="直線コネクタ 3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89" name="テキスト ボックス 388"/>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90" name="直線コネクタ 38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91" name="テキスト ボックス 39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92" name="直線コネクタ 39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93" name="テキスト ボックス 39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94" name="直線コネクタ 39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95" name="テキスト ボックス 39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96" name="直線コネクタ 39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97" name="テキスト ボックス 39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8" name="直線コネクタ 39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9" name="テキスト ボックス 39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101346</xdr:rowOff>
    </xdr:from>
    <xdr:to>
      <xdr:col>32</xdr:col>
      <xdr:colOff>186689</xdr:colOff>
      <xdr:row>40</xdr:row>
      <xdr:rowOff>3048</xdr:rowOff>
    </xdr:to>
    <xdr:cxnSp macro="">
      <xdr:nvCxnSpPr>
        <xdr:cNvPr id="401" name="直線コネクタ 400"/>
        <xdr:cNvCxnSpPr/>
      </xdr:nvCxnSpPr>
      <xdr:spPr>
        <a:xfrm flipV="1">
          <a:off x="22160864" y="57591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6875</xdr:rowOff>
    </xdr:from>
    <xdr:ext cx="469744" cy="259045"/>
    <xdr:sp macro="" textlink="">
      <xdr:nvSpPr>
        <xdr:cNvPr id="402" name="【認定こども園・幼稚園・保育所】&#10;一人当たり面積最小値テキスト"/>
        <xdr:cNvSpPr txBox="1"/>
      </xdr:nvSpPr>
      <xdr:spPr>
        <a:xfrm>
          <a:off x="22250400" y="686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40</xdr:row>
      <xdr:rowOff>3048</xdr:rowOff>
    </xdr:from>
    <xdr:to>
      <xdr:col>32</xdr:col>
      <xdr:colOff>276225</xdr:colOff>
      <xdr:row>40</xdr:row>
      <xdr:rowOff>3048</xdr:rowOff>
    </xdr:to>
    <xdr:cxnSp macro="">
      <xdr:nvCxnSpPr>
        <xdr:cNvPr id="403" name="直線コネクタ 402"/>
        <xdr:cNvCxnSpPr/>
      </xdr:nvCxnSpPr>
      <xdr:spPr>
        <a:xfrm>
          <a:off x="22072600" y="686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48023</xdr:rowOff>
    </xdr:from>
    <xdr:ext cx="469744" cy="259045"/>
    <xdr:sp macro="" textlink="">
      <xdr:nvSpPr>
        <xdr:cNvPr id="404" name="【認定こども園・幼稚園・保育所】&#10;一人当たり面積最大値テキスト"/>
        <xdr:cNvSpPr txBox="1"/>
      </xdr:nvSpPr>
      <xdr:spPr>
        <a:xfrm>
          <a:off x="22250400" y="553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0.507</a:t>
          </a:r>
          <a:endParaRPr kumimoji="1" lang="ja-JP" altLang="en-US" sz="1000" b="1">
            <a:latin typeface="ＭＳ Ｐゴシック"/>
          </a:endParaRPr>
        </a:p>
      </xdr:txBody>
    </xdr:sp>
    <xdr:clientData/>
  </xdr:oneCellAnchor>
  <xdr:twoCellAnchor>
    <xdr:from>
      <xdr:col>32</xdr:col>
      <xdr:colOff>98425</xdr:colOff>
      <xdr:row>33</xdr:row>
      <xdr:rowOff>101346</xdr:rowOff>
    </xdr:from>
    <xdr:to>
      <xdr:col>32</xdr:col>
      <xdr:colOff>276225</xdr:colOff>
      <xdr:row>33</xdr:row>
      <xdr:rowOff>101346</xdr:rowOff>
    </xdr:to>
    <xdr:cxnSp macro="">
      <xdr:nvCxnSpPr>
        <xdr:cNvPr id="405" name="直線コネクタ 404"/>
        <xdr:cNvCxnSpPr/>
      </xdr:nvCxnSpPr>
      <xdr:spPr>
        <a:xfrm>
          <a:off x="22072600" y="575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156989</xdr:rowOff>
    </xdr:from>
    <xdr:ext cx="469744" cy="259045"/>
    <xdr:sp macro="" textlink="">
      <xdr:nvSpPr>
        <xdr:cNvPr id="406" name="【認定こども園・幼稚園・保育所】&#10;一人当たり面積平均値テキスト"/>
        <xdr:cNvSpPr txBox="1"/>
      </xdr:nvSpPr>
      <xdr:spPr>
        <a:xfrm>
          <a:off x="22250400" y="6500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7112</xdr:rowOff>
    </xdr:from>
    <xdr:to>
      <xdr:col>32</xdr:col>
      <xdr:colOff>238125</xdr:colOff>
      <xdr:row>38</xdr:row>
      <xdr:rowOff>108712</xdr:rowOff>
    </xdr:to>
    <xdr:sp macro="" textlink="">
      <xdr:nvSpPr>
        <xdr:cNvPr id="407" name="フローチャート : 判断 406"/>
        <xdr:cNvSpPr/>
      </xdr:nvSpPr>
      <xdr:spPr>
        <a:xfrm>
          <a:off x="221107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33</xdr:row>
      <xdr:rowOff>82550</xdr:rowOff>
    </xdr:from>
    <xdr:to>
      <xdr:col>31</xdr:col>
      <xdr:colOff>85725</xdr:colOff>
      <xdr:row>34</xdr:row>
      <xdr:rowOff>12700</xdr:rowOff>
    </xdr:to>
    <xdr:sp macro="" textlink="">
      <xdr:nvSpPr>
        <xdr:cNvPr id="408" name="フローチャート : 判断 407"/>
        <xdr:cNvSpPr/>
      </xdr:nvSpPr>
      <xdr:spPr>
        <a:xfrm>
          <a:off x="21272500" y="574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9" name="テキスト ボックス 4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0" name="テキスト ボックス 4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1" name="テキスト ボックス 4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2" name="テキスト ボックス 4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3" name="テキスト ボックス 4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68834</xdr:rowOff>
    </xdr:from>
    <xdr:to>
      <xdr:col>31</xdr:col>
      <xdr:colOff>85725</xdr:colOff>
      <xdr:row>37</xdr:row>
      <xdr:rowOff>170435</xdr:rowOff>
    </xdr:to>
    <xdr:sp macro="" textlink="">
      <xdr:nvSpPr>
        <xdr:cNvPr id="414" name="円/楕円 413"/>
        <xdr:cNvSpPr/>
      </xdr:nvSpPr>
      <xdr:spPr>
        <a:xfrm>
          <a:off x="21272500" y="64124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32</xdr:row>
      <xdr:rowOff>29227</xdr:rowOff>
    </xdr:from>
    <xdr:ext cx="469744" cy="259045"/>
    <xdr:sp macro="" textlink="">
      <xdr:nvSpPr>
        <xdr:cNvPr id="415" name="n_1aveValue【認定こども園・幼稚園・保育所】&#10;一人当たり面積"/>
        <xdr:cNvSpPr txBox="1"/>
      </xdr:nvSpPr>
      <xdr:spPr>
        <a:xfrm>
          <a:off x="210757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0.500</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161561</xdr:rowOff>
    </xdr:from>
    <xdr:ext cx="469744" cy="259045"/>
    <xdr:sp macro="" textlink="">
      <xdr:nvSpPr>
        <xdr:cNvPr id="416" name="n_1mainValue【認定こども園・幼稚園・保育所】&#10;一人当たり面積"/>
        <xdr:cNvSpPr txBox="1"/>
      </xdr:nvSpPr>
      <xdr:spPr>
        <a:xfrm>
          <a:off x="21075727"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7" name="正方形/長方形 41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8" name="正方形/長方形 41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9" name="正方形/長方形 41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0" name="正方形/長方形 41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1" name="正方形/長方形 42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2" name="正方形/長方形 42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3" name="正方形/長方形 42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4" name="正方形/長方形 42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5" name="テキスト ボックス 42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6" name="直線コネクタ 42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27" name="テキスト ボックス 42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28" name="直線コネクタ 42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29" name="テキスト ボックス 42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30" name="直線コネクタ 42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31" name="テキスト ボックス 43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32" name="直線コネクタ 43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33" name="テキスト ボックス 43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34" name="直線コネクタ 43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35" name="テキスト ボックス 43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36" name="直線コネクタ 43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37" name="テキスト ボックス 43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38" name="直線コネクタ 43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39" name="テキスト ボックス 43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0" name="直線コネクタ 43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1" name="テキスト ボックス 44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169817</xdr:rowOff>
    </xdr:from>
    <xdr:to>
      <xdr:col>23</xdr:col>
      <xdr:colOff>516889</xdr:colOff>
      <xdr:row>63</xdr:row>
      <xdr:rowOff>132262</xdr:rowOff>
    </xdr:to>
    <xdr:cxnSp macro="">
      <xdr:nvCxnSpPr>
        <xdr:cNvPr id="443" name="直線コネクタ 442"/>
        <xdr:cNvCxnSpPr/>
      </xdr:nvCxnSpPr>
      <xdr:spPr>
        <a:xfrm flipV="1">
          <a:off x="16318864" y="9428117"/>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136089</xdr:rowOff>
    </xdr:from>
    <xdr:ext cx="405111" cy="259045"/>
    <xdr:sp macro="" textlink="">
      <xdr:nvSpPr>
        <xdr:cNvPr id="444" name="【学校施設】&#10;有形固定資産減価償却率最小値テキスト"/>
        <xdr:cNvSpPr txBox="1"/>
      </xdr:nvSpPr>
      <xdr:spPr>
        <a:xfrm>
          <a:off x="16408400" y="1093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23</xdr:col>
      <xdr:colOff>428625</xdr:colOff>
      <xdr:row>63</xdr:row>
      <xdr:rowOff>132262</xdr:rowOff>
    </xdr:from>
    <xdr:to>
      <xdr:col>23</xdr:col>
      <xdr:colOff>606425</xdr:colOff>
      <xdr:row>63</xdr:row>
      <xdr:rowOff>132262</xdr:rowOff>
    </xdr:to>
    <xdr:cxnSp macro="">
      <xdr:nvCxnSpPr>
        <xdr:cNvPr id="445" name="直線コネクタ 444"/>
        <xdr:cNvCxnSpPr/>
      </xdr:nvCxnSpPr>
      <xdr:spPr>
        <a:xfrm>
          <a:off x="16230600" y="1093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116494</xdr:rowOff>
    </xdr:from>
    <xdr:ext cx="405111" cy="259045"/>
    <xdr:sp macro="" textlink="">
      <xdr:nvSpPr>
        <xdr:cNvPr id="446" name="【学校施設】&#10;有形固定資産減価償却率最大値テキスト"/>
        <xdr:cNvSpPr txBox="1"/>
      </xdr:nvSpPr>
      <xdr:spPr>
        <a:xfrm>
          <a:off x="16408400" y="9203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54</xdr:row>
      <xdr:rowOff>169817</xdr:rowOff>
    </xdr:from>
    <xdr:to>
      <xdr:col>23</xdr:col>
      <xdr:colOff>606425</xdr:colOff>
      <xdr:row>54</xdr:row>
      <xdr:rowOff>169817</xdr:rowOff>
    </xdr:to>
    <xdr:cxnSp macro="">
      <xdr:nvCxnSpPr>
        <xdr:cNvPr id="447" name="直線コネクタ 446"/>
        <xdr:cNvCxnSpPr/>
      </xdr:nvCxnSpPr>
      <xdr:spPr>
        <a:xfrm>
          <a:off x="16230600" y="9428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45193</xdr:rowOff>
    </xdr:from>
    <xdr:ext cx="405111" cy="259045"/>
    <xdr:sp macro="" textlink="">
      <xdr:nvSpPr>
        <xdr:cNvPr id="448" name="【学校施設】&#10;有形固定資産減価償却率平均値テキスト"/>
        <xdr:cNvSpPr txBox="1"/>
      </xdr:nvSpPr>
      <xdr:spPr>
        <a:xfrm>
          <a:off x="16408400" y="1033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66766</xdr:rowOff>
    </xdr:from>
    <xdr:to>
      <xdr:col>23</xdr:col>
      <xdr:colOff>568325</xdr:colOff>
      <xdr:row>60</xdr:row>
      <xdr:rowOff>168366</xdr:rowOff>
    </xdr:to>
    <xdr:sp macro="" textlink="">
      <xdr:nvSpPr>
        <xdr:cNvPr id="449" name="フローチャート : 判断 448"/>
        <xdr:cNvSpPr/>
      </xdr:nvSpPr>
      <xdr:spPr>
        <a:xfrm>
          <a:off x="16268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119017</xdr:rowOff>
    </xdr:from>
    <xdr:to>
      <xdr:col>22</xdr:col>
      <xdr:colOff>415925</xdr:colOff>
      <xdr:row>59</xdr:row>
      <xdr:rowOff>49167</xdr:rowOff>
    </xdr:to>
    <xdr:sp macro="" textlink="">
      <xdr:nvSpPr>
        <xdr:cNvPr id="450" name="フローチャート : 判断 449"/>
        <xdr:cNvSpPr/>
      </xdr:nvSpPr>
      <xdr:spPr>
        <a:xfrm>
          <a:off x="15430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1" name="テキスト ボックス 4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2" name="テキスト ボックス 4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3" name="テキスト ボックス 4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4" name="テキスト ボックス 4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5" name="テキスト ボックス 4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87993</xdr:rowOff>
    </xdr:from>
    <xdr:to>
      <xdr:col>22</xdr:col>
      <xdr:colOff>415925</xdr:colOff>
      <xdr:row>56</xdr:row>
      <xdr:rowOff>18143</xdr:rowOff>
    </xdr:to>
    <xdr:sp macro="" textlink="">
      <xdr:nvSpPr>
        <xdr:cNvPr id="456" name="円/楕円 455"/>
        <xdr:cNvSpPr/>
      </xdr:nvSpPr>
      <xdr:spPr>
        <a:xfrm>
          <a:off x="15430500" y="951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40294</xdr:rowOff>
    </xdr:from>
    <xdr:ext cx="405111" cy="259045"/>
    <xdr:sp macro="" textlink="">
      <xdr:nvSpPr>
        <xdr:cNvPr id="457" name="n_1aveValue【学校施設】&#10;有形固定資産減価償却率"/>
        <xdr:cNvSpPr txBox="1"/>
      </xdr:nvSpPr>
      <xdr:spPr>
        <a:xfrm>
          <a:off x="15266043"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34670</xdr:rowOff>
    </xdr:from>
    <xdr:ext cx="405111" cy="259045"/>
    <xdr:sp macro="" textlink="">
      <xdr:nvSpPr>
        <xdr:cNvPr id="458" name="n_1mainValue【学校施設】&#10;有形固定資産減価償却率"/>
        <xdr:cNvSpPr txBox="1"/>
      </xdr:nvSpPr>
      <xdr:spPr>
        <a:xfrm>
          <a:off x="15266043" y="9292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9" name="正方形/長方形 4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0" name="正方形/長方形 4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1" name="正方形/長方形 4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2" name="正方形/長方形 4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3" name="正方形/長方形 4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4" name="正方形/長方形 4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5" name="正方形/長方形 4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6" name="正方形/長方形 4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7" name="テキスト ボックス 4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8" name="直線コネクタ 4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69" name="テキスト ボックス 46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70" name="直線コネクタ 46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1" name="テキスト ボックス 47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72" name="直線コネクタ 47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3" name="テキスト ボックス 47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4" name="直線コネクタ 47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5" name="テキスト ボックス 47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6" name="直線コネクタ 47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77" name="テキスト ボックス 47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8" name="直線コネクタ 4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79" name="テキスト ボックス 47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64008</xdr:rowOff>
    </xdr:from>
    <xdr:to>
      <xdr:col>32</xdr:col>
      <xdr:colOff>186689</xdr:colOff>
      <xdr:row>64</xdr:row>
      <xdr:rowOff>103098</xdr:rowOff>
    </xdr:to>
    <xdr:cxnSp macro="">
      <xdr:nvCxnSpPr>
        <xdr:cNvPr id="481" name="直線コネクタ 480"/>
        <xdr:cNvCxnSpPr/>
      </xdr:nvCxnSpPr>
      <xdr:spPr>
        <a:xfrm flipV="1">
          <a:off x="22160864" y="9665208"/>
          <a:ext cx="0" cy="1410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106925</xdr:rowOff>
    </xdr:from>
    <xdr:ext cx="469744" cy="259045"/>
    <xdr:sp macro="" textlink="">
      <xdr:nvSpPr>
        <xdr:cNvPr id="482" name="【学校施設】&#10;一人当たり面積最小値テキスト"/>
        <xdr:cNvSpPr txBox="1"/>
      </xdr:nvSpPr>
      <xdr:spPr>
        <a:xfrm>
          <a:off x="22250400" y="1107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1.549</a:t>
          </a:r>
          <a:endParaRPr kumimoji="1" lang="ja-JP" altLang="en-US" sz="1000" b="1">
            <a:latin typeface="ＭＳ Ｐゴシック"/>
          </a:endParaRPr>
        </a:p>
      </xdr:txBody>
    </xdr:sp>
    <xdr:clientData/>
  </xdr:oneCellAnchor>
  <xdr:twoCellAnchor>
    <xdr:from>
      <xdr:col>32</xdr:col>
      <xdr:colOff>98425</xdr:colOff>
      <xdr:row>64</xdr:row>
      <xdr:rowOff>103098</xdr:rowOff>
    </xdr:from>
    <xdr:to>
      <xdr:col>32</xdr:col>
      <xdr:colOff>276225</xdr:colOff>
      <xdr:row>64</xdr:row>
      <xdr:rowOff>103098</xdr:rowOff>
    </xdr:to>
    <xdr:cxnSp macro="">
      <xdr:nvCxnSpPr>
        <xdr:cNvPr id="483" name="直線コネクタ 482"/>
        <xdr:cNvCxnSpPr/>
      </xdr:nvCxnSpPr>
      <xdr:spPr>
        <a:xfrm>
          <a:off x="22072600" y="1107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10685</xdr:rowOff>
    </xdr:from>
    <xdr:ext cx="469744" cy="259045"/>
    <xdr:sp macro="" textlink="">
      <xdr:nvSpPr>
        <xdr:cNvPr id="484" name="【学校施設】&#10;一人当たり面積最大値テキスト"/>
        <xdr:cNvSpPr txBox="1"/>
      </xdr:nvSpPr>
      <xdr:spPr>
        <a:xfrm>
          <a:off x="222504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7.720</a:t>
          </a:r>
          <a:endParaRPr kumimoji="1" lang="ja-JP" altLang="en-US" sz="1000" b="1">
            <a:latin typeface="ＭＳ Ｐゴシック"/>
          </a:endParaRPr>
        </a:p>
      </xdr:txBody>
    </xdr:sp>
    <xdr:clientData/>
  </xdr:oneCellAnchor>
  <xdr:twoCellAnchor>
    <xdr:from>
      <xdr:col>32</xdr:col>
      <xdr:colOff>98425</xdr:colOff>
      <xdr:row>56</xdr:row>
      <xdr:rowOff>64008</xdr:rowOff>
    </xdr:from>
    <xdr:to>
      <xdr:col>32</xdr:col>
      <xdr:colOff>276225</xdr:colOff>
      <xdr:row>56</xdr:row>
      <xdr:rowOff>64008</xdr:rowOff>
    </xdr:to>
    <xdr:cxnSp macro="">
      <xdr:nvCxnSpPr>
        <xdr:cNvPr id="485" name="直線コネクタ 484"/>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15181</xdr:rowOff>
    </xdr:from>
    <xdr:ext cx="469744" cy="259045"/>
    <xdr:sp macro="" textlink="">
      <xdr:nvSpPr>
        <xdr:cNvPr id="486" name="【学校施設】&#10;一人当たり面積平均値テキスト"/>
        <xdr:cNvSpPr txBox="1"/>
      </xdr:nvSpPr>
      <xdr:spPr>
        <a:xfrm>
          <a:off x="22250400" y="10645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3.117</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36754</xdr:rowOff>
    </xdr:from>
    <xdr:to>
      <xdr:col>32</xdr:col>
      <xdr:colOff>238125</xdr:colOff>
      <xdr:row>62</xdr:row>
      <xdr:rowOff>138354</xdr:rowOff>
    </xdr:to>
    <xdr:sp macro="" textlink="">
      <xdr:nvSpPr>
        <xdr:cNvPr id="487" name="フローチャート : 判断 486"/>
        <xdr:cNvSpPr/>
      </xdr:nvSpPr>
      <xdr:spPr>
        <a:xfrm>
          <a:off x="22110700" y="1066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55042</xdr:rowOff>
    </xdr:from>
    <xdr:to>
      <xdr:col>31</xdr:col>
      <xdr:colOff>85725</xdr:colOff>
      <xdr:row>61</xdr:row>
      <xdr:rowOff>156642</xdr:rowOff>
    </xdr:to>
    <xdr:sp macro="" textlink="">
      <xdr:nvSpPr>
        <xdr:cNvPr id="488" name="フローチャート : 判断 487"/>
        <xdr:cNvSpPr/>
      </xdr:nvSpPr>
      <xdr:spPr>
        <a:xfrm>
          <a:off x="21272500" y="1051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9" name="テキスト ボックス 4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0" name="テキスト ボックス 4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1" name="テキスト ボックス 4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2" name="テキスト ボックス 4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3" name="テキスト ボックス 4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82931</xdr:rowOff>
    </xdr:from>
    <xdr:to>
      <xdr:col>31</xdr:col>
      <xdr:colOff>85725</xdr:colOff>
      <xdr:row>64</xdr:row>
      <xdr:rowOff>13081</xdr:rowOff>
    </xdr:to>
    <xdr:sp macro="" textlink="">
      <xdr:nvSpPr>
        <xdr:cNvPr id="494" name="円/楕円 493"/>
        <xdr:cNvSpPr/>
      </xdr:nvSpPr>
      <xdr:spPr>
        <a:xfrm>
          <a:off x="21272500" y="1088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1719</xdr:rowOff>
    </xdr:from>
    <xdr:ext cx="469744" cy="259045"/>
    <xdr:sp macro="" textlink="">
      <xdr:nvSpPr>
        <xdr:cNvPr id="495" name="n_1aveValue【学校施設】&#10;一人当たり面積"/>
        <xdr:cNvSpPr txBox="1"/>
      </xdr:nvSpPr>
      <xdr:spPr>
        <a:xfrm>
          <a:off x="21075727" y="102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4208</xdr:rowOff>
    </xdr:from>
    <xdr:ext cx="469744" cy="259045"/>
    <xdr:sp macro="" textlink="">
      <xdr:nvSpPr>
        <xdr:cNvPr id="496" name="n_1mainValue【学校施設】&#10;一人当たり面積"/>
        <xdr:cNvSpPr txBox="1"/>
      </xdr:nvSpPr>
      <xdr:spPr>
        <a:xfrm>
          <a:off x="21075727" y="1097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7" name="正方形/長方形 4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8" name="正方形/長方形 4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9" name="正方形/長方形 4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0" name="正方形/長方形 4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1" name="正方形/長方形 5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2" name="正方形/長方形 5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3" name="正方形/長方形 5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4" name="正方形/長方形 50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05" name="正方形/長方形 5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6" name="正方形/長方形 5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7" name="正方形/長方形 5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8" name="正方形/長方形 5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9" name="正方形/長方形 5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0" name="正方形/長方形 5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1" name="正方形/長方形 5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2" name="正方形/長方形 51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13" name="正方形/長方形 5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4" name="正方形/長方形 5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5" name="正方形/長方形 5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6" name="正方形/長方形 5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7" name="正方形/長方形 5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8" name="正方形/長方形 5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9" name="正方形/長方形 5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0" name="正方形/長方形 5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1" name="テキスト ボックス 5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2" name="直線コネクタ 5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23" name="直線コネクタ 52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24" name="テキスト ボックス 52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25" name="直線コネクタ 52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26" name="テキスト ボックス 52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27" name="直線コネクタ 52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28" name="テキスト ボックス 52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29" name="直線コネクタ 52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0" name="テキスト ボックス 52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1" name="直線コネクタ 53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2" name="テキスト ボックス 53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3" name="直線コネクタ 53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34" name="テキスト ボックス 53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5" name="直線コネクタ 5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6" name="テキスト ボックス 5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151312</xdr:rowOff>
    </xdr:from>
    <xdr:to>
      <xdr:col>23</xdr:col>
      <xdr:colOff>516889</xdr:colOff>
      <xdr:row>109</xdr:row>
      <xdr:rowOff>35379</xdr:rowOff>
    </xdr:to>
    <xdr:cxnSp macro="">
      <xdr:nvCxnSpPr>
        <xdr:cNvPr id="538" name="直線コネクタ 537"/>
        <xdr:cNvCxnSpPr/>
      </xdr:nvCxnSpPr>
      <xdr:spPr>
        <a:xfrm flipV="1">
          <a:off x="16318864" y="17296312"/>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539" name="【公民館】&#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540" name="直線コネクタ 53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97989</xdr:rowOff>
    </xdr:from>
    <xdr:ext cx="405111" cy="259045"/>
    <xdr:sp macro="" textlink="">
      <xdr:nvSpPr>
        <xdr:cNvPr id="541" name="【公民館】&#10;有形固定資産減価償却率最大値テキスト"/>
        <xdr:cNvSpPr txBox="1"/>
      </xdr:nvSpPr>
      <xdr:spPr>
        <a:xfrm>
          <a:off x="16408400" y="1707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a:t>
          </a:r>
          <a:endParaRPr kumimoji="1" lang="ja-JP" altLang="en-US" sz="1000" b="1">
            <a:latin typeface="ＭＳ Ｐゴシック"/>
          </a:endParaRPr>
        </a:p>
      </xdr:txBody>
    </xdr:sp>
    <xdr:clientData/>
  </xdr:oneCellAnchor>
  <xdr:twoCellAnchor>
    <xdr:from>
      <xdr:col>23</xdr:col>
      <xdr:colOff>428625</xdr:colOff>
      <xdr:row>100</xdr:row>
      <xdr:rowOff>151312</xdr:rowOff>
    </xdr:from>
    <xdr:to>
      <xdr:col>23</xdr:col>
      <xdr:colOff>606425</xdr:colOff>
      <xdr:row>100</xdr:row>
      <xdr:rowOff>151312</xdr:rowOff>
    </xdr:to>
    <xdr:cxnSp macro="">
      <xdr:nvCxnSpPr>
        <xdr:cNvPr id="542" name="直線コネクタ 541"/>
        <xdr:cNvCxnSpPr/>
      </xdr:nvCxnSpPr>
      <xdr:spPr>
        <a:xfrm>
          <a:off x="16230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543" name="【公民館】&#10;有形固定資産減価償却率平均値テキスト"/>
        <xdr:cNvSpPr txBox="1"/>
      </xdr:nvSpPr>
      <xdr:spPr>
        <a:xfrm>
          <a:off x="164084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544" name="フローチャート : 判断 543"/>
        <xdr:cNvSpPr/>
      </xdr:nvSpPr>
      <xdr:spPr>
        <a:xfrm>
          <a:off x="16268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118473</xdr:rowOff>
    </xdr:from>
    <xdr:to>
      <xdr:col>22</xdr:col>
      <xdr:colOff>415925</xdr:colOff>
      <xdr:row>103</xdr:row>
      <xdr:rowOff>48623</xdr:rowOff>
    </xdr:to>
    <xdr:sp macro="" textlink="">
      <xdr:nvSpPr>
        <xdr:cNvPr id="545" name="フローチャート : 判断 544"/>
        <xdr:cNvSpPr/>
      </xdr:nvSpPr>
      <xdr:spPr>
        <a:xfrm>
          <a:off x="15430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6" name="テキスト ボックス 5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7" name="テキスト ボックス 5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8" name="テキスト ボックス 5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9" name="テキスト ボックス 5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0" name="テキスト ボックス 5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41729</xdr:rowOff>
    </xdr:from>
    <xdr:to>
      <xdr:col>22</xdr:col>
      <xdr:colOff>415925</xdr:colOff>
      <xdr:row>102</xdr:row>
      <xdr:rowOff>143329</xdr:rowOff>
    </xdr:to>
    <xdr:sp macro="" textlink="">
      <xdr:nvSpPr>
        <xdr:cNvPr id="551" name="円/楕円 550"/>
        <xdr:cNvSpPr/>
      </xdr:nvSpPr>
      <xdr:spPr>
        <a:xfrm>
          <a:off x="15430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39750</xdr:rowOff>
    </xdr:from>
    <xdr:ext cx="405111" cy="259045"/>
    <xdr:sp macro="" textlink="">
      <xdr:nvSpPr>
        <xdr:cNvPr id="552" name="n_1aveValue【公民館】&#10;有形固定資産減価償却率"/>
        <xdr:cNvSpPr txBox="1"/>
      </xdr:nvSpPr>
      <xdr:spPr>
        <a:xfrm>
          <a:off x="15266043" y="1769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159856</xdr:rowOff>
    </xdr:from>
    <xdr:ext cx="405111" cy="259045"/>
    <xdr:sp macro="" textlink="">
      <xdr:nvSpPr>
        <xdr:cNvPr id="553" name="n_1mainValue【公民館】&#10;有形固定資産減価償却率"/>
        <xdr:cNvSpPr txBox="1"/>
      </xdr:nvSpPr>
      <xdr:spPr>
        <a:xfrm>
          <a:off x="15266043"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4" name="正方形/長方形 5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5" name="正方形/長方形 5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6" name="正方形/長方形 5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7" name="正方形/長方形 5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8" name="正方形/長方形 5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9" name="正方形/長方形 5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0" name="正方形/長方形 5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1" name="正方形/長方形 5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2" name="テキスト ボックス 5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3" name="直線コネクタ 5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64" name="直線コネクタ 56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5" name="テキスト ボックス 56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6" name="直線コネクタ 56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67" name="テキスト ボックス 56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68" name="直線コネクタ 56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69" name="テキスト ボックス 56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70" name="直線コネクタ 56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71" name="テキスト ボックス 57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2" name="直線コネクタ 5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3" name="テキスト ボックス 5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305</xdr:rowOff>
    </xdr:from>
    <xdr:to>
      <xdr:col>32</xdr:col>
      <xdr:colOff>186689</xdr:colOff>
      <xdr:row>107</xdr:row>
      <xdr:rowOff>167639</xdr:rowOff>
    </xdr:to>
    <xdr:cxnSp macro="">
      <xdr:nvCxnSpPr>
        <xdr:cNvPr id="575" name="直線コネクタ 574"/>
        <xdr:cNvCxnSpPr/>
      </xdr:nvCxnSpPr>
      <xdr:spPr>
        <a:xfrm flipV="1">
          <a:off x="22160864" y="17145305"/>
          <a:ext cx="0" cy="1367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xdr:rowOff>
    </xdr:from>
    <xdr:ext cx="469744" cy="259045"/>
    <xdr:sp macro="" textlink="">
      <xdr:nvSpPr>
        <xdr:cNvPr id="576" name="【公民館】&#10;一人当たり面積最小値テキスト"/>
        <xdr:cNvSpPr txBox="1"/>
      </xdr:nvSpPr>
      <xdr:spPr>
        <a:xfrm>
          <a:off x="222504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0.175</a:t>
          </a:r>
          <a:endParaRPr kumimoji="1" lang="ja-JP" altLang="en-US" sz="1000" b="1">
            <a:latin typeface="ＭＳ Ｐゴシック"/>
          </a:endParaRPr>
        </a:p>
      </xdr:txBody>
    </xdr:sp>
    <xdr:clientData/>
  </xdr:oneCellAnchor>
  <xdr:twoCellAnchor>
    <xdr:from>
      <xdr:col>32</xdr:col>
      <xdr:colOff>98425</xdr:colOff>
      <xdr:row>107</xdr:row>
      <xdr:rowOff>167639</xdr:rowOff>
    </xdr:from>
    <xdr:to>
      <xdr:col>32</xdr:col>
      <xdr:colOff>276225</xdr:colOff>
      <xdr:row>107</xdr:row>
      <xdr:rowOff>167639</xdr:rowOff>
    </xdr:to>
    <xdr:cxnSp macro="">
      <xdr:nvCxnSpPr>
        <xdr:cNvPr id="577" name="直線コネクタ 576"/>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118432</xdr:rowOff>
    </xdr:from>
    <xdr:ext cx="469744" cy="259045"/>
    <xdr:sp macro="" textlink="">
      <xdr:nvSpPr>
        <xdr:cNvPr id="578" name="【公民館】&#10;一人当たり面積最大値テキスト"/>
        <xdr:cNvSpPr txBox="1"/>
      </xdr:nvSpPr>
      <xdr:spPr>
        <a:xfrm>
          <a:off x="22250400" y="1692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3.166</a:t>
          </a:r>
          <a:endParaRPr kumimoji="1" lang="ja-JP" altLang="en-US" sz="1000" b="1">
            <a:latin typeface="ＭＳ Ｐゴシック"/>
          </a:endParaRPr>
        </a:p>
      </xdr:txBody>
    </xdr:sp>
    <xdr:clientData/>
  </xdr:oneCellAnchor>
  <xdr:twoCellAnchor>
    <xdr:from>
      <xdr:col>32</xdr:col>
      <xdr:colOff>98425</xdr:colOff>
      <xdr:row>100</xdr:row>
      <xdr:rowOff>305</xdr:rowOff>
    </xdr:from>
    <xdr:to>
      <xdr:col>32</xdr:col>
      <xdr:colOff>276225</xdr:colOff>
      <xdr:row>100</xdr:row>
      <xdr:rowOff>305</xdr:rowOff>
    </xdr:to>
    <xdr:cxnSp macro="">
      <xdr:nvCxnSpPr>
        <xdr:cNvPr id="579" name="直線コネクタ 578"/>
        <xdr:cNvCxnSpPr/>
      </xdr:nvCxnSpPr>
      <xdr:spPr>
        <a:xfrm>
          <a:off x="22072600" y="17145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39031</xdr:rowOff>
    </xdr:from>
    <xdr:ext cx="469744" cy="259045"/>
    <xdr:sp macro="" textlink="">
      <xdr:nvSpPr>
        <xdr:cNvPr id="580" name="【公民館】&#10;一人当たり面積平均値テキスト"/>
        <xdr:cNvSpPr txBox="1"/>
      </xdr:nvSpPr>
      <xdr:spPr>
        <a:xfrm>
          <a:off x="22250400" y="18041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60604</xdr:rowOff>
    </xdr:from>
    <xdr:to>
      <xdr:col>32</xdr:col>
      <xdr:colOff>238125</xdr:colOff>
      <xdr:row>105</xdr:row>
      <xdr:rowOff>162204</xdr:rowOff>
    </xdr:to>
    <xdr:sp macro="" textlink="">
      <xdr:nvSpPr>
        <xdr:cNvPr id="581" name="フローチャート : 判断 580"/>
        <xdr:cNvSpPr/>
      </xdr:nvSpPr>
      <xdr:spPr>
        <a:xfrm>
          <a:off x="22110700" y="180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73406</xdr:rowOff>
    </xdr:from>
    <xdr:to>
      <xdr:col>31</xdr:col>
      <xdr:colOff>85725</xdr:colOff>
      <xdr:row>107</xdr:row>
      <xdr:rowOff>3556</xdr:rowOff>
    </xdr:to>
    <xdr:sp macro="" textlink="">
      <xdr:nvSpPr>
        <xdr:cNvPr id="582" name="フローチャート : 判断 581"/>
        <xdr:cNvSpPr/>
      </xdr:nvSpPr>
      <xdr:spPr>
        <a:xfrm>
          <a:off x="21272500" y="1824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3" name="テキスト ボックス 5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4" name="テキスト ボックス 5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5" name="テキスト ボックス 5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6" name="テキスト ボックス 5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7" name="テキスト ボックス 5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27229</xdr:rowOff>
    </xdr:from>
    <xdr:to>
      <xdr:col>31</xdr:col>
      <xdr:colOff>85725</xdr:colOff>
      <xdr:row>107</xdr:row>
      <xdr:rowOff>128829</xdr:rowOff>
    </xdr:to>
    <xdr:sp macro="" textlink="">
      <xdr:nvSpPr>
        <xdr:cNvPr id="588" name="円/楕円 587"/>
        <xdr:cNvSpPr/>
      </xdr:nvSpPr>
      <xdr:spPr>
        <a:xfrm>
          <a:off x="21272500" y="1837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20083</xdr:rowOff>
    </xdr:from>
    <xdr:ext cx="469744" cy="259045"/>
    <xdr:sp macro="" textlink="">
      <xdr:nvSpPr>
        <xdr:cNvPr id="589" name="n_1aveValue【公民館】&#10;一人当たり面積"/>
        <xdr:cNvSpPr txBox="1"/>
      </xdr:nvSpPr>
      <xdr:spPr>
        <a:xfrm>
          <a:off x="21075727" y="1802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0.645</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119956</xdr:rowOff>
    </xdr:from>
    <xdr:ext cx="469744" cy="259045"/>
    <xdr:sp macro="" textlink="">
      <xdr:nvSpPr>
        <xdr:cNvPr id="590" name="n_1mainValue【公民館】&#10;一人当たり面積"/>
        <xdr:cNvSpPr txBox="1"/>
      </xdr:nvSpPr>
      <xdr:spPr>
        <a:xfrm>
          <a:off x="21075727" y="1846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0.371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1" name="正方形/長方形 5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2" name="正方形/長方形 5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3" name="テキスト ボックス 5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大方の施設の減価償却率が高くなっている。特に公営住宅、港湾・漁港施設の減価償却率が高い。現在２箇所にある公営住宅は補修により長寿命化を図る。港湾・漁港施設も経年が進んでいる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年度に、太地漁港機能強化策定業務を委託し現状の機能を検査し、平成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は漁港施設の老朽箇所を把握するための点検を実施したうえで、「漁港機能保全計画」を策定した。この長期計画に基づき、改修及び補強を実施していく。幼稚園、保育所の園舎も老朽化が進んでいる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中に高台に新たにこども園を建設する。学校施設については、現在小中学校が一校ずつあり、特に小学校校舎は建設から年数が経っている。防災の観点から、小学校を高台へ移転させることが望ましく、またその際には減少した生徒数に適した規模の校舎にするため、小中学校施設の集約を検討していく。</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和歌山県太地町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3,266
3,254
5.81
2,518,103
2,375,441
124,039
1,303,488
2,535,607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64" name="正方形/長方形 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65" name="正方形/長方形 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72" name="正方形/長方形 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73" name="正方形/長方形 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74" name="正方形/長方形 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75" name="正方形/長方形 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76" name="正方形/長方形 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77" name="正方形/長方形 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78" name="正方形/長方形 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79" name="正方形/長方形 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80" name="正方形/長方形 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81" name="正方形/長方形 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82" name="正方形/長方形 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83" name="正方形/長方形 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84" name="正方形/長方形 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85" name="正方形/長方形 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86" name="正方形/長方形 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87" name="正方形/長方形 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88" name="正方形/長方形 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89" name="正方形/長方形 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90" name="正方形/長方形 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91" name="正方形/長方形 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92" name="正方形/長方形 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93" name="正方形/長方形 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94" name="正方形/長方形 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95" name="正方形/長方形 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96" name="正方形/長方形 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97" name="正方形/長方形 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98" name="正方形/長方形 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99" name="正方形/長方形 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00" name="正方形/長方形 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01" name="正方形/長方形 1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02" name="正方形/長方形 1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03" name="正方形/長方形 1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04" name="正方形/長方形 1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05" name="テキスト ボックス 1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06" name="直線コネクタ 1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107" name="テキスト ボックス 10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108" name="直線コネクタ 10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109" name="テキスト ボックス 10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110" name="直線コネクタ 10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111" name="テキスト ボックス 11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112" name="直線コネクタ 11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113" name="テキスト ボックス 11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114" name="直線コネクタ 11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115" name="テキスト ボックス 114"/>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16" name="直線コネクタ 1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117" name="テキスト ボックス 11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1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42</xdr:row>
      <xdr:rowOff>19050</xdr:rowOff>
    </xdr:to>
    <xdr:cxnSp macro="">
      <xdr:nvCxnSpPr>
        <xdr:cNvPr id="119" name="直線コネクタ 118"/>
        <xdr:cNvCxnSpPr/>
      </xdr:nvCxnSpPr>
      <xdr:spPr>
        <a:xfrm flipV="1">
          <a:off x="16318864" y="57912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22877</xdr:rowOff>
    </xdr:from>
    <xdr:ext cx="405111" cy="259045"/>
    <xdr:sp macro="" textlink="">
      <xdr:nvSpPr>
        <xdr:cNvPr id="120" name="【一般廃棄物処理施設】&#10;有形固定資産減価償却率最小値テキスト"/>
        <xdr:cNvSpPr txBox="1"/>
      </xdr:nvSpPr>
      <xdr:spPr>
        <a:xfrm>
          <a:off x="164084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42</xdr:row>
      <xdr:rowOff>19050</xdr:rowOff>
    </xdr:from>
    <xdr:to>
      <xdr:col>23</xdr:col>
      <xdr:colOff>606425</xdr:colOff>
      <xdr:row>42</xdr:row>
      <xdr:rowOff>19050</xdr:rowOff>
    </xdr:to>
    <xdr:cxnSp macro="">
      <xdr:nvCxnSpPr>
        <xdr:cNvPr id="121" name="直線コネクタ 120"/>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69744" cy="259045"/>
    <xdr:sp macro="" textlink="">
      <xdr:nvSpPr>
        <xdr:cNvPr id="122" name="【一般廃棄物処理施設】&#10;有形固定資産減価償却率最大値テキスト"/>
        <xdr:cNvSpPr txBox="1"/>
      </xdr:nvSpPr>
      <xdr:spPr>
        <a:xfrm>
          <a:off x="16408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123" name="直線コネクタ 122"/>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8399</xdr:rowOff>
    </xdr:from>
    <xdr:ext cx="405111" cy="259045"/>
    <xdr:sp macro="" textlink="">
      <xdr:nvSpPr>
        <xdr:cNvPr id="124" name="【一般廃棄物処理施設】&#10;有形固定資産減価償却率平均値テキスト"/>
        <xdr:cNvSpPr txBox="1"/>
      </xdr:nvSpPr>
      <xdr:spPr>
        <a:xfrm>
          <a:off x="16408400" y="6352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29972</xdr:rowOff>
    </xdr:from>
    <xdr:to>
      <xdr:col>23</xdr:col>
      <xdr:colOff>568325</xdr:colOff>
      <xdr:row>37</xdr:row>
      <xdr:rowOff>131572</xdr:rowOff>
    </xdr:to>
    <xdr:sp macro="" textlink="">
      <xdr:nvSpPr>
        <xdr:cNvPr id="125" name="フローチャート : 判断 124"/>
        <xdr:cNvSpPr/>
      </xdr:nvSpPr>
      <xdr:spPr>
        <a:xfrm>
          <a:off x="16268700" y="63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48260</xdr:rowOff>
    </xdr:from>
    <xdr:to>
      <xdr:col>22</xdr:col>
      <xdr:colOff>415925</xdr:colOff>
      <xdr:row>38</xdr:row>
      <xdr:rowOff>149860</xdr:rowOff>
    </xdr:to>
    <xdr:sp macro="" textlink="">
      <xdr:nvSpPr>
        <xdr:cNvPr id="126" name="フローチャート : 判断 125"/>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140987</xdr:rowOff>
    </xdr:from>
    <xdr:ext cx="405111" cy="259045"/>
    <xdr:sp macro="" textlink="">
      <xdr:nvSpPr>
        <xdr:cNvPr id="127" name="n_1aveValue【一般廃棄物処理施設】&#10;有形固定資産減価償却率"/>
        <xdr:cNvSpPr txBox="1"/>
      </xdr:nvSpPr>
      <xdr:spPr>
        <a:xfrm>
          <a:off x="15266043"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128" name="テキスト ボックス 1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29" name="テキスト ボックス 1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30" name="テキスト ボックス 1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31" name="テキスト ボックス 1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132" name="テキスト ボックス 1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66548</xdr:rowOff>
    </xdr:from>
    <xdr:to>
      <xdr:col>22</xdr:col>
      <xdr:colOff>415925</xdr:colOff>
      <xdr:row>37</xdr:row>
      <xdr:rowOff>168148</xdr:rowOff>
    </xdr:to>
    <xdr:sp macro="" textlink="">
      <xdr:nvSpPr>
        <xdr:cNvPr id="133" name="円/楕円 132"/>
        <xdr:cNvSpPr/>
      </xdr:nvSpPr>
      <xdr:spPr>
        <a:xfrm>
          <a:off x="15430500" y="641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13225</xdr:rowOff>
    </xdr:from>
    <xdr:ext cx="405111" cy="259045"/>
    <xdr:sp macro="" textlink="">
      <xdr:nvSpPr>
        <xdr:cNvPr id="134" name="n_1mainValue【一般廃棄物処理施設】&#10;有形固定資産減価償却率"/>
        <xdr:cNvSpPr txBox="1"/>
      </xdr:nvSpPr>
      <xdr:spPr>
        <a:xfrm>
          <a:off x="15266043" y="618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135" name="正方形/長方形 1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36" name="正方形/長方形 1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37" name="正方形/長方形 1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38" name="正方形/長方形 1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39" name="正方形/長方形 1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40" name="正方形/長方形 1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41" name="正方形/長方形 1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163,238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142" name="正方形/長方形 1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143" name="テキスト ボックス 1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144" name="直線コネクタ 1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145" name="直線コネクタ 14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121755</xdr:rowOff>
    </xdr:from>
    <xdr:ext cx="248786" cy="259045"/>
    <xdr:sp macro="" textlink="">
      <xdr:nvSpPr>
        <xdr:cNvPr id="146" name="テキスト ボックス 14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147" name="直線コネクタ 14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39</xdr:row>
      <xdr:rowOff>138084</xdr:rowOff>
    </xdr:from>
    <xdr:ext cx="595419" cy="259045"/>
    <xdr:sp macro="" textlink="">
      <xdr:nvSpPr>
        <xdr:cNvPr id="148" name="テキスト ボックス 147"/>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149" name="直線コネクタ 14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37</xdr:row>
      <xdr:rowOff>154412</xdr:rowOff>
    </xdr:from>
    <xdr:ext cx="595419" cy="259045"/>
    <xdr:sp macro="" textlink="">
      <xdr:nvSpPr>
        <xdr:cNvPr id="150" name="テキスト ボックス 149"/>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151" name="直線コネクタ 15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170741</xdr:rowOff>
    </xdr:from>
    <xdr:ext cx="595419" cy="259045"/>
    <xdr:sp macro="" textlink="">
      <xdr:nvSpPr>
        <xdr:cNvPr id="152" name="テキスト ボックス 151"/>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153" name="直線コネクタ 15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34</xdr:row>
      <xdr:rowOff>15620</xdr:rowOff>
    </xdr:from>
    <xdr:ext cx="685572" cy="259045"/>
    <xdr:sp macro="" textlink="">
      <xdr:nvSpPr>
        <xdr:cNvPr id="154" name="テキスト ボックス 153"/>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155" name="直線コネクタ 15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32</xdr:row>
      <xdr:rowOff>31949</xdr:rowOff>
    </xdr:from>
    <xdr:ext cx="685572" cy="259045"/>
    <xdr:sp macro="" textlink="">
      <xdr:nvSpPr>
        <xdr:cNvPr id="156" name="テキスト ボックス 155"/>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157" name="直線コネクタ 1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30</xdr:row>
      <xdr:rowOff>48277</xdr:rowOff>
    </xdr:from>
    <xdr:ext cx="685572" cy="259045"/>
    <xdr:sp macro="" textlink="">
      <xdr:nvSpPr>
        <xdr:cNvPr id="158" name="テキスト ボックス 15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15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149105</xdr:rowOff>
    </xdr:from>
    <xdr:to>
      <xdr:col>32</xdr:col>
      <xdr:colOff>186689</xdr:colOff>
      <xdr:row>42</xdr:row>
      <xdr:rowOff>77591</xdr:rowOff>
    </xdr:to>
    <xdr:cxnSp macro="">
      <xdr:nvCxnSpPr>
        <xdr:cNvPr id="160" name="直線コネクタ 159"/>
        <xdr:cNvCxnSpPr/>
      </xdr:nvCxnSpPr>
      <xdr:spPr>
        <a:xfrm flipV="1">
          <a:off x="22160864" y="5806955"/>
          <a:ext cx="0" cy="147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81418</xdr:rowOff>
    </xdr:from>
    <xdr:ext cx="534377" cy="259045"/>
    <xdr:sp macro="" textlink="">
      <xdr:nvSpPr>
        <xdr:cNvPr id="161" name="【一般廃棄物処理施設】&#10;一人当たり有形固定資産（償却資産）額最小値テキスト"/>
        <xdr:cNvSpPr txBox="1"/>
      </xdr:nvSpPr>
      <xdr:spPr>
        <a:xfrm>
          <a:off x="22250400" y="728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13,722</a:t>
          </a:r>
          <a:endParaRPr kumimoji="1" lang="ja-JP" altLang="en-US" sz="1000" b="1">
            <a:latin typeface="ＭＳ Ｐゴシック"/>
          </a:endParaRPr>
        </a:p>
      </xdr:txBody>
    </xdr:sp>
    <xdr:clientData/>
  </xdr:oneCellAnchor>
  <xdr:twoCellAnchor>
    <xdr:from>
      <xdr:col>32</xdr:col>
      <xdr:colOff>98425</xdr:colOff>
      <xdr:row>42</xdr:row>
      <xdr:rowOff>77591</xdr:rowOff>
    </xdr:from>
    <xdr:to>
      <xdr:col>32</xdr:col>
      <xdr:colOff>276225</xdr:colOff>
      <xdr:row>42</xdr:row>
      <xdr:rowOff>77591</xdr:rowOff>
    </xdr:to>
    <xdr:cxnSp macro="">
      <xdr:nvCxnSpPr>
        <xdr:cNvPr id="162" name="直線コネクタ 161"/>
        <xdr:cNvCxnSpPr/>
      </xdr:nvCxnSpPr>
      <xdr:spPr>
        <a:xfrm>
          <a:off x="22072600" y="7278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95782</xdr:rowOff>
    </xdr:from>
    <xdr:ext cx="690189" cy="259045"/>
    <xdr:sp macro="" textlink="">
      <xdr:nvSpPr>
        <xdr:cNvPr id="163" name="【一般廃棄物処理施設】&#10;一人当たり有形固定資産（償却資産）額最大値テキスト"/>
        <xdr:cNvSpPr txBox="1"/>
      </xdr:nvSpPr>
      <xdr:spPr>
        <a:xfrm>
          <a:off x="22250400" y="55821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1,365,527</a:t>
          </a:r>
          <a:endParaRPr kumimoji="1" lang="ja-JP" altLang="en-US" sz="1000" b="1">
            <a:latin typeface="ＭＳ Ｐゴシック"/>
          </a:endParaRPr>
        </a:p>
      </xdr:txBody>
    </xdr:sp>
    <xdr:clientData/>
  </xdr:oneCellAnchor>
  <xdr:twoCellAnchor>
    <xdr:from>
      <xdr:col>32</xdr:col>
      <xdr:colOff>98425</xdr:colOff>
      <xdr:row>33</xdr:row>
      <xdr:rowOff>149105</xdr:rowOff>
    </xdr:from>
    <xdr:to>
      <xdr:col>32</xdr:col>
      <xdr:colOff>276225</xdr:colOff>
      <xdr:row>33</xdr:row>
      <xdr:rowOff>149105</xdr:rowOff>
    </xdr:to>
    <xdr:cxnSp macro="">
      <xdr:nvCxnSpPr>
        <xdr:cNvPr id="164" name="直線コネクタ 163"/>
        <xdr:cNvCxnSpPr/>
      </xdr:nvCxnSpPr>
      <xdr:spPr>
        <a:xfrm>
          <a:off x="22072600" y="580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56653</xdr:rowOff>
    </xdr:from>
    <xdr:ext cx="599010" cy="259045"/>
    <xdr:sp macro="" textlink="">
      <xdr:nvSpPr>
        <xdr:cNvPr id="165" name="【一般廃棄物処理施設】&#10;一人当たり有形固定資産（償却資産）額平均値テキスト"/>
        <xdr:cNvSpPr txBox="1"/>
      </xdr:nvSpPr>
      <xdr:spPr>
        <a:xfrm>
          <a:off x="22250400" y="69146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281,472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78226</xdr:rowOff>
    </xdr:from>
    <xdr:to>
      <xdr:col>32</xdr:col>
      <xdr:colOff>238125</xdr:colOff>
      <xdr:row>41</xdr:row>
      <xdr:rowOff>8376</xdr:rowOff>
    </xdr:to>
    <xdr:sp macro="" textlink="">
      <xdr:nvSpPr>
        <xdr:cNvPr id="166" name="フローチャート : 判断 165"/>
        <xdr:cNvSpPr/>
      </xdr:nvSpPr>
      <xdr:spPr>
        <a:xfrm>
          <a:off x="22110700" y="693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1030</xdr:rowOff>
    </xdr:from>
    <xdr:to>
      <xdr:col>31</xdr:col>
      <xdr:colOff>85725</xdr:colOff>
      <xdr:row>41</xdr:row>
      <xdr:rowOff>102630</xdr:rowOff>
    </xdr:to>
    <xdr:sp macro="" textlink="">
      <xdr:nvSpPr>
        <xdr:cNvPr id="167" name="フローチャート : 判断 166"/>
        <xdr:cNvSpPr/>
      </xdr:nvSpPr>
      <xdr:spPr>
        <a:xfrm>
          <a:off x="21272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39</xdr:row>
      <xdr:rowOff>119157</xdr:rowOff>
    </xdr:from>
    <xdr:ext cx="599010" cy="259045"/>
    <xdr:sp macro="" textlink="">
      <xdr:nvSpPr>
        <xdr:cNvPr id="168" name="n_1aveValue【一般廃棄物処理施設】&#10;一人当たり有形固定資産（償却資産）額"/>
        <xdr:cNvSpPr txBox="1"/>
      </xdr:nvSpPr>
      <xdr:spPr>
        <a:xfrm>
          <a:off x="21011094"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194,887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169" name="テキスト ボックス 1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170" name="テキスト ボックス 1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171" name="テキスト ボックス 1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172" name="テキスト ボックス 1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173" name="テキスト ボックス 1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8624</xdr:rowOff>
    </xdr:from>
    <xdr:to>
      <xdr:col>31</xdr:col>
      <xdr:colOff>85725</xdr:colOff>
      <xdr:row>41</xdr:row>
      <xdr:rowOff>110224</xdr:rowOff>
    </xdr:to>
    <xdr:sp macro="" textlink="">
      <xdr:nvSpPr>
        <xdr:cNvPr id="174" name="円/楕円 173"/>
        <xdr:cNvSpPr/>
      </xdr:nvSpPr>
      <xdr:spPr>
        <a:xfrm>
          <a:off x="21272500" y="70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41</xdr:row>
      <xdr:rowOff>101351</xdr:rowOff>
    </xdr:from>
    <xdr:ext cx="599010" cy="259045"/>
    <xdr:sp macro="" textlink="">
      <xdr:nvSpPr>
        <xdr:cNvPr id="175" name="n_1mainValue【一般廃棄物処理施設】&#10;一人当たり有形固定資産（償却資産）額"/>
        <xdr:cNvSpPr txBox="1"/>
      </xdr:nvSpPr>
      <xdr:spPr>
        <a:xfrm>
          <a:off x="21011094" y="713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187,911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176" name="正方形/長方形 1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77" name="正方形/長方形 1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78" name="正方形/長方形 1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79" name="正方形/長方形 1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80" name="正方形/長方形 1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81" name="正方形/長方形 1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82" name="正方形/長方形 1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183" name="正方形/長方形 18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184" name="正方形/長方形 18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185" name="正方形/長方形 18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186" name="正方形/長方形 18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187" name="正方形/長方形 18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188" name="正方形/長方形 18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189" name="正方形/長方形 18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190" name="正方形/長方形 18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191" name="正方形/長方形 19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192" name="正方形/長方形 1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193" name="正方形/長方形 1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194" name="正方形/長方形 1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195" name="正方形/長方形 1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196" name="正方形/長方形 1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197" name="正方形/長方形 1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198" name="正方形/長方形 1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199" name="正方形/長方形 1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00" name="テキスト ボックス 1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01" name="直線コネクタ 2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202" name="テキスト ボックス 20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203" name="直線コネクタ 20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204" name="テキスト ボックス 203"/>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205" name="直線コネクタ 20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206" name="テキスト ボックス 20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207" name="直線コネクタ 20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208" name="テキスト ボックス 20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209" name="直線コネクタ 20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210" name="テキスト ボックス 209"/>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11" name="直線コネクタ 2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12" name="テキスト ボックス 21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1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28956</xdr:rowOff>
    </xdr:from>
    <xdr:to>
      <xdr:col>23</xdr:col>
      <xdr:colOff>516889</xdr:colOff>
      <xdr:row>85</xdr:row>
      <xdr:rowOff>40387</xdr:rowOff>
    </xdr:to>
    <xdr:cxnSp macro="">
      <xdr:nvCxnSpPr>
        <xdr:cNvPr id="214" name="直線コネクタ 213"/>
        <xdr:cNvCxnSpPr/>
      </xdr:nvCxnSpPr>
      <xdr:spPr>
        <a:xfrm flipV="1">
          <a:off x="16318864" y="13402056"/>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44214</xdr:rowOff>
    </xdr:from>
    <xdr:ext cx="405111" cy="259045"/>
    <xdr:sp macro="" textlink="">
      <xdr:nvSpPr>
        <xdr:cNvPr id="215" name="【消防施設】&#10;有形固定資産減価償却率最小値テキスト"/>
        <xdr:cNvSpPr txBox="1"/>
      </xdr:nvSpPr>
      <xdr:spPr>
        <a:xfrm>
          <a:off x="16408400" y="14617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85</xdr:row>
      <xdr:rowOff>40387</xdr:rowOff>
    </xdr:from>
    <xdr:to>
      <xdr:col>23</xdr:col>
      <xdr:colOff>606425</xdr:colOff>
      <xdr:row>85</xdr:row>
      <xdr:rowOff>40387</xdr:rowOff>
    </xdr:to>
    <xdr:cxnSp macro="">
      <xdr:nvCxnSpPr>
        <xdr:cNvPr id="216" name="直線コネクタ 215"/>
        <xdr:cNvCxnSpPr/>
      </xdr:nvCxnSpPr>
      <xdr:spPr>
        <a:xfrm>
          <a:off x="16230600" y="1461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147083</xdr:rowOff>
    </xdr:from>
    <xdr:ext cx="405111" cy="259045"/>
    <xdr:sp macro="" textlink="">
      <xdr:nvSpPr>
        <xdr:cNvPr id="217" name="【消防施設】&#10;有形固定資産減価償却率最大値テキスト"/>
        <xdr:cNvSpPr txBox="1"/>
      </xdr:nvSpPr>
      <xdr:spPr>
        <a:xfrm>
          <a:off x="16408400" y="1317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78</xdr:row>
      <xdr:rowOff>28956</xdr:rowOff>
    </xdr:from>
    <xdr:to>
      <xdr:col>23</xdr:col>
      <xdr:colOff>606425</xdr:colOff>
      <xdr:row>78</xdr:row>
      <xdr:rowOff>28956</xdr:rowOff>
    </xdr:to>
    <xdr:cxnSp macro="">
      <xdr:nvCxnSpPr>
        <xdr:cNvPr id="218" name="直線コネクタ 217"/>
        <xdr:cNvCxnSpPr/>
      </xdr:nvCxnSpPr>
      <xdr:spPr>
        <a:xfrm>
          <a:off x="16230600" y="134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61740</xdr:rowOff>
    </xdr:from>
    <xdr:ext cx="405111" cy="259045"/>
    <xdr:sp macro="" textlink="">
      <xdr:nvSpPr>
        <xdr:cNvPr id="219" name="【消防施設】&#10;有形固定資産減価償却率平均値テキスト"/>
        <xdr:cNvSpPr txBox="1"/>
      </xdr:nvSpPr>
      <xdr:spPr>
        <a:xfrm>
          <a:off x="16408400" y="13777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83313</xdr:rowOff>
    </xdr:from>
    <xdr:to>
      <xdr:col>23</xdr:col>
      <xdr:colOff>568325</xdr:colOff>
      <xdr:row>81</xdr:row>
      <xdr:rowOff>13463</xdr:rowOff>
    </xdr:to>
    <xdr:sp macro="" textlink="">
      <xdr:nvSpPr>
        <xdr:cNvPr id="220" name="フローチャート : 判断 219"/>
        <xdr:cNvSpPr/>
      </xdr:nvSpPr>
      <xdr:spPr>
        <a:xfrm>
          <a:off x="16268700" y="1379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28448</xdr:rowOff>
    </xdr:from>
    <xdr:to>
      <xdr:col>22</xdr:col>
      <xdr:colOff>415925</xdr:colOff>
      <xdr:row>81</xdr:row>
      <xdr:rowOff>130048</xdr:rowOff>
    </xdr:to>
    <xdr:sp macro="" textlink="">
      <xdr:nvSpPr>
        <xdr:cNvPr id="221" name="フローチャート : 判断 220"/>
        <xdr:cNvSpPr/>
      </xdr:nvSpPr>
      <xdr:spPr>
        <a:xfrm>
          <a:off x="15430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146575</xdr:rowOff>
    </xdr:from>
    <xdr:ext cx="405111" cy="259045"/>
    <xdr:sp macro="" textlink="">
      <xdr:nvSpPr>
        <xdr:cNvPr id="222" name="n_1aveValue【消防施設】&#10;有形固定資産減価償却率"/>
        <xdr:cNvSpPr txBox="1"/>
      </xdr:nvSpPr>
      <xdr:spPr>
        <a:xfrm>
          <a:off x="15266043"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223" name="テキスト ボックス 2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24" name="テキスト ボックス 2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25" name="テキスト ボックス 2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26" name="テキスト ボックス 2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227" name="テキスト ボックス 2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99313</xdr:rowOff>
    </xdr:from>
    <xdr:to>
      <xdr:col>22</xdr:col>
      <xdr:colOff>415925</xdr:colOff>
      <xdr:row>86</xdr:row>
      <xdr:rowOff>29463</xdr:rowOff>
    </xdr:to>
    <xdr:sp macro="" textlink="">
      <xdr:nvSpPr>
        <xdr:cNvPr id="228" name="円/楕円 227"/>
        <xdr:cNvSpPr/>
      </xdr:nvSpPr>
      <xdr:spPr>
        <a:xfrm>
          <a:off x="15430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86</xdr:row>
      <xdr:rowOff>20590</xdr:rowOff>
    </xdr:from>
    <xdr:ext cx="405111" cy="259045"/>
    <xdr:sp macro="" textlink="">
      <xdr:nvSpPr>
        <xdr:cNvPr id="229" name="n_1mainValue【消防施設】&#10;有形固定資産減価償却率"/>
        <xdr:cNvSpPr txBox="1"/>
      </xdr:nvSpPr>
      <xdr:spPr>
        <a:xfrm>
          <a:off x="15266043" y="14765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230" name="正方形/長方形 2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31" name="正方形/長方形 2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32" name="正方形/長方形 2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33" name="正方形/長方形 2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34" name="正方形/長方形 2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35" name="正方形/長方形 2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36" name="正方形/長方形 2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37" name="正方形/長方形 23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238" name="テキスト ボックス 23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239" name="直線コネクタ 23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240" name="直線コネクタ 23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241" name="テキスト ボックス 24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242" name="直線コネクタ 24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243" name="テキスト ボックス 24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244" name="直線コネクタ 24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245" name="テキスト ボックス 24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246" name="直線コネクタ 24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247" name="テキスト ボックス 24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248" name="直線コネクタ 24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249" name="テキスト ボックス 24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250" name="直線コネクタ 24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251" name="テキスト ボックス 25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252" name="直線コネクタ 2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253" name="テキスト ボックス 2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25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34834</xdr:rowOff>
    </xdr:from>
    <xdr:to>
      <xdr:col>32</xdr:col>
      <xdr:colOff>186689</xdr:colOff>
      <xdr:row>86</xdr:row>
      <xdr:rowOff>96882</xdr:rowOff>
    </xdr:to>
    <xdr:cxnSp macro="">
      <xdr:nvCxnSpPr>
        <xdr:cNvPr id="255" name="直線コネクタ 254"/>
        <xdr:cNvCxnSpPr/>
      </xdr:nvCxnSpPr>
      <xdr:spPr>
        <a:xfrm flipV="1">
          <a:off x="22160864" y="13407934"/>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100709</xdr:rowOff>
    </xdr:from>
    <xdr:ext cx="469744" cy="259045"/>
    <xdr:sp macro="" textlink="">
      <xdr:nvSpPr>
        <xdr:cNvPr id="256" name="【消防施設】&#10;一人当たり面積最小値テキスト"/>
        <xdr:cNvSpPr txBox="1"/>
      </xdr:nvSpPr>
      <xdr:spPr>
        <a:xfrm>
          <a:off x="222504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86</xdr:row>
      <xdr:rowOff>96882</xdr:rowOff>
    </xdr:from>
    <xdr:to>
      <xdr:col>32</xdr:col>
      <xdr:colOff>276225</xdr:colOff>
      <xdr:row>86</xdr:row>
      <xdr:rowOff>96882</xdr:rowOff>
    </xdr:to>
    <xdr:cxnSp macro="">
      <xdr:nvCxnSpPr>
        <xdr:cNvPr id="257" name="直線コネクタ 256"/>
        <xdr:cNvCxnSpPr/>
      </xdr:nvCxnSpPr>
      <xdr:spPr>
        <a:xfrm>
          <a:off x="22072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152961</xdr:rowOff>
    </xdr:from>
    <xdr:ext cx="469744" cy="259045"/>
    <xdr:sp macro="" textlink="">
      <xdr:nvSpPr>
        <xdr:cNvPr id="258" name="【消防施設】&#10;一人当たり面積最大値テキスト"/>
        <xdr:cNvSpPr txBox="1"/>
      </xdr:nvSpPr>
      <xdr:spPr>
        <a:xfrm>
          <a:off x="22250400" y="1318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0.461</a:t>
          </a:r>
          <a:endParaRPr kumimoji="1" lang="ja-JP" altLang="en-US" sz="1000" b="1">
            <a:latin typeface="ＭＳ Ｐゴシック"/>
          </a:endParaRPr>
        </a:p>
      </xdr:txBody>
    </xdr:sp>
    <xdr:clientData/>
  </xdr:oneCellAnchor>
  <xdr:twoCellAnchor>
    <xdr:from>
      <xdr:col>32</xdr:col>
      <xdr:colOff>98425</xdr:colOff>
      <xdr:row>78</xdr:row>
      <xdr:rowOff>34834</xdr:rowOff>
    </xdr:from>
    <xdr:to>
      <xdr:col>32</xdr:col>
      <xdr:colOff>276225</xdr:colOff>
      <xdr:row>78</xdr:row>
      <xdr:rowOff>34834</xdr:rowOff>
    </xdr:to>
    <xdr:cxnSp macro="">
      <xdr:nvCxnSpPr>
        <xdr:cNvPr id="259" name="直線コネクタ 258"/>
        <xdr:cNvCxnSpPr/>
      </xdr:nvCxnSpPr>
      <xdr:spPr>
        <a:xfrm>
          <a:off x="22072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55534</xdr:rowOff>
    </xdr:from>
    <xdr:ext cx="469744" cy="259045"/>
    <xdr:sp macro="" textlink="">
      <xdr:nvSpPr>
        <xdr:cNvPr id="260" name="【消防施設】&#10;一人当たり面積平均値テキスト"/>
        <xdr:cNvSpPr txBox="1"/>
      </xdr:nvSpPr>
      <xdr:spPr>
        <a:xfrm>
          <a:off x="222504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0.170</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77107</xdr:rowOff>
    </xdr:from>
    <xdr:to>
      <xdr:col>32</xdr:col>
      <xdr:colOff>238125</xdr:colOff>
      <xdr:row>84</xdr:row>
      <xdr:rowOff>7257</xdr:rowOff>
    </xdr:to>
    <xdr:sp macro="" textlink="">
      <xdr:nvSpPr>
        <xdr:cNvPr id="261" name="フローチャート : 判断 260"/>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98334</xdr:rowOff>
    </xdr:from>
    <xdr:to>
      <xdr:col>31</xdr:col>
      <xdr:colOff>85725</xdr:colOff>
      <xdr:row>81</xdr:row>
      <xdr:rowOff>28484</xdr:rowOff>
    </xdr:to>
    <xdr:sp macro="" textlink="">
      <xdr:nvSpPr>
        <xdr:cNvPr id="262" name="フローチャート : 判断 261"/>
        <xdr:cNvSpPr/>
      </xdr:nvSpPr>
      <xdr:spPr>
        <a:xfrm>
          <a:off x="21272500" y="1381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45011</xdr:rowOff>
    </xdr:from>
    <xdr:ext cx="469744" cy="259045"/>
    <xdr:sp macro="" textlink="">
      <xdr:nvSpPr>
        <xdr:cNvPr id="263" name="n_1aveValue【消防施設】&#10;一人当たり面積"/>
        <xdr:cNvSpPr txBox="1"/>
      </xdr:nvSpPr>
      <xdr:spPr>
        <a:xfrm>
          <a:off x="21075727" y="1358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0.321</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264" name="テキスト ボックス 26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265" name="テキスト ボックス 26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266" name="テキスト ボックス 26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267" name="テキスト ボックス 26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268" name="テキスト ボックス 26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1995</xdr:rowOff>
    </xdr:from>
    <xdr:to>
      <xdr:col>31</xdr:col>
      <xdr:colOff>85725</xdr:colOff>
      <xdr:row>83</xdr:row>
      <xdr:rowOff>103595</xdr:rowOff>
    </xdr:to>
    <xdr:sp macro="" textlink="">
      <xdr:nvSpPr>
        <xdr:cNvPr id="269" name="円/楕円 268"/>
        <xdr:cNvSpPr/>
      </xdr:nvSpPr>
      <xdr:spPr>
        <a:xfrm>
          <a:off x="21272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94722</xdr:rowOff>
    </xdr:from>
    <xdr:ext cx="469744" cy="259045"/>
    <xdr:sp macro="" textlink="">
      <xdr:nvSpPr>
        <xdr:cNvPr id="270" name="n_1mainValue【消防施設】&#10;一人当たり面積"/>
        <xdr:cNvSpPr txBox="1"/>
      </xdr:nvSpPr>
      <xdr:spPr>
        <a:xfrm>
          <a:off x="21075727" y="1432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271" name="正方形/長方形 27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272" name="正方形/長方形 27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273" name="正方形/長方形 27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274" name="正方形/長方形 27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275" name="正方形/長方形 27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276" name="正方形/長方形 27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277" name="正方形/長方形 27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278" name="正方形/長方形 27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279" name="テキスト ボックス 27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280" name="直線コネクタ 27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281" name="直線コネクタ 28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282" name="テキスト ボックス 28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283" name="直線コネクタ 28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284" name="テキスト ボックス 28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285" name="直線コネクタ 28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286" name="テキスト ボックス 28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287" name="直線コネクタ 28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288" name="テキスト ボックス 28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289" name="直線コネクタ 28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290" name="テキスト ボックス 28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291" name="直線コネクタ 29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292" name="テキスト ボックス 29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293" name="直線コネクタ 2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294" name="テキスト ボックス 2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29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17418</xdr:rowOff>
    </xdr:from>
    <xdr:to>
      <xdr:col>23</xdr:col>
      <xdr:colOff>516889</xdr:colOff>
      <xdr:row>108</xdr:row>
      <xdr:rowOff>162742</xdr:rowOff>
    </xdr:to>
    <xdr:cxnSp macro="">
      <xdr:nvCxnSpPr>
        <xdr:cNvPr id="296" name="直線コネクタ 295"/>
        <xdr:cNvCxnSpPr/>
      </xdr:nvCxnSpPr>
      <xdr:spPr>
        <a:xfrm flipV="1">
          <a:off x="16318864" y="1716241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166569</xdr:rowOff>
    </xdr:from>
    <xdr:ext cx="340478" cy="259045"/>
    <xdr:sp macro="" textlink="">
      <xdr:nvSpPr>
        <xdr:cNvPr id="297" name="【庁舎】&#10;有形固定資産減価償却率最小値テキスト"/>
        <xdr:cNvSpPr txBox="1"/>
      </xdr:nvSpPr>
      <xdr:spPr>
        <a:xfrm>
          <a:off x="16408400" y="186831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428625</xdr:colOff>
      <xdr:row>108</xdr:row>
      <xdr:rowOff>162742</xdr:rowOff>
    </xdr:from>
    <xdr:to>
      <xdr:col>23</xdr:col>
      <xdr:colOff>606425</xdr:colOff>
      <xdr:row>108</xdr:row>
      <xdr:rowOff>162742</xdr:rowOff>
    </xdr:to>
    <xdr:cxnSp macro="">
      <xdr:nvCxnSpPr>
        <xdr:cNvPr id="298" name="直線コネクタ 297"/>
        <xdr:cNvCxnSpPr/>
      </xdr:nvCxnSpPr>
      <xdr:spPr>
        <a:xfrm>
          <a:off x="16230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135545</xdr:rowOff>
    </xdr:from>
    <xdr:ext cx="405111" cy="259045"/>
    <xdr:sp macro="" textlink="">
      <xdr:nvSpPr>
        <xdr:cNvPr id="299" name="【庁舎】&#10;有形固定資産減価償却率最大値テキスト"/>
        <xdr:cNvSpPr txBox="1"/>
      </xdr:nvSpPr>
      <xdr:spPr>
        <a:xfrm>
          <a:off x="16408400" y="16937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a:t>
          </a:r>
          <a:endParaRPr kumimoji="1" lang="ja-JP" altLang="en-US" sz="1000" b="1">
            <a:latin typeface="ＭＳ Ｐゴシック"/>
          </a:endParaRPr>
        </a:p>
      </xdr:txBody>
    </xdr:sp>
    <xdr:clientData/>
  </xdr:oneCellAnchor>
  <xdr:twoCellAnchor>
    <xdr:from>
      <xdr:col>23</xdr:col>
      <xdr:colOff>428625</xdr:colOff>
      <xdr:row>100</xdr:row>
      <xdr:rowOff>17418</xdr:rowOff>
    </xdr:from>
    <xdr:to>
      <xdr:col>23</xdr:col>
      <xdr:colOff>606425</xdr:colOff>
      <xdr:row>100</xdr:row>
      <xdr:rowOff>17418</xdr:rowOff>
    </xdr:to>
    <xdr:cxnSp macro="">
      <xdr:nvCxnSpPr>
        <xdr:cNvPr id="300" name="直線コネクタ 299"/>
        <xdr:cNvCxnSpPr/>
      </xdr:nvCxnSpPr>
      <xdr:spPr>
        <a:xfrm>
          <a:off x="16230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301" name="【庁舎】&#10;有形固定資産減価償却率平均値テキスト"/>
        <xdr:cNvSpPr txBox="1"/>
      </xdr:nvSpPr>
      <xdr:spPr>
        <a:xfrm>
          <a:off x="164084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302" name="フローチャート : 判断 301"/>
        <xdr:cNvSpPr/>
      </xdr:nvSpPr>
      <xdr:spPr>
        <a:xfrm>
          <a:off x="16268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20501</xdr:rowOff>
    </xdr:from>
    <xdr:to>
      <xdr:col>22</xdr:col>
      <xdr:colOff>415925</xdr:colOff>
      <xdr:row>103</xdr:row>
      <xdr:rowOff>122101</xdr:rowOff>
    </xdr:to>
    <xdr:sp macro="" textlink="">
      <xdr:nvSpPr>
        <xdr:cNvPr id="303" name="フローチャート : 判断 302"/>
        <xdr:cNvSpPr/>
      </xdr:nvSpPr>
      <xdr:spPr>
        <a:xfrm>
          <a:off x="15430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113228</xdr:rowOff>
    </xdr:from>
    <xdr:ext cx="405111" cy="259045"/>
    <xdr:sp macro="" textlink="">
      <xdr:nvSpPr>
        <xdr:cNvPr id="304" name="n_1aveValue【庁舎】&#10;有形固定資産減価償却率"/>
        <xdr:cNvSpPr txBox="1"/>
      </xdr:nvSpPr>
      <xdr:spPr>
        <a:xfrm>
          <a:off x="15266043"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05" name="テキスト ボックス 30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06" name="テキスト ボックス 30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07" name="テキスト ボックス 30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08" name="テキスト ボックス 30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09" name="テキスト ボックス 30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82550</xdr:rowOff>
    </xdr:from>
    <xdr:to>
      <xdr:col>22</xdr:col>
      <xdr:colOff>415925</xdr:colOff>
      <xdr:row>101</xdr:row>
      <xdr:rowOff>12700</xdr:rowOff>
    </xdr:to>
    <xdr:sp macro="" textlink="">
      <xdr:nvSpPr>
        <xdr:cNvPr id="310" name="円/楕円 309"/>
        <xdr:cNvSpPr/>
      </xdr:nvSpPr>
      <xdr:spPr>
        <a:xfrm>
          <a:off x="15430500"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29227</xdr:rowOff>
    </xdr:from>
    <xdr:ext cx="405111" cy="259045"/>
    <xdr:sp macro="" textlink="">
      <xdr:nvSpPr>
        <xdr:cNvPr id="311" name="n_1mainValue【庁舎】&#10;有形固定資産減価償却率"/>
        <xdr:cNvSpPr txBox="1"/>
      </xdr:nvSpPr>
      <xdr:spPr>
        <a:xfrm>
          <a:off x="15266043" y="1700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12" name="正方形/長方形 31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13" name="正方形/長方形 31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14" name="正方形/長方形 31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15" name="正方形/長方形 31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16" name="正方形/長方形 31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17" name="正方形/長方形 31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18" name="正方形/長方形 31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19" name="正方形/長方形 31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20" name="テキスト ボックス 31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21" name="直線コネクタ 32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22" name="テキスト ボックス 32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323" name="直線コネクタ 32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324" name="テキスト ボックス 32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325" name="直線コネクタ 32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326" name="テキスト ボックス 32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327" name="直線コネクタ 32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328" name="テキスト ボックス 32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329" name="直線コネクタ 32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330" name="テキスト ボックス 32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331" name="直線コネクタ 33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332" name="テキスト ボックス 33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33" name="直線コネクタ 3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34" name="テキスト ボックス 3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3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132080</xdr:rowOff>
    </xdr:from>
    <xdr:to>
      <xdr:col>32</xdr:col>
      <xdr:colOff>186689</xdr:colOff>
      <xdr:row>108</xdr:row>
      <xdr:rowOff>35561</xdr:rowOff>
    </xdr:to>
    <xdr:cxnSp macro="">
      <xdr:nvCxnSpPr>
        <xdr:cNvPr id="336" name="直線コネクタ 335"/>
        <xdr:cNvCxnSpPr/>
      </xdr:nvCxnSpPr>
      <xdr:spPr>
        <a:xfrm flipV="1">
          <a:off x="22160864" y="17277080"/>
          <a:ext cx="0" cy="1275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39388</xdr:rowOff>
    </xdr:from>
    <xdr:ext cx="469744" cy="259045"/>
    <xdr:sp macro="" textlink="">
      <xdr:nvSpPr>
        <xdr:cNvPr id="337" name="【庁舎】&#10;一人当たり面積最小値テキスト"/>
        <xdr:cNvSpPr txBox="1"/>
      </xdr:nvSpPr>
      <xdr:spPr>
        <a:xfrm>
          <a:off x="22250400" y="1855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0.392</a:t>
          </a:r>
          <a:endParaRPr kumimoji="1" lang="ja-JP" altLang="en-US" sz="1000" b="1">
            <a:latin typeface="ＭＳ Ｐゴシック"/>
          </a:endParaRPr>
        </a:p>
      </xdr:txBody>
    </xdr:sp>
    <xdr:clientData/>
  </xdr:oneCellAnchor>
  <xdr:twoCellAnchor>
    <xdr:from>
      <xdr:col>32</xdr:col>
      <xdr:colOff>98425</xdr:colOff>
      <xdr:row>108</xdr:row>
      <xdr:rowOff>35561</xdr:rowOff>
    </xdr:from>
    <xdr:to>
      <xdr:col>32</xdr:col>
      <xdr:colOff>276225</xdr:colOff>
      <xdr:row>108</xdr:row>
      <xdr:rowOff>35561</xdr:rowOff>
    </xdr:to>
    <xdr:cxnSp macro="">
      <xdr:nvCxnSpPr>
        <xdr:cNvPr id="338" name="直線コネクタ 337"/>
        <xdr:cNvCxnSpPr/>
      </xdr:nvCxnSpPr>
      <xdr:spPr>
        <a:xfrm>
          <a:off x="22072600" y="1855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78757</xdr:rowOff>
    </xdr:from>
    <xdr:ext cx="469744" cy="259045"/>
    <xdr:sp macro="" textlink="">
      <xdr:nvSpPr>
        <xdr:cNvPr id="339" name="【庁舎】&#10;一人当たり面積最大値テキスト"/>
        <xdr:cNvSpPr txBox="1"/>
      </xdr:nvSpPr>
      <xdr:spPr>
        <a:xfrm>
          <a:off x="22250400" y="1705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a:t>
          </a:r>
          <a:endParaRPr kumimoji="1" lang="ja-JP" altLang="en-US" sz="1000" b="1">
            <a:latin typeface="ＭＳ Ｐゴシック"/>
          </a:endParaRPr>
        </a:p>
      </xdr:txBody>
    </xdr:sp>
    <xdr:clientData/>
  </xdr:oneCellAnchor>
  <xdr:twoCellAnchor>
    <xdr:from>
      <xdr:col>32</xdr:col>
      <xdr:colOff>98425</xdr:colOff>
      <xdr:row>100</xdr:row>
      <xdr:rowOff>132080</xdr:rowOff>
    </xdr:from>
    <xdr:to>
      <xdr:col>32</xdr:col>
      <xdr:colOff>276225</xdr:colOff>
      <xdr:row>100</xdr:row>
      <xdr:rowOff>132080</xdr:rowOff>
    </xdr:to>
    <xdr:cxnSp macro="">
      <xdr:nvCxnSpPr>
        <xdr:cNvPr id="340" name="直線コネクタ 339"/>
        <xdr:cNvCxnSpPr/>
      </xdr:nvCxnSpPr>
      <xdr:spPr>
        <a:xfrm>
          <a:off x="22072600" y="1727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55897</xdr:rowOff>
    </xdr:from>
    <xdr:ext cx="469744" cy="259045"/>
    <xdr:sp macro="" textlink="">
      <xdr:nvSpPr>
        <xdr:cNvPr id="341" name="【庁舎】&#10;一人当たり面積平均値テキスト"/>
        <xdr:cNvSpPr txBox="1"/>
      </xdr:nvSpPr>
      <xdr:spPr>
        <a:xfrm>
          <a:off x="22250400" y="1822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0.589</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77470</xdr:rowOff>
    </xdr:from>
    <xdr:to>
      <xdr:col>32</xdr:col>
      <xdr:colOff>238125</xdr:colOff>
      <xdr:row>107</xdr:row>
      <xdr:rowOff>7620</xdr:rowOff>
    </xdr:to>
    <xdr:sp macro="" textlink="">
      <xdr:nvSpPr>
        <xdr:cNvPr id="342" name="フローチャート : 判断 341"/>
        <xdr:cNvSpPr/>
      </xdr:nvSpPr>
      <xdr:spPr>
        <a:xfrm>
          <a:off x="22110700" y="1825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83820</xdr:rowOff>
    </xdr:from>
    <xdr:to>
      <xdr:col>31</xdr:col>
      <xdr:colOff>85725</xdr:colOff>
      <xdr:row>105</xdr:row>
      <xdr:rowOff>13970</xdr:rowOff>
    </xdr:to>
    <xdr:sp macro="" textlink="">
      <xdr:nvSpPr>
        <xdr:cNvPr id="343" name="フローチャート : 判断 342"/>
        <xdr:cNvSpPr/>
      </xdr:nvSpPr>
      <xdr:spPr>
        <a:xfrm>
          <a:off x="212725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30497</xdr:rowOff>
    </xdr:from>
    <xdr:ext cx="469744" cy="259045"/>
    <xdr:sp macro="" textlink="">
      <xdr:nvSpPr>
        <xdr:cNvPr id="344" name="n_1aveValue【庁舎】&#10;一人当たり面積"/>
        <xdr:cNvSpPr txBox="1"/>
      </xdr:nvSpPr>
      <xdr:spPr>
        <a:xfrm>
          <a:off x="21075727" y="1768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345" name="テキスト ボックス 34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46" name="テキスト ボックス 34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47" name="テキスト ボックス 34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48" name="テキスト ボックス 34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49" name="テキスト ボックス 34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127000</xdr:rowOff>
    </xdr:from>
    <xdr:to>
      <xdr:col>31</xdr:col>
      <xdr:colOff>85725</xdr:colOff>
      <xdr:row>107</xdr:row>
      <xdr:rowOff>57150</xdr:rowOff>
    </xdr:to>
    <xdr:sp macro="" textlink="">
      <xdr:nvSpPr>
        <xdr:cNvPr id="350" name="円/楕円 349"/>
        <xdr:cNvSpPr/>
      </xdr:nvSpPr>
      <xdr:spPr>
        <a:xfrm>
          <a:off x="21272500" y="183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48277</xdr:rowOff>
    </xdr:from>
    <xdr:ext cx="469744" cy="259045"/>
    <xdr:sp macro="" textlink="">
      <xdr:nvSpPr>
        <xdr:cNvPr id="351" name="n_1mainValue【庁舎】&#10;一人当たり面積"/>
        <xdr:cNvSpPr txBox="1"/>
      </xdr:nvSpPr>
      <xdr:spPr>
        <a:xfrm>
          <a:off x="21075727" y="183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0.550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352" name="正方形/長方形 3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53" name="正方形/長方形 3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354" name="テキスト ボックス 3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現在、防災事業を推進しているなかにあり、防災施設等の整備が進んでいる。そのため消防施設等の減価償却率は比較的低くなっている。庁舎は他のすべての施設のなかでも特に建築から年数が経過しており、耐震等の対策が必要である。また立地が海沿いであることから、津波対策のためにも移転することが望ましい。また、一般廃棄物処理施設は、処理業務にあたり、設備使用に伴う機械類の摩耗等のため、毎年機械等の修繕や取替が必要であり、他の施設と比較し、維持コストが高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和歌山県太地町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3,266
3,254
5.81
2,518,103
2,375,441
124,039
1,303,488
2,535,607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24</a:t>
          </a:r>
          <a:r>
            <a:rPr lang="ja-JP" altLang="ja-JP" sz="1100" b="0" i="0" baseline="0">
              <a:solidFill>
                <a:sysClr val="windowText" lastClr="000000"/>
              </a:solidFill>
              <a:effectLst/>
              <a:latin typeface="+mn-lt"/>
              <a:ea typeface="+mn-ea"/>
              <a:cs typeface="+mn-cs"/>
            </a:rPr>
            <a:t>年度から</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年度まで</a:t>
          </a:r>
          <a:r>
            <a:rPr lang="en-US" altLang="ja-JP" sz="1100" b="0" i="0" baseline="0">
              <a:solidFill>
                <a:sysClr val="windowText" lastClr="000000"/>
              </a:solidFill>
              <a:effectLst/>
              <a:latin typeface="+mn-lt"/>
              <a:ea typeface="+mn-ea"/>
              <a:cs typeface="+mn-cs"/>
            </a:rPr>
            <a:t>0.20</a:t>
          </a:r>
          <a:r>
            <a:rPr lang="ja-JP" altLang="ja-JP" sz="1100" b="0" i="0" baseline="0">
              <a:solidFill>
                <a:sysClr val="windowText" lastClr="000000"/>
              </a:solidFill>
              <a:effectLst/>
              <a:latin typeface="+mn-lt"/>
              <a:ea typeface="+mn-ea"/>
              <a:cs typeface="+mn-cs"/>
            </a:rPr>
            <a:t>ポイントと横ばいで推移する。類似団体平均と比較した場合、平成</a:t>
          </a:r>
          <a:r>
            <a:rPr lang="en-US" altLang="ja-JP" sz="1100" b="0" i="0" baseline="0">
              <a:solidFill>
                <a:sysClr val="windowText" lastClr="000000"/>
              </a:solidFill>
              <a:effectLst/>
              <a:latin typeface="+mn-lt"/>
              <a:ea typeface="+mn-ea"/>
              <a:cs typeface="+mn-cs"/>
            </a:rPr>
            <a:t>24</a:t>
          </a:r>
          <a:r>
            <a:rPr lang="ja-JP" altLang="ja-JP" sz="1100" b="0" i="0" baseline="0">
              <a:solidFill>
                <a:sysClr val="windowText" lastClr="000000"/>
              </a:solidFill>
              <a:effectLst/>
              <a:latin typeface="+mn-lt"/>
              <a:ea typeface="+mn-ea"/>
              <a:cs typeface="+mn-cs"/>
            </a:rPr>
            <a:t>年度から平成</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年度までは</a:t>
          </a:r>
          <a:r>
            <a:rPr lang="ja-JP" altLang="en-US" sz="1100" b="0" i="0" baseline="0">
              <a:solidFill>
                <a:sysClr val="windowText" lastClr="000000"/>
              </a:solidFill>
              <a:effectLst/>
              <a:latin typeface="+mn-lt"/>
              <a:ea typeface="+mn-ea"/>
              <a:cs typeface="+mn-cs"/>
            </a:rPr>
            <a:t>その差が</a:t>
          </a:r>
          <a:r>
            <a:rPr lang="en-US" altLang="ja-JP" sz="1100" b="0" i="0" baseline="0">
              <a:solidFill>
                <a:sysClr val="windowText" lastClr="000000"/>
              </a:solidFill>
              <a:effectLst/>
              <a:latin typeface="+mn-lt"/>
              <a:ea typeface="+mn-ea"/>
              <a:cs typeface="+mn-cs"/>
            </a:rPr>
            <a:t>0.05</a:t>
          </a:r>
          <a:r>
            <a:rPr lang="ja-JP" altLang="ja-JP" sz="1100" b="0" i="0" baseline="0">
              <a:solidFill>
                <a:sysClr val="windowText" lastClr="000000"/>
              </a:solidFill>
              <a:effectLst/>
              <a:latin typeface="+mn-lt"/>
              <a:ea typeface="+mn-ea"/>
              <a:cs typeface="+mn-cs"/>
            </a:rPr>
            <a:t>から</a:t>
          </a:r>
          <a:r>
            <a:rPr lang="en-US" altLang="ja-JP" sz="1100" b="0" i="0" baseline="0">
              <a:solidFill>
                <a:sysClr val="windowText" lastClr="000000"/>
              </a:solidFill>
              <a:effectLst/>
              <a:latin typeface="+mn-lt"/>
              <a:ea typeface="+mn-ea"/>
              <a:cs typeface="+mn-cs"/>
            </a:rPr>
            <a:t>0.08</a:t>
          </a:r>
          <a:r>
            <a:rPr lang="ja-JP" altLang="ja-JP" sz="1100" b="0" i="0" baseline="0">
              <a:solidFill>
                <a:sysClr val="windowText" lastClr="000000"/>
              </a:solidFill>
              <a:effectLst/>
              <a:latin typeface="+mn-lt"/>
              <a:ea typeface="+mn-ea"/>
              <a:cs typeface="+mn-cs"/>
            </a:rPr>
            <a:t>の間で推移して</a:t>
          </a:r>
          <a:r>
            <a:rPr lang="ja-JP" altLang="en-US" sz="1100" b="0" i="0" baseline="0">
              <a:solidFill>
                <a:sysClr val="windowText" lastClr="000000"/>
              </a:solidFill>
              <a:effectLst/>
              <a:latin typeface="+mn-lt"/>
              <a:ea typeface="+mn-ea"/>
              <a:cs typeface="+mn-cs"/>
            </a:rPr>
            <a:t>おり、</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年度で</a:t>
          </a:r>
          <a:r>
            <a:rPr lang="ja-JP" altLang="en-US" sz="1100" b="0" i="0" baseline="0">
              <a:solidFill>
                <a:sysClr val="windowText" lastClr="000000"/>
              </a:solidFill>
              <a:effectLst/>
              <a:latin typeface="+mn-lt"/>
              <a:ea typeface="+mn-ea"/>
              <a:cs typeface="+mn-cs"/>
            </a:rPr>
            <a:t>は</a:t>
          </a:r>
          <a:r>
            <a:rPr lang="en-US" altLang="ja-JP" sz="1100" b="0" i="0" baseline="0">
              <a:solidFill>
                <a:sysClr val="windowText" lastClr="000000"/>
              </a:solidFill>
              <a:effectLst/>
              <a:latin typeface="+mn-lt"/>
              <a:ea typeface="+mn-ea"/>
              <a:cs typeface="+mn-cs"/>
            </a:rPr>
            <a:t>0.02</a:t>
          </a:r>
          <a:r>
            <a:rPr lang="ja-JP" altLang="ja-JP" sz="1100" b="0" i="0" baseline="0">
              <a:solidFill>
                <a:sysClr val="windowText" lastClr="000000"/>
              </a:solidFill>
              <a:effectLst/>
              <a:latin typeface="+mn-lt"/>
              <a:ea typeface="+mn-ea"/>
              <a:cs typeface="+mn-cs"/>
            </a:rPr>
            <a:t>ポイントと</a:t>
          </a:r>
          <a:r>
            <a:rPr lang="ja-JP" altLang="en-US" sz="1100" b="0" i="0" baseline="0">
              <a:solidFill>
                <a:sysClr val="windowText" lastClr="000000"/>
              </a:solidFill>
              <a:effectLst/>
              <a:latin typeface="+mn-lt"/>
              <a:ea typeface="+mn-ea"/>
              <a:cs typeface="+mn-cs"/>
            </a:rPr>
            <a:t>差が小さく</a:t>
          </a:r>
          <a:r>
            <a:rPr lang="ja-JP" altLang="ja-JP" sz="1100" b="0" i="0" baseline="0">
              <a:solidFill>
                <a:sysClr val="windowText" lastClr="000000"/>
              </a:solidFill>
              <a:effectLst/>
              <a:latin typeface="+mn-lt"/>
              <a:ea typeface="+mn-ea"/>
              <a:cs typeface="+mn-cs"/>
            </a:rPr>
            <a:t>なっている。また、和歌山県平均より</a:t>
          </a:r>
          <a:r>
            <a:rPr lang="en-US" altLang="ja-JP" sz="1100" b="0" i="0" baseline="0">
              <a:solidFill>
                <a:sysClr val="windowText" lastClr="000000"/>
              </a:solidFill>
              <a:effectLst/>
              <a:latin typeface="+mn-lt"/>
              <a:ea typeface="+mn-ea"/>
              <a:cs typeface="+mn-cs"/>
            </a:rPr>
            <a:t>0.15</a:t>
          </a:r>
          <a:r>
            <a:rPr lang="ja-JP" altLang="ja-JP" sz="1100" b="0" i="0" baseline="0">
              <a:solidFill>
                <a:sysClr val="windowText" lastClr="000000"/>
              </a:solidFill>
              <a:effectLst/>
              <a:latin typeface="+mn-lt"/>
              <a:ea typeface="+mn-ea"/>
              <a:cs typeface="+mn-cs"/>
            </a:rPr>
            <a:t>ポイント、全国平均より0.</a:t>
          </a:r>
          <a:r>
            <a:rPr lang="en-US" altLang="ja-JP" sz="1100" b="0" i="0" baseline="0">
              <a:solidFill>
                <a:sysClr val="windowText" lastClr="000000"/>
              </a:solidFill>
              <a:effectLst/>
              <a:latin typeface="+mn-lt"/>
              <a:ea typeface="+mn-ea"/>
              <a:cs typeface="+mn-cs"/>
            </a:rPr>
            <a:t>30</a:t>
          </a:r>
          <a:r>
            <a:rPr lang="ja-JP" altLang="ja-JP" sz="1100" b="0" i="0" baseline="0">
              <a:solidFill>
                <a:sysClr val="windowText" lastClr="000000"/>
              </a:solidFill>
              <a:effectLst/>
              <a:latin typeface="+mn-lt"/>
              <a:ea typeface="+mn-ea"/>
              <a:cs typeface="+mn-cs"/>
            </a:rPr>
            <a:t>ポイントと大きく下回っている。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近年</a:t>
          </a:r>
          <a:r>
            <a:rPr lang="ja-JP" altLang="en-US" sz="1100" b="0" i="0" baseline="0">
              <a:solidFill>
                <a:sysClr val="windowText" lastClr="000000"/>
              </a:solidFill>
              <a:effectLst/>
              <a:latin typeface="+mn-lt"/>
              <a:ea typeface="+mn-ea"/>
              <a:cs typeface="+mn-cs"/>
            </a:rPr>
            <a:t>の</a:t>
          </a:r>
          <a:r>
            <a:rPr lang="ja-JP" altLang="ja-JP" sz="1100" b="0" i="0" baseline="0">
              <a:solidFill>
                <a:sysClr val="windowText" lastClr="000000"/>
              </a:solidFill>
              <a:effectLst/>
              <a:latin typeface="+mn-lt"/>
              <a:ea typeface="+mn-ea"/>
              <a:cs typeface="+mn-cs"/>
            </a:rPr>
            <a:t>経済情勢、人口減少や高齢化率上昇</a:t>
          </a:r>
          <a:r>
            <a:rPr lang="ja-JP" altLang="en-US" sz="1100" b="0" i="0" baseline="0">
              <a:solidFill>
                <a:sysClr val="windowText" lastClr="000000"/>
              </a:solidFill>
              <a:effectLst/>
              <a:latin typeface="+mn-lt"/>
              <a:ea typeface="+mn-ea"/>
              <a:cs typeface="+mn-cs"/>
            </a:rPr>
            <a:t>など厳しい状況にあって</a:t>
          </a:r>
          <a:r>
            <a:rPr lang="ja-JP" altLang="ja-JP" sz="1100" b="0" i="0" baseline="0">
              <a:solidFill>
                <a:sysClr val="windowText" lastClr="000000"/>
              </a:solidFill>
              <a:effectLst/>
              <a:latin typeface="+mn-lt"/>
              <a:ea typeface="+mn-ea"/>
              <a:cs typeface="+mn-cs"/>
            </a:rPr>
            <a:t>、町税をはじめとする自主財源の伸び</a:t>
          </a:r>
          <a:r>
            <a:rPr lang="ja-JP" altLang="en-US" sz="1100" b="0" i="0" baseline="0">
              <a:solidFill>
                <a:sysClr val="windowText" lastClr="000000"/>
              </a:solidFill>
              <a:effectLst/>
              <a:latin typeface="+mn-lt"/>
              <a:ea typeface="+mn-ea"/>
              <a:cs typeface="+mn-cs"/>
            </a:rPr>
            <a:t>もみられない。そのた</a:t>
          </a:r>
          <a:r>
            <a:rPr lang="ja-JP" altLang="ja-JP" sz="1100" b="0" i="0" baseline="0">
              <a:solidFill>
                <a:sysClr val="windowText" lastClr="000000"/>
              </a:solidFill>
              <a:effectLst/>
              <a:latin typeface="+mn-lt"/>
              <a:ea typeface="+mn-ea"/>
              <a:cs typeface="+mn-cs"/>
            </a:rPr>
            <a:t>め財政力は</a:t>
          </a:r>
          <a:r>
            <a:rPr lang="en-US" altLang="ja-JP" sz="1100" b="0" i="0" baseline="0">
              <a:solidFill>
                <a:sysClr val="windowText" lastClr="000000"/>
              </a:solidFill>
              <a:effectLst/>
              <a:latin typeface="+mn-lt"/>
              <a:ea typeface="+mn-ea"/>
              <a:cs typeface="+mn-cs"/>
            </a:rPr>
            <a:t>0.2</a:t>
          </a:r>
          <a:r>
            <a:rPr lang="ja-JP" altLang="en-US" sz="1100" b="0" i="0" baseline="0">
              <a:solidFill>
                <a:sysClr val="windowText" lastClr="000000"/>
              </a:solidFill>
              <a:effectLst/>
              <a:latin typeface="+mn-lt"/>
              <a:ea typeface="+mn-ea"/>
              <a:cs typeface="+mn-cs"/>
            </a:rPr>
            <a:t>と</a:t>
          </a:r>
          <a:r>
            <a:rPr lang="ja-JP" altLang="ja-JP" sz="1100" b="0" i="0" baseline="0">
              <a:solidFill>
                <a:sysClr val="windowText" lastClr="000000"/>
              </a:solidFill>
              <a:effectLst/>
              <a:latin typeface="+mn-lt"/>
              <a:ea typeface="+mn-ea"/>
              <a:cs typeface="+mn-cs"/>
            </a:rPr>
            <a:t>横ばいで推移している</a:t>
          </a:r>
          <a:r>
            <a:rPr lang="ja-JP" altLang="en-US" sz="1100" b="0" i="0" baseline="0">
              <a:solidFill>
                <a:sysClr val="windowText" lastClr="000000"/>
              </a:solidFill>
              <a:effectLst/>
              <a:latin typeface="+mn-lt"/>
              <a:ea typeface="+mn-ea"/>
              <a:cs typeface="+mn-cs"/>
            </a:rPr>
            <a:t>。現在、まちづくりに資する事業を推進するなど地域経済の振興を図る施策を実施しているが、即効性のある効果ではない。</a:t>
          </a:r>
          <a:r>
            <a:rPr lang="ja-JP" altLang="ja-JP" sz="1100" b="0" i="0" baseline="0">
              <a:solidFill>
                <a:sysClr val="windowText" lastClr="000000"/>
              </a:solidFill>
              <a:effectLst/>
              <a:latin typeface="+mn-lt"/>
              <a:ea typeface="+mn-ea"/>
              <a:cs typeface="+mn-cs"/>
            </a:rPr>
            <a:t>そのため財源を交付税に頼る傾向が続いている。</a:t>
          </a:r>
          <a:r>
            <a:rPr lang="ja-JP" altLang="en-US" sz="1100" b="0" i="0" baseline="0">
              <a:solidFill>
                <a:sysClr val="windowText" lastClr="000000"/>
              </a:solidFill>
              <a:effectLst/>
              <a:latin typeface="+mn-lt"/>
              <a:ea typeface="+mn-ea"/>
              <a:cs typeface="+mn-cs"/>
            </a:rPr>
            <a:t>今後も</a:t>
          </a:r>
          <a:r>
            <a:rPr lang="ja-JP" altLang="ja-JP" sz="1100" b="0" i="0" baseline="0">
              <a:solidFill>
                <a:sysClr val="windowText" lastClr="000000"/>
              </a:solidFill>
              <a:effectLst/>
              <a:latin typeface="+mn-lt"/>
              <a:ea typeface="+mn-ea"/>
              <a:cs typeface="+mn-cs"/>
            </a:rPr>
            <a:t>、自主財源の確保に</a:t>
          </a:r>
          <a:r>
            <a:rPr lang="ja-JP" altLang="en-US" sz="1100" b="0" i="0" baseline="0">
              <a:solidFill>
                <a:sysClr val="windowText" lastClr="000000"/>
              </a:solidFill>
              <a:effectLst/>
              <a:latin typeface="+mn-lt"/>
              <a:ea typeface="+mn-ea"/>
              <a:cs typeface="+mn-cs"/>
            </a:rPr>
            <a:t>向けた</a:t>
          </a:r>
          <a:r>
            <a:rPr lang="ja-JP" altLang="ja-JP" sz="1100" b="0" i="0" baseline="0">
              <a:solidFill>
                <a:sysClr val="windowText" lastClr="000000"/>
              </a:solidFill>
              <a:effectLst/>
              <a:latin typeface="+mn-lt"/>
              <a:ea typeface="+mn-ea"/>
              <a:cs typeface="+mn-cs"/>
            </a:rPr>
            <a:t>事業等を推進</a:t>
          </a:r>
          <a:r>
            <a:rPr lang="ja-JP" altLang="en-US" sz="1100" b="0" i="0" baseline="0">
              <a:solidFill>
                <a:sysClr val="windowText" lastClr="000000"/>
              </a:solidFill>
              <a:effectLst/>
              <a:latin typeface="+mn-lt"/>
              <a:ea typeface="+mn-ea"/>
              <a:cs typeface="+mn-cs"/>
            </a:rPr>
            <a:t>し財政力の向上に努めたい</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84667</xdr:rowOff>
    </xdr:from>
    <xdr:to>
      <xdr:col>7</xdr:col>
      <xdr:colOff>152400</xdr:colOff>
      <xdr:row>44</xdr:row>
      <xdr:rowOff>84667</xdr:rowOff>
    </xdr:to>
    <xdr:cxnSp macro="">
      <xdr:nvCxnSpPr>
        <xdr:cNvPr id="67" name="直線コネクタ 66"/>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84667</xdr:rowOff>
    </xdr:from>
    <xdr:to>
      <xdr:col>6</xdr:col>
      <xdr:colOff>0</xdr:colOff>
      <xdr:row>44</xdr:row>
      <xdr:rowOff>84667</xdr:rowOff>
    </xdr:to>
    <xdr:cxnSp macro="">
      <xdr:nvCxnSpPr>
        <xdr:cNvPr id="70" name="直線コネクタ 69"/>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81297</xdr:rowOff>
    </xdr:from>
    <xdr:ext cx="736600" cy="259045"/>
    <xdr:sp macro="" textlink="">
      <xdr:nvSpPr>
        <xdr:cNvPr id="72" name="テキスト ボックス 71"/>
        <xdr:cNvSpPr txBox="1"/>
      </xdr:nvSpPr>
      <xdr:spPr>
        <a:xfrm>
          <a:off x="3733800" y="728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84667</xdr:rowOff>
    </xdr:to>
    <xdr:cxnSp macro="">
      <xdr:nvCxnSpPr>
        <xdr:cNvPr id="73" name="直線コネクタ 72"/>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113471</xdr:rowOff>
    </xdr:from>
    <xdr:ext cx="762000" cy="259045"/>
    <xdr:sp macro="" textlink="">
      <xdr:nvSpPr>
        <xdr:cNvPr id="75" name="テキスト ボックス 74"/>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84667</xdr:rowOff>
    </xdr:from>
    <xdr:to>
      <xdr:col>3</xdr:col>
      <xdr:colOff>279400</xdr:colOff>
      <xdr:row>44</xdr:row>
      <xdr:rowOff>84667</xdr:rowOff>
    </xdr:to>
    <xdr:cxnSp macro="">
      <xdr:nvCxnSpPr>
        <xdr:cNvPr id="76" name="直線コネクタ 75"/>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97383</xdr:rowOff>
    </xdr:from>
    <xdr:ext cx="762000" cy="259045"/>
    <xdr:sp macro="" textlink="">
      <xdr:nvSpPr>
        <xdr:cNvPr id="78" name="テキスト ボックス 77"/>
        <xdr:cNvSpPr txBox="1"/>
      </xdr:nvSpPr>
      <xdr:spPr>
        <a:xfrm>
          <a:off x="1955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0" name="テキスト ボックス 79"/>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33867</xdr:rowOff>
    </xdr:from>
    <xdr:to>
      <xdr:col>7</xdr:col>
      <xdr:colOff>203200</xdr:colOff>
      <xdr:row>44</xdr:row>
      <xdr:rowOff>135467</xdr:rowOff>
    </xdr:to>
    <xdr:sp macro="" textlink="">
      <xdr:nvSpPr>
        <xdr:cNvPr id="86" name="円/楕円 85"/>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148607</xdr:rowOff>
    </xdr:from>
    <xdr:ext cx="762000" cy="259045"/>
    <xdr:sp macro="" textlink="">
      <xdr:nvSpPr>
        <xdr:cNvPr id="87" name="財政力該当値テキスト"/>
        <xdr:cNvSpPr txBox="1"/>
      </xdr:nvSpPr>
      <xdr:spPr>
        <a:xfrm>
          <a:off x="5041900" y="752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88" name="円/楕円 87"/>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89" name="テキスト ボックス 88"/>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33867</xdr:rowOff>
    </xdr:from>
    <xdr:to>
      <xdr:col>4</xdr:col>
      <xdr:colOff>533400</xdr:colOff>
      <xdr:row>44</xdr:row>
      <xdr:rowOff>135467</xdr:rowOff>
    </xdr:to>
    <xdr:sp macro="" textlink="">
      <xdr:nvSpPr>
        <xdr:cNvPr id="90" name="円/楕円 89"/>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91" name="テキスト ボックス 90"/>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2" name="円/楕円 91"/>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120244</xdr:rowOff>
    </xdr:from>
    <xdr:ext cx="762000" cy="259045"/>
    <xdr:sp macro="" textlink="">
      <xdr:nvSpPr>
        <xdr:cNvPr id="93" name="テキスト ボックス 92"/>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33867</xdr:rowOff>
    </xdr:from>
    <xdr:to>
      <xdr:col>2</xdr:col>
      <xdr:colOff>127000</xdr:colOff>
      <xdr:row>44</xdr:row>
      <xdr:rowOff>135467</xdr:rowOff>
    </xdr:to>
    <xdr:sp macro="" textlink="">
      <xdr:nvSpPr>
        <xdr:cNvPr id="94" name="円/楕円 93"/>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120244</xdr:rowOff>
    </xdr:from>
    <xdr:ext cx="762000" cy="259045"/>
    <xdr:sp macro="" textlink="">
      <xdr:nvSpPr>
        <xdr:cNvPr id="95" name="テキスト ボックス 94"/>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050" b="0" i="0" baseline="0">
              <a:solidFill>
                <a:sysClr val="windowText" lastClr="000000"/>
              </a:solidFill>
              <a:effectLst/>
              <a:latin typeface="+mn-lt"/>
              <a:ea typeface="+mn-ea"/>
              <a:cs typeface="+mn-cs"/>
            </a:rPr>
            <a:t>　</a:t>
          </a:r>
          <a:r>
            <a:rPr lang="ja-JP" altLang="en-US" sz="1050" b="0" i="0" baseline="0">
              <a:solidFill>
                <a:sysClr val="windowText" lastClr="000000"/>
              </a:solidFill>
              <a:effectLst/>
              <a:latin typeface="+mn-lt"/>
              <a:ea typeface="+mn-ea"/>
              <a:cs typeface="+mn-cs"/>
            </a:rPr>
            <a:t>平成</a:t>
          </a:r>
          <a:r>
            <a:rPr lang="en-US" altLang="ja-JP" sz="1050" b="0" i="0" baseline="0">
              <a:solidFill>
                <a:sysClr val="windowText" lastClr="000000"/>
              </a:solidFill>
              <a:effectLst/>
              <a:latin typeface="+mn-lt"/>
              <a:ea typeface="+mn-ea"/>
              <a:cs typeface="+mn-cs"/>
            </a:rPr>
            <a:t>24</a:t>
          </a:r>
          <a:r>
            <a:rPr lang="ja-JP" altLang="en-US" sz="1050" b="0" i="0" baseline="0">
              <a:solidFill>
                <a:sysClr val="windowText" lastClr="000000"/>
              </a:solidFill>
              <a:effectLst/>
              <a:latin typeface="+mn-lt"/>
              <a:ea typeface="+mn-ea"/>
              <a:cs typeface="+mn-cs"/>
            </a:rPr>
            <a:t>年度から</a:t>
          </a:r>
          <a:r>
            <a:rPr lang="en-US" altLang="ja-JP" sz="1050" b="0" i="0" baseline="0">
              <a:solidFill>
                <a:sysClr val="windowText" lastClr="000000"/>
              </a:solidFill>
              <a:effectLst/>
              <a:latin typeface="+mn-lt"/>
              <a:ea typeface="+mn-ea"/>
              <a:cs typeface="+mn-cs"/>
            </a:rPr>
            <a:t>27</a:t>
          </a:r>
          <a:r>
            <a:rPr lang="ja-JP" altLang="en-US" sz="1050" b="0" i="0" baseline="0">
              <a:solidFill>
                <a:sysClr val="windowText" lastClr="000000"/>
              </a:solidFill>
              <a:effectLst/>
              <a:latin typeface="+mn-lt"/>
              <a:ea typeface="+mn-ea"/>
              <a:cs typeface="+mn-cs"/>
            </a:rPr>
            <a:t>年度までは、</a:t>
          </a:r>
          <a:r>
            <a:rPr lang="en-US" altLang="ja-JP" sz="1050" b="0" i="0" baseline="0">
              <a:solidFill>
                <a:sysClr val="windowText" lastClr="000000"/>
              </a:solidFill>
              <a:effectLst/>
              <a:latin typeface="+mn-lt"/>
              <a:ea typeface="+mn-ea"/>
              <a:cs typeface="+mn-cs"/>
            </a:rPr>
            <a:t>86%</a:t>
          </a:r>
          <a:r>
            <a:rPr lang="ja-JP" altLang="ja-JP" sz="1050" b="0" i="0" baseline="0">
              <a:solidFill>
                <a:sysClr val="windowText" lastClr="000000"/>
              </a:solidFill>
              <a:effectLst/>
              <a:latin typeface="+mn-lt"/>
              <a:ea typeface="+mn-ea"/>
              <a:cs typeface="+mn-cs"/>
            </a:rPr>
            <a:t>台</a:t>
          </a:r>
          <a:r>
            <a:rPr lang="ja-JP" altLang="en-US" sz="1050" b="0" i="0" baseline="0">
              <a:solidFill>
                <a:sysClr val="windowText" lastClr="000000"/>
              </a:solidFill>
              <a:effectLst/>
              <a:latin typeface="+mn-lt"/>
              <a:ea typeface="+mn-ea"/>
              <a:cs typeface="+mn-cs"/>
            </a:rPr>
            <a:t>前半</a:t>
          </a:r>
          <a:r>
            <a:rPr lang="ja-JP" altLang="ja-JP" sz="1050" b="0" i="0" baseline="0">
              <a:solidFill>
                <a:sysClr val="windowText" lastClr="000000"/>
              </a:solidFill>
              <a:effectLst/>
              <a:latin typeface="+mn-lt"/>
              <a:ea typeface="+mn-ea"/>
              <a:cs typeface="+mn-cs"/>
            </a:rPr>
            <a:t>で推移してい</a:t>
          </a:r>
          <a:r>
            <a:rPr lang="ja-JP" altLang="en-US" sz="1050" b="0" i="0" baseline="0">
              <a:solidFill>
                <a:sysClr val="windowText" lastClr="000000"/>
              </a:solidFill>
              <a:effectLst/>
              <a:latin typeface="+mn-lt"/>
              <a:ea typeface="+mn-ea"/>
              <a:cs typeface="+mn-cs"/>
            </a:rPr>
            <a:t>たが、</a:t>
          </a:r>
          <a:r>
            <a:rPr lang="en-US" altLang="ja-JP" sz="1050" b="0" i="0" baseline="0">
              <a:solidFill>
                <a:sysClr val="windowText" lastClr="000000"/>
              </a:solidFill>
              <a:effectLst/>
              <a:latin typeface="+mn-lt"/>
              <a:ea typeface="+mn-ea"/>
              <a:cs typeface="+mn-cs"/>
            </a:rPr>
            <a:t>28</a:t>
          </a:r>
          <a:r>
            <a:rPr lang="ja-JP" altLang="en-US" sz="1050" b="0" i="0" baseline="0">
              <a:solidFill>
                <a:sysClr val="windowText" lastClr="000000"/>
              </a:solidFill>
              <a:effectLst/>
              <a:latin typeface="+mn-lt"/>
              <a:ea typeface="+mn-ea"/>
              <a:cs typeface="+mn-cs"/>
            </a:rPr>
            <a:t>年度は</a:t>
          </a:r>
          <a:r>
            <a:rPr lang="en-US" altLang="ja-JP" sz="1050" b="0" i="0" baseline="0">
              <a:solidFill>
                <a:sysClr val="windowText" lastClr="000000"/>
              </a:solidFill>
              <a:effectLst/>
              <a:latin typeface="+mn-lt"/>
              <a:ea typeface="+mn-ea"/>
              <a:cs typeface="+mn-cs"/>
            </a:rPr>
            <a:t>90.6%</a:t>
          </a:r>
          <a:r>
            <a:rPr lang="ja-JP" altLang="en-US" sz="1050" b="0" i="0" baseline="0">
              <a:solidFill>
                <a:sysClr val="windowText" lastClr="000000"/>
              </a:solidFill>
              <a:effectLst/>
              <a:latin typeface="+mn-lt"/>
              <a:ea typeface="+mn-ea"/>
              <a:cs typeface="+mn-cs"/>
            </a:rPr>
            <a:t>と</a:t>
          </a:r>
          <a:r>
            <a:rPr lang="en-US" altLang="ja-JP" sz="1050" b="0" i="0" baseline="0">
              <a:solidFill>
                <a:sysClr val="windowText" lastClr="000000"/>
              </a:solidFill>
              <a:effectLst/>
              <a:latin typeface="+mn-lt"/>
              <a:ea typeface="+mn-ea"/>
              <a:cs typeface="+mn-cs"/>
            </a:rPr>
            <a:t>27</a:t>
          </a:r>
          <a:r>
            <a:rPr lang="ja-JP" altLang="ja-JP" sz="1050" b="0" i="0" baseline="0">
              <a:solidFill>
                <a:sysClr val="windowText" lastClr="000000"/>
              </a:solidFill>
              <a:effectLst/>
              <a:latin typeface="+mn-lt"/>
              <a:ea typeface="+mn-ea"/>
              <a:cs typeface="+mn-cs"/>
            </a:rPr>
            <a:t>年度より</a:t>
          </a:r>
          <a:r>
            <a:rPr lang="en-US" altLang="ja-JP" sz="1050" b="0" i="0" baseline="0">
              <a:solidFill>
                <a:sysClr val="windowText" lastClr="000000"/>
              </a:solidFill>
              <a:effectLst/>
              <a:latin typeface="+mn-lt"/>
              <a:ea typeface="+mn-ea"/>
              <a:cs typeface="+mn-cs"/>
            </a:rPr>
            <a:t>4.3</a:t>
          </a:r>
          <a:r>
            <a:rPr lang="ja-JP" altLang="ja-JP" sz="1050" b="0" i="0" baseline="0">
              <a:solidFill>
                <a:sysClr val="windowText" lastClr="000000"/>
              </a:solidFill>
              <a:effectLst/>
              <a:latin typeface="+mn-lt"/>
              <a:ea typeface="+mn-ea"/>
              <a:cs typeface="+mn-cs"/>
            </a:rPr>
            <a:t>ポイント</a:t>
          </a:r>
          <a:r>
            <a:rPr lang="ja-JP" altLang="en-US" sz="1050" b="0" i="0" baseline="0">
              <a:solidFill>
                <a:sysClr val="windowText" lastClr="000000"/>
              </a:solidFill>
              <a:effectLst/>
              <a:latin typeface="+mn-lt"/>
              <a:ea typeface="+mn-ea"/>
              <a:cs typeface="+mn-cs"/>
            </a:rPr>
            <a:t>増加</a:t>
          </a:r>
          <a:r>
            <a:rPr lang="ja-JP" altLang="ja-JP" sz="1050" b="0" i="0" baseline="0">
              <a:solidFill>
                <a:sysClr val="windowText" lastClr="000000"/>
              </a:solidFill>
              <a:effectLst/>
              <a:latin typeface="+mn-lt"/>
              <a:ea typeface="+mn-ea"/>
              <a:cs typeface="+mn-cs"/>
            </a:rPr>
            <a:t>とな</a:t>
          </a:r>
          <a:r>
            <a:rPr lang="ja-JP" altLang="en-US" sz="1050" b="0" i="0" baseline="0">
              <a:solidFill>
                <a:sysClr val="windowText" lastClr="000000"/>
              </a:solidFill>
              <a:effectLst/>
              <a:latin typeface="+mn-lt"/>
              <a:ea typeface="+mn-ea"/>
              <a:cs typeface="+mn-cs"/>
            </a:rPr>
            <a:t>っている</a:t>
          </a:r>
          <a:r>
            <a:rPr lang="ja-JP" altLang="ja-JP" sz="1050" b="0" i="0" baseline="0">
              <a:solidFill>
                <a:sysClr val="windowText" lastClr="000000"/>
              </a:solidFill>
              <a:effectLst/>
              <a:latin typeface="+mn-lt"/>
              <a:ea typeface="+mn-ea"/>
              <a:cs typeface="+mn-cs"/>
            </a:rPr>
            <a:t>。類似団体と比較した場合、平均</a:t>
          </a:r>
          <a:r>
            <a:rPr lang="ja-JP" altLang="en-US" sz="1050" b="0" i="0" baseline="0">
              <a:solidFill>
                <a:sysClr val="windowText" lastClr="000000"/>
              </a:solidFill>
              <a:effectLst/>
              <a:latin typeface="+mn-lt"/>
              <a:ea typeface="+mn-ea"/>
              <a:cs typeface="+mn-cs"/>
            </a:rPr>
            <a:t>値</a:t>
          </a:r>
          <a:r>
            <a:rPr lang="ja-JP" altLang="ja-JP" sz="1050" b="0" i="0" baseline="0">
              <a:solidFill>
                <a:sysClr val="windowText" lastClr="000000"/>
              </a:solidFill>
              <a:effectLst/>
              <a:latin typeface="+mn-lt"/>
              <a:ea typeface="+mn-ea"/>
              <a:cs typeface="+mn-cs"/>
            </a:rPr>
            <a:t>を上回る状況が続いている。特に</a:t>
          </a:r>
          <a:r>
            <a:rPr lang="ja-JP" altLang="en-US" sz="1050" b="0" i="0" baseline="0">
              <a:solidFill>
                <a:sysClr val="windowText" lastClr="000000"/>
              </a:solidFill>
              <a:effectLst/>
              <a:latin typeface="+mn-lt"/>
              <a:ea typeface="+mn-ea"/>
              <a:cs typeface="+mn-cs"/>
            </a:rPr>
            <a:t>近年</a:t>
          </a:r>
          <a:r>
            <a:rPr lang="ja-JP" altLang="ja-JP" sz="1050" b="0" i="0" baseline="0">
              <a:solidFill>
                <a:sysClr val="windowText" lastClr="000000"/>
              </a:solidFill>
              <a:effectLst/>
              <a:latin typeface="+mn-lt"/>
              <a:ea typeface="+mn-ea"/>
              <a:cs typeface="+mn-cs"/>
            </a:rPr>
            <a:t>は、交付税額の</a:t>
          </a:r>
          <a:r>
            <a:rPr lang="ja-JP" altLang="en-US" sz="1050" b="0" i="0" baseline="0">
              <a:solidFill>
                <a:sysClr val="windowText" lastClr="000000"/>
              </a:solidFill>
              <a:effectLst/>
              <a:latin typeface="+mn-lt"/>
              <a:ea typeface="+mn-ea"/>
              <a:cs typeface="+mn-cs"/>
            </a:rPr>
            <a:t>伸び悩み等</a:t>
          </a:r>
          <a:r>
            <a:rPr lang="ja-JP" altLang="ja-JP" sz="1050" b="0" i="0" baseline="0">
              <a:solidFill>
                <a:sysClr val="windowText" lastClr="000000"/>
              </a:solidFill>
              <a:effectLst/>
              <a:latin typeface="+mn-lt"/>
              <a:ea typeface="+mn-ea"/>
              <a:cs typeface="+mn-cs"/>
            </a:rPr>
            <a:t>により数値に顕著な開きが出ている。</a:t>
          </a:r>
          <a:endParaRPr lang="en-US" altLang="ja-JP" sz="1050" b="0" i="0" baseline="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5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平成</a:t>
          </a:r>
          <a:r>
            <a:rPr lang="en-US" altLang="ja-JP" sz="1050" b="0" i="0" baseline="0">
              <a:solidFill>
                <a:sysClr val="windowText" lastClr="000000"/>
              </a:solidFill>
              <a:effectLst/>
              <a:latin typeface="+mn-lt"/>
              <a:ea typeface="+mn-ea"/>
              <a:cs typeface="+mn-cs"/>
            </a:rPr>
            <a:t>25</a:t>
          </a:r>
          <a:r>
            <a:rPr lang="ja-JP" altLang="ja-JP" sz="1050" b="0" i="0" baseline="0">
              <a:solidFill>
                <a:sysClr val="windowText" lastClr="000000"/>
              </a:solidFill>
              <a:effectLst/>
              <a:latin typeface="+mn-lt"/>
              <a:ea typeface="+mn-ea"/>
              <a:cs typeface="+mn-cs"/>
            </a:rPr>
            <a:t>年度は</a:t>
          </a:r>
          <a:r>
            <a:rPr lang="ja-JP" altLang="en-US" sz="1050" b="0" i="0" baseline="0">
              <a:solidFill>
                <a:sysClr val="windowText" lastClr="000000"/>
              </a:solidFill>
              <a:effectLst/>
              <a:latin typeface="+mn-lt"/>
              <a:ea typeface="+mn-ea"/>
              <a:cs typeface="+mn-cs"/>
            </a:rPr>
            <a:t>、人件費の減少、</a:t>
          </a:r>
          <a:r>
            <a:rPr lang="ja-JP" altLang="ja-JP" sz="1050" b="0" i="0" baseline="0">
              <a:solidFill>
                <a:sysClr val="windowText" lastClr="000000"/>
              </a:solidFill>
              <a:effectLst/>
              <a:latin typeface="+mn-lt"/>
              <a:ea typeface="+mn-ea"/>
              <a:cs typeface="+mn-cs"/>
            </a:rPr>
            <a:t>地方税及び交付税の上昇等により</a:t>
          </a:r>
          <a:r>
            <a:rPr lang="en-US" altLang="ja-JP" sz="1050" b="0" i="0" baseline="0">
              <a:solidFill>
                <a:sysClr val="windowText" lastClr="000000"/>
              </a:solidFill>
              <a:effectLst/>
              <a:latin typeface="+mn-lt"/>
              <a:ea typeface="+mn-ea"/>
              <a:cs typeface="+mn-cs"/>
            </a:rPr>
            <a:t>24</a:t>
          </a:r>
          <a:r>
            <a:rPr lang="ja-JP" altLang="ja-JP" sz="1050" b="0" i="0" baseline="0">
              <a:solidFill>
                <a:sysClr val="windowText" lastClr="000000"/>
              </a:solidFill>
              <a:effectLst/>
              <a:latin typeface="+mn-lt"/>
              <a:ea typeface="+mn-ea"/>
              <a:cs typeface="+mn-cs"/>
            </a:rPr>
            <a:t>年度より</a:t>
          </a:r>
          <a:r>
            <a:rPr lang="en-US" altLang="ja-JP" sz="1050" b="0" i="0" baseline="0">
              <a:solidFill>
                <a:sysClr val="windowText" lastClr="000000"/>
              </a:solidFill>
              <a:effectLst/>
              <a:latin typeface="+mn-lt"/>
              <a:ea typeface="+mn-ea"/>
              <a:cs typeface="+mn-cs"/>
            </a:rPr>
            <a:t>0.2</a:t>
          </a:r>
          <a:r>
            <a:rPr lang="ja-JP" altLang="ja-JP" sz="1050" b="0" i="0" baseline="0">
              <a:solidFill>
                <a:sysClr val="windowText" lastClr="000000"/>
              </a:solidFill>
              <a:effectLst/>
              <a:latin typeface="+mn-lt"/>
              <a:ea typeface="+mn-ea"/>
              <a:cs typeface="+mn-cs"/>
            </a:rPr>
            <a:t>ポイント減となった。平成</a:t>
          </a:r>
          <a:r>
            <a:rPr lang="en-US" altLang="ja-JP" sz="1050" b="0" i="0" baseline="0">
              <a:solidFill>
                <a:sysClr val="windowText" lastClr="000000"/>
              </a:solidFill>
              <a:effectLst/>
              <a:latin typeface="+mn-lt"/>
              <a:ea typeface="+mn-ea"/>
              <a:cs typeface="+mn-cs"/>
            </a:rPr>
            <a:t>26</a:t>
          </a:r>
          <a:r>
            <a:rPr lang="ja-JP" altLang="ja-JP" sz="1050" b="0" i="0" baseline="0">
              <a:solidFill>
                <a:sysClr val="windowText" lastClr="000000"/>
              </a:solidFill>
              <a:effectLst/>
              <a:latin typeface="+mn-lt"/>
              <a:ea typeface="+mn-ea"/>
              <a:cs typeface="+mn-cs"/>
            </a:rPr>
            <a:t>年度は、物件費、補助費等</a:t>
          </a:r>
          <a:r>
            <a:rPr lang="ja-JP" altLang="en-US" sz="1050" b="0" i="0" baseline="0">
              <a:solidFill>
                <a:sysClr val="windowText" lastClr="000000"/>
              </a:solidFill>
              <a:effectLst/>
              <a:latin typeface="+mn-lt"/>
              <a:ea typeface="+mn-ea"/>
              <a:cs typeface="+mn-cs"/>
            </a:rPr>
            <a:t>の上昇によりし</a:t>
          </a:r>
          <a:r>
            <a:rPr lang="en-US" altLang="ja-JP" sz="1050" b="0" i="0" baseline="0">
              <a:solidFill>
                <a:sysClr val="windowText" lastClr="000000"/>
              </a:solidFill>
              <a:effectLst/>
              <a:latin typeface="+mn-lt"/>
              <a:ea typeface="+mn-ea"/>
              <a:cs typeface="+mn-cs"/>
            </a:rPr>
            <a:t>0.4%</a:t>
          </a:r>
          <a:r>
            <a:rPr lang="ja-JP" altLang="ja-JP" sz="1050" b="0" i="0" baseline="0">
              <a:solidFill>
                <a:sysClr val="windowText" lastClr="000000"/>
              </a:solidFill>
              <a:effectLst/>
              <a:latin typeface="+mn-lt"/>
              <a:ea typeface="+mn-ea"/>
              <a:cs typeface="+mn-cs"/>
            </a:rPr>
            <a:t>増となる。平成</a:t>
          </a:r>
          <a:r>
            <a:rPr lang="en-US" altLang="ja-JP" sz="1050" b="0" i="0" baseline="0">
              <a:solidFill>
                <a:sysClr val="windowText" lastClr="000000"/>
              </a:solidFill>
              <a:effectLst/>
              <a:latin typeface="+mn-lt"/>
              <a:ea typeface="+mn-ea"/>
              <a:cs typeface="+mn-cs"/>
            </a:rPr>
            <a:t>27</a:t>
          </a:r>
          <a:r>
            <a:rPr lang="ja-JP" altLang="ja-JP" sz="1050" b="0" i="0" baseline="0">
              <a:solidFill>
                <a:sysClr val="windowText" lastClr="000000"/>
              </a:solidFill>
              <a:effectLst/>
              <a:latin typeface="+mn-lt"/>
              <a:ea typeface="+mn-ea"/>
              <a:cs typeface="+mn-cs"/>
            </a:rPr>
            <a:t>年度は、地方消費税交付金及び交付税の伸びにより</a:t>
          </a:r>
          <a:r>
            <a:rPr lang="en-US" altLang="ja-JP" sz="1050" b="0" i="0" baseline="0">
              <a:solidFill>
                <a:sysClr val="windowText" lastClr="000000"/>
              </a:solidFill>
              <a:effectLst/>
              <a:latin typeface="+mn-lt"/>
              <a:ea typeface="+mn-ea"/>
              <a:cs typeface="+mn-cs"/>
            </a:rPr>
            <a:t>0.1%</a:t>
          </a:r>
          <a:r>
            <a:rPr lang="ja-JP" altLang="ja-JP" sz="1050" b="0" i="0" baseline="0">
              <a:solidFill>
                <a:sysClr val="windowText" lastClr="000000"/>
              </a:solidFill>
              <a:effectLst/>
              <a:latin typeface="+mn-lt"/>
              <a:ea typeface="+mn-ea"/>
              <a:cs typeface="+mn-cs"/>
            </a:rPr>
            <a:t>減少となる。</a:t>
          </a:r>
          <a:r>
            <a:rPr lang="en-US" altLang="ja-JP" sz="1050" b="0" i="0" baseline="0">
              <a:solidFill>
                <a:sysClr val="windowText" lastClr="000000"/>
              </a:solidFill>
              <a:effectLst/>
              <a:latin typeface="+mn-lt"/>
              <a:ea typeface="+mn-ea"/>
              <a:cs typeface="+mn-cs"/>
            </a:rPr>
            <a:t>28</a:t>
          </a:r>
          <a:r>
            <a:rPr lang="ja-JP" altLang="en-US" sz="1050" b="0" i="0" baseline="0">
              <a:solidFill>
                <a:sysClr val="windowText" lastClr="000000"/>
              </a:solidFill>
              <a:effectLst/>
              <a:latin typeface="+mn-lt"/>
              <a:ea typeface="+mn-ea"/>
              <a:cs typeface="+mn-cs"/>
            </a:rPr>
            <a:t>年度については、人件費の減少があったが、物件費、公債費、補助費等の伸びが影響し、経常経費が大きく伸びた。</a:t>
          </a:r>
          <a:r>
            <a:rPr lang="ja-JP" altLang="ja-JP" sz="1050" b="0" i="0" baseline="0">
              <a:solidFill>
                <a:sysClr val="windowText" lastClr="000000"/>
              </a:solidFill>
              <a:effectLst/>
              <a:latin typeface="+mn-lt"/>
              <a:ea typeface="+mn-ea"/>
              <a:cs typeface="+mn-cs"/>
            </a:rPr>
            <a:t>近年、財政構造の弾力性が失われ、硬直化の傾向が現れている。</a:t>
          </a:r>
          <a:r>
            <a:rPr lang="ja-JP" altLang="en-US" sz="1050" b="0" i="0" baseline="0">
              <a:solidFill>
                <a:sysClr val="windowText" lastClr="000000"/>
              </a:solidFill>
              <a:effectLst/>
              <a:latin typeface="+mn-lt"/>
              <a:ea typeface="+mn-ea"/>
              <a:cs typeface="+mn-cs"/>
            </a:rPr>
            <a:t>今</a:t>
          </a:r>
          <a:r>
            <a:rPr lang="ja-JP" altLang="ja-JP" sz="1050" b="0" i="0" baseline="0">
              <a:solidFill>
                <a:sysClr val="windowText" lastClr="000000"/>
              </a:solidFill>
              <a:effectLst/>
              <a:latin typeface="+mn-lt"/>
              <a:ea typeface="+mn-ea"/>
              <a:cs typeface="+mn-cs"/>
            </a:rPr>
            <a:t>後も引き続き、税徴収率の向上をはじめとする歳入確保、また、歳出における事業の精査、廃止及び見直しにより経常経費の削減に努める。</a:t>
          </a:r>
          <a:endParaRPr lang="ja-JP" altLang="ja-JP" sz="1050">
            <a:solidFill>
              <a:sysClr val="windowText" lastClr="000000"/>
            </a:solidFill>
            <a:effectLst/>
          </a:endParaRPr>
        </a:p>
        <a:p>
          <a:endParaRPr kumimoji="1" lang="ja-JP" altLang="en-US" sz="105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44069</xdr:rowOff>
    </xdr:from>
    <xdr:to>
      <xdr:col>7</xdr:col>
      <xdr:colOff>152400</xdr:colOff>
      <xdr:row>65</xdr:row>
      <xdr:rowOff>147828</xdr:rowOff>
    </xdr:to>
    <xdr:cxnSp macro="">
      <xdr:nvCxnSpPr>
        <xdr:cNvPr id="128" name="直線コネクタ 127"/>
        <xdr:cNvCxnSpPr/>
      </xdr:nvCxnSpPr>
      <xdr:spPr>
        <a:xfrm>
          <a:off x="4114800" y="11188319"/>
          <a:ext cx="8382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152290</xdr:rowOff>
    </xdr:from>
    <xdr:ext cx="762000" cy="259045"/>
    <xdr:sp macro="" textlink="">
      <xdr:nvSpPr>
        <xdr:cNvPr id="129" name="財政構造の弾力性平均値テキスト"/>
        <xdr:cNvSpPr txBox="1"/>
      </xdr:nvSpPr>
      <xdr:spPr>
        <a:xfrm>
          <a:off x="5041900" y="10953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44069</xdr:rowOff>
    </xdr:from>
    <xdr:to>
      <xdr:col>6</xdr:col>
      <xdr:colOff>0</xdr:colOff>
      <xdr:row>65</xdr:row>
      <xdr:rowOff>46482</xdr:rowOff>
    </xdr:to>
    <xdr:cxnSp macro="">
      <xdr:nvCxnSpPr>
        <xdr:cNvPr id="131" name="直線コネクタ 130"/>
        <xdr:cNvCxnSpPr/>
      </xdr:nvCxnSpPr>
      <xdr:spPr>
        <a:xfrm flipV="1">
          <a:off x="3225800" y="1118831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167259</xdr:rowOff>
    </xdr:from>
    <xdr:to>
      <xdr:col>6</xdr:col>
      <xdr:colOff>50800</xdr:colOff>
      <xdr:row>64</xdr:row>
      <xdr:rowOff>97409</xdr:rowOff>
    </xdr:to>
    <xdr:sp macro="" textlink="">
      <xdr:nvSpPr>
        <xdr:cNvPr id="132" name="フローチャート : 判断 131"/>
        <xdr:cNvSpPr/>
      </xdr:nvSpPr>
      <xdr:spPr>
        <a:xfrm>
          <a:off x="4064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107586</xdr:rowOff>
    </xdr:from>
    <xdr:ext cx="736600" cy="259045"/>
    <xdr:sp macro="" textlink="">
      <xdr:nvSpPr>
        <xdr:cNvPr id="133" name="テキスト ボックス 132"/>
        <xdr:cNvSpPr txBox="1"/>
      </xdr:nvSpPr>
      <xdr:spPr>
        <a:xfrm>
          <a:off x="3733800" y="10737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36830</xdr:rowOff>
    </xdr:from>
    <xdr:to>
      <xdr:col>4</xdr:col>
      <xdr:colOff>482600</xdr:colOff>
      <xdr:row>65</xdr:row>
      <xdr:rowOff>46482</xdr:rowOff>
    </xdr:to>
    <xdr:cxnSp macro="">
      <xdr:nvCxnSpPr>
        <xdr:cNvPr id="134" name="直線コネクタ 133"/>
        <xdr:cNvCxnSpPr/>
      </xdr:nvCxnSpPr>
      <xdr:spPr>
        <a:xfrm>
          <a:off x="2336800" y="111810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109220</xdr:rowOff>
    </xdr:from>
    <xdr:to>
      <xdr:col>4</xdr:col>
      <xdr:colOff>533400</xdr:colOff>
      <xdr:row>65</xdr:row>
      <xdr:rowOff>39370</xdr:rowOff>
    </xdr:to>
    <xdr:sp macro="" textlink="">
      <xdr:nvSpPr>
        <xdr:cNvPr id="135" name="フローチャート : 判断 134"/>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49547</xdr:rowOff>
    </xdr:from>
    <xdr:ext cx="762000" cy="259045"/>
    <xdr:sp macro="" textlink="">
      <xdr:nvSpPr>
        <xdr:cNvPr id="136" name="テキスト ボックス 135"/>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36830</xdr:rowOff>
    </xdr:from>
    <xdr:to>
      <xdr:col>3</xdr:col>
      <xdr:colOff>279400</xdr:colOff>
      <xdr:row>65</xdr:row>
      <xdr:rowOff>41656</xdr:rowOff>
    </xdr:to>
    <xdr:cxnSp macro="">
      <xdr:nvCxnSpPr>
        <xdr:cNvPr id="137" name="直線コネクタ 136"/>
        <xdr:cNvCxnSpPr/>
      </xdr:nvCxnSpPr>
      <xdr:spPr>
        <a:xfrm flipV="1">
          <a:off x="1447800" y="1118108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19939</xdr:rowOff>
    </xdr:from>
    <xdr:to>
      <xdr:col>3</xdr:col>
      <xdr:colOff>330200</xdr:colOff>
      <xdr:row>64</xdr:row>
      <xdr:rowOff>121539</xdr:rowOff>
    </xdr:to>
    <xdr:sp macro="" textlink="">
      <xdr:nvSpPr>
        <xdr:cNvPr id="138" name="フローチャート : 判断 137"/>
        <xdr:cNvSpPr/>
      </xdr:nvSpPr>
      <xdr:spPr>
        <a:xfrm>
          <a:off x="2286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131716</xdr:rowOff>
    </xdr:from>
    <xdr:ext cx="762000" cy="259045"/>
    <xdr:sp macro="" textlink="">
      <xdr:nvSpPr>
        <xdr:cNvPr id="139" name="テキスト ボックス 138"/>
        <xdr:cNvSpPr txBox="1"/>
      </xdr:nvSpPr>
      <xdr:spPr>
        <a:xfrm>
          <a:off x="1955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29591</xdr:rowOff>
    </xdr:from>
    <xdr:to>
      <xdr:col>2</xdr:col>
      <xdr:colOff>127000</xdr:colOff>
      <xdr:row>64</xdr:row>
      <xdr:rowOff>131191</xdr:rowOff>
    </xdr:to>
    <xdr:sp macro="" textlink="">
      <xdr:nvSpPr>
        <xdr:cNvPr id="140" name="フローチャート : 判断 139"/>
        <xdr:cNvSpPr/>
      </xdr:nvSpPr>
      <xdr:spPr>
        <a:xfrm>
          <a:off x="1397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141368</xdr:rowOff>
    </xdr:from>
    <xdr:ext cx="762000" cy="259045"/>
    <xdr:sp macro="" textlink="">
      <xdr:nvSpPr>
        <xdr:cNvPr id="141" name="テキスト ボックス 140"/>
        <xdr:cNvSpPr txBox="1"/>
      </xdr:nvSpPr>
      <xdr:spPr>
        <a:xfrm>
          <a:off x="1066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97028</xdr:rowOff>
    </xdr:from>
    <xdr:to>
      <xdr:col>7</xdr:col>
      <xdr:colOff>203200</xdr:colOff>
      <xdr:row>66</xdr:row>
      <xdr:rowOff>27178</xdr:rowOff>
    </xdr:to>
    <xdr:sp macro="" textlink="">
      <xdr:nvSpPr>
        <xdr:cNvPr id="147" name="円/楕円 146"/>
        <xdr:cNvSpPr/>
      </xdr:nvSpPr>
      <xdr:spPr>
        <a:xfrm>
          <a:off x="49022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69105</xdr:rowOff>
    </xdr:from>
    <xdr:ext cx="762000" cy="259045"/>
    <xdr:sp macro="" textlink="">
      <xdr:nvSpPr>
        <xdr:cNvPr id="148" name="財政構造の弾力性該当値テキスト"/>
        <xdr:cNvSpPr txBox="1"/>
      </xdr:nvSpPr>
      <xdr:spPr>
        <a:xfrm>
          <a:off x="5041900" y="1121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164719</xdr:rowOff>
    </xdr:from>
    <xdr:to>
      <xdr:col>6</xdr:col>
      <xdr:colOff>50800</xdr:colOff>
      <xdr:row>65</xdr:row>
      <xdr:rowOff>94869</xdr:rowOff>
    </xdr:to>
    <xdr:sp macro="" textlink="">
      <xdr:nvSpPr>
        <xdr:cNvPr id="149" name="円/楕円 148"/>
        <xdr:cNvSpPr/>
      </xdr:nvSpPr>
      <xdr:spPr>
        <a:xfrm>
          <a:off x="4064000" y="1113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79646</xdr:rowOff>
    </xdr:from>
    <xdr:ext cx="736600" cy="259045"/>
    <xdr:sp macro="" textlink="">
      <xdr:nvSpPr>
        <xdr:cNvPr id="150" name="テキスト ボックス 149"/>
        <xdr:cNvSpPr txBox="1"/>
      </xdr:nvSpPr>
      <xdr:spPr>
        <a:xfrm>
          <a:off x="3733800" y="11223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167132</xdr:rowOff>
    </xdr:from>
    <xdr:to>
      <xdr:col>4</xdr:col>
      <xdr:colOff>533400</xdr:colOff>
      <xdr:row>65</xdr:row>
      <xdr:rowOff>97282</xdr:rowOff>
    </xdr:to>
    <xdr:sp macro="" textlink="">
      <xdr:nvSpPr>
        <xdr:cNvPr id="151" name="円/楕円 150"/>
        <xdr:cNvSpPr/>
      </xdr:nvSpPr>
      <xdr:spPr>
        <a:xfrm>
          <a:off x="3175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82059</xdr:rowOff>
    </xdr:from>
    <xdr:ext cx="762000" cy="259045"/>
    <xdr:sp macro="" textlink="">
      <xdr:nvSpPr>
        <xdr:cNvPr id="152" name="テキスト ボックス 151"/>
        <xdr:cNvSpPr txBox="1"/>
      </xdr:nvSpPr>
      <xdr:spPr>
        <a:xfrm>
          <a:off x="2844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157480</xdr:rowOff>
    </xdr:from>
    <xdr:to>
      <xdr:col>3</xdr:col>
      <xdr:colOff>330200</xdr:colOff>
      <xdr:row>65</xdr:row>
      <xdr:rowOff>87630</xdr:rowOff>
    </xdr:to>
    <xdr:sp macro="" textlink="">
      <xdr:nvSpPr>
        <xdr:cNvPr id="153" name="円/楕円 152"/>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72407</xdr:rowOff>
    </xdr:from>
    <xdr:ext cx="762000" cy="259045"/>
    <xdr:sp macro="" textlink="">
      <xdr:nvSpPr>
        <xdr:cNvPr id="154" name="テキスト ボックス 153"/>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162306</xdr:rowOff>
    </xdr:from>
    <xdr:to>
      <xdr:col>2</xdr:col>
      <xdr:colOff>127000</xdr:colOff>
      <xdr:row>65</xdr:row>
      <xdr:rowOff>92456</xdr:rowOff>
    </xdr:to>
    <xdr:sp macro="" textlink="">
      <xdr:nvSpPr>
        <xdr:cNvPr id="155" name="円/楕円 154"/>
        <xdr:cNvSpPr/>
      </xdr:nvSpPr>
      <xdr:spPr>
        <a:xfrm>
          <a:off x="1397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77233</xdr:rowOff>
    </xdr:from>
    <xdr:ext cx="762000" cy="259045"/>
    <xdr:sp macro="" textlink="">
      <xdr:nvSpPr>
        <xdr:cNvPr id="156" name="テキスト ボックス 155"/>
        <xdr:cNvSpPr txBox="1"/>
      </xdr:nvSpPr>
      <xdr:spPr>
        <a:xfrm>
          <a:off x="1066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[291,326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a:t>
          </a:r>
          <a:r>
            <a:rPr lang="ja-JP" altLang="en-US" sz="1100" b="0" i="0" baseline="0">
              <a:solidFill>
                <a:sysClr val="windowText" lastClr="000000"/>
              </a:solidFill>
              <a:effectLst/>
              <a:latin typeface="+mn-lt"/>
              <a:ea typeface="+mn-ea"/>
              <a:cs typeface="+mn-cs"/>
            </a:rPr>
            <a:t>から</a:t>
          </a:r>
          <a:r>
            <a:rPr lang="en-US" altLang="ja-JP" sz="1100" b="0" i="0" baseline="0">
              <a:solidFill>
                <a:sysClr val="windowText" lastClr="000000"/>
              </a:solidFill>
              <a:effectLst/>
              <a:latin typeface="+mn-lt"/>
              <a:ea typeface="+mn-ea"/>
              <a:cs typeface="+mn-cs"/>
            </a:rPr>
            <a:t>27</a:t>
          </a:r>
          <a:r>
            <a:rPr lang="ja-JP" altLang="en-US" sz="1100" b="0" i="0" baseline="0">
              <a:solidFill>
                <a:sysClr val="windowText" lastClr="000000"/>
              </a:solidFill>
              <a:effectLst/>
              <a:latin typeface="+mn-lt"/>
              <a:ea typeface="+mn-ea"/>
              <a:cs typeface="+mn-cs"/>
            </a:rPr>
            <a:t>年度まで</a:t>
          </a:r>
          <a:r>
            <a:rPr lang="ja-JP" altLang="ja-JP" sz="1100" b="0" i="0" baseline="0">
              <a:solidFill>
                <a:sysClr val="windowText" lastClr="000000"/>
              </a:solidFill>
              <a:effectLst/>
              <a:latin typeface="+mn-lt"/>
              <a:ea typeface="+mn-ea"/>
              <a:cs typeface="+mn-cs"/>
            </a:rPr>
            <a:t>上昇</a:t>
          </a:r>
          <a:r>
            <a:rPr lang="ja-JP" altLang="en-US" sz="1100" b="0" i="0" baseline="0">
              <a:solidFill>
                <a:sysClr val="windowText" lastClr="000000"/>
              </a:solidFill>
              <a:effectLst/>
              <a:latin typeface="+mn-lt"/>
              <a:ea typeface="+mn-ea"/>
              <a:cs typeface="+mn-cs"/>
            </a:rPr>
            <a:t>傾向にあったが</a:t>
          </a:r>
          <a:r>
            <a:rPr lang="en-US" altLang="ja-JP" sz="1100" b="0" i="0" baseline="0">
              <a:solidFill>
                <a:sysClr val="windowText" lastClr="000000"/>
              </a:solidFill>
              <a:effectLst/>
              <a:latin typeface="+mn-lt"/>
              <a:ea typeface="+mn-ea"/>
              <a:cs typeface="+mn-cs"/>
            </a:rPr>
            <a:t>28</a:t>
          </a:r>
          <a:r>
            <a:rPr lang="ja-JP" altLang="en-US" sz="1100" b="0" i="0" baseline="0">
              <a:solidFill>
                <a:sysClr val="windowText" lastClr="000000"/>
              </a:solidFill>
              <a:effectLst/>
              <a:latin typeface="+mn-lt"/>
              <a:ea typeface="+mn-ea"/>
              <a:cs typeface="+mn-cs"/>
            </a:rPr>
            <a:t>年度は減少</a:t>
          </a:r>
          <a:r>
            <a:rPr lang="ja-JP" altLang="ja-JP" sz="1100" b="0" i="0" baseline="0">
              <a:solidFill>
                <a:sysClr val="windowText" lastClr="000000"/>
              </a:solidFill>
              <a:effectLst/>
              <a:latin typeface="+mn-lt"/>
              <a:ea typeface="+mn-ea"/>
              <a:cs typeface="+mn-cs"/>
            </a:rPr>
            <a:t>に転じている。これは類似団体と同様の傾向を示している。平成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年度と</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年度を比較した場合、人件費は</a:t>
          </a:r>
          <a:r>
            <a:rPr lang="ja-JP" altLang="en-US" sz="1100" b="0" i="0" baseline="0">
              <a:solidFill>
                <a:sysClr val="windowText" lastClr="000000"/>
              </a:solidFill>
              <a:effectLst/>
              <a:latin typeface="+mn-lt"/>
              <a:ea typeface="+mn-ea"/>
              <a:cs typeface="+mn-cs"/>
            </a:rPr>
            <a:t>退職に対する採用抑制等により</a:t>
          </a:r>
          <a:r>
            <a:rPr lang="en-US" altLang="ja-JP" sz="1100" b="0" i="0" baseline="0">
              <a:solidFill>
                <a:sysClr val="windowText" lastClr="000000"/>
              </a:solidFill>
              <a:effectLst/>
              <a:latin typeface="+mn-lt"/>
              <a:ea typeface="+mn-ea"/>
              <a:cs typeface="+mn-cs"/>
            </a:rPr>
            <a:t>21,654</a:t>
          </a:r>
          <a:r>
            <a:rPr lang="ja-JP" altLang="en-US" sz="1100" b="0" i="0" baseline="0">
              <a:solidFill>
                <a:sysClr val="windowText" lastClr="000000"/>
              </a:solidFill>
              <a:effectLst/>
              <a:latin typeface="+mn-lt"/>
              <a:ea typeface="+mn-ea"/>
              <a:cs typeface="+mn-cs"/>
            </a:rPr>
            <a:t>千円減額となっている。物件費</a:t>
          </a:r>
          <a:r>
            <a:rPr lang="ja-JP" altLang="ja-JP" sz="1100" b="0" i="0" baseline="0">
              <a:solidFill>
                <a:sysClr val="windowText" lastClr="000000"/>
              </a:solidFill>
              <a:effectLst/>
              <a:latin typeface="+mn-lt"/>
              <a:ea typeface="+mn-ea"/>
              <a:cs typeface="+mn-cs"/>
            </a:rPr>
            <a:t>は、</a:t>
          </a:r>
          <a:r>
            <a:rPr lang="ja-JP" altLang="en-US" sz="1100" b="0" i="0" baseline="0">
              <a:solidFill>
                <a:sysClr val="windowText" lastClr="000000"/>
              </a:solidFill>
              <a:effectLst/>
              <a:latin typeface="+mn-lt"/>
              <a:ea typeface="+mn-ea"/>
              <a:cs typeface="+mn-cs"/>
            </a:rPr>
            <a:t>経常経費に係る事業費が上昇する中に</a:t>
          </a:r>
          <a:r>
            <a:rPr lang="ja-JP" altLang="en-US" sz="1050" b="0" i="0" baseline="0">
              <a:solidFill>
                <a:sysClr val="windowText" lastClr="000000"/>
              </a:solidFill>
              <a:effectLst/>
              <a:latin typeface="+mn-lt"/>
              <a:ea typeface="+mn-ea"/>
              <a:cs typeface="+mn-cs"/>
            </a:rPr>
            <a:t>あって</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27</a:t>
          </a:r>
          <a:r>
            <a:rPr lang="ja-JP" altLang="en-US" sz="1100" b="0" i="0" baseline="0">
              <a:solidFill>
                <a:sysClr val="windowText" lastClr="000000"/>
              </a:solidFill>
              <a:effectLst/>
              <a:latin typeface="+mn-lt"/>
              <a:ea typeface="+mn-ea"/>
              <a:cs typeface="+mn-cs"/>
            </a:rPr>
            <a:t>年度実施した</a:t>
          </a:r>
          <a:r>
            <a:rPr lang="ja-JP" altLang="ja-JP" sz="1100" b="0" i="0" baseline="0">
              <a:solidFill>
                <a:sysClr val="windowText" lastClr="000000"/>
              </a:solidFill>
              <a:effectLst/>
              <a:latin typeface="+mn-lt"/>
              <a:ea typeface="+mn-ea"/>
              <a:cs typeface="+mn-cs"/>
            </a:rPr>
            <a:t>地方創生関係交付金事業、漁港関係計画策定委託事業等</a:t>
          </a:r>
          <a:r>
            <a:rPr lang="ja-JP" altLang="en-US" sz="1100" b="0" i="0" baseline="0">
              <a:solidFill>
                <a:sysClr val="windowText" lastClr="000000"/>
              </a:solidFill>
              <a:effectLst/>
              <a:latin typeface="+mn-lt"/>
              <a:ea typeface="+mn-ea"/>
              <a:cs typeface="+mn-cs"/>
            </a:rPr>
            <a:t>の臨時的な事業があり、全体では</a:t>
          </a:r>
          <a:r>
            <a:rPr lang="en-US" altLang="ja-JP" sz="1100" b="0" i="0" baseline="0">
              <a:solidFill>
                <a:sysClr val="windowText" lastClr="000000"/>
              </a:solidFill>
              <a:effectLst/>
              <a:latin typeface="+mn-lt"/>
              <a:ea typeface="+mn-ea"/>
              <a:cs typeface="+mn-cs"/>
            </a:rPr>
            <a:t>27</a:t>
          </a:r>
          <a:r>
            <a:rPr lang="ja-JP" altLang="en-US" sz="1050" b="0" i="0" baseline="0">
              <a:solidFill>
                <a:sysClr val="windowText" lastClr="000000"/>
              </a:solidFill>
              <a:effectLst/>
              <a:latin typeface="+mn-lt"/>
              <a:ea typeface="+mn-ea"/>
              <a:cs typeface="+mn-cs"/>
            </a:rPr>
            <a:t>年度</a:t>
          </a:r>
          <a:r>
            <a:rPr lang="ja-JP" altLang="en-US" sz="1100" b="0" i="0" baseline="0">
              <a:solidFill>
                <a:sysClr val="windowText" lastClr="000000"/>
              </a:solidFill>
              <a:effectLst/>
              <a:latin typeface="+mn-lt"/>
              <a:ea typeface="+mn-ea"/>
              <a:cs typeface="+mn-cs"/>
            </a:rPr>
            <a:t>より</a:t>
          </a:r>
          <a:r>
            <a:rPr lang="en-US" altLang="ja-JP" sz="1100" b="0" i="0" baseline="0">
              <a:solidFill>
                <a:sysClr val="windowText" lastClr="000000"/>
              </a:solidFill>
              <a:effectLst/>
              <a:latin typeface="+mn-lt"/>
              <a:ea typeface="+mn-ea"/>
              <a:cs typeface="+mn-cs"/>
            </a:rPr>
            <a:t>31,699</a:t>
          </a:r>
          <a:r>
            <a:rPr lang="ja-JP" altLang="ja-JP" sz="1100" b="0" i="0" baseline="0">
              <a:solidFill>
                <a:sysClr val="windowText" lastClr="000000"/>
              </a:solidFill>
              <a:effectLst/>
              <a:latin typeface="+mn-lt"/>
              <a:ea typeface="+mn-ea"/>
              <a:cs typeface="+mn-cs"/>
            </a:rPr>
            <a:t>千円</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額となっている</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年度の人口</a:t>
          </a:r>
          <a:r>
            <a:rPr lang="en-US" altLang="ja-JP" sz="1100" b="0" i="0" baseline="0">
              <a:solidFill>
                <a:sysClr val="windowText" lastClr="000000"/>
              </a:solidFill>
              <a:effectLst/>
              <a:latin typeface="+mn-lt"/>
              <a:ea typeface="+mn-ea"/>
              <a:cs typeface="+mn-cs"/>
            </a:rPr>
            <a:t>1</a:t>
          </a:r>
          <a:r>
            <a:rPr lang="ja-JP" altLang="ja-JP" sz="1100" b="0" i="0" baseline="0">
              <a:solidFill>
                <a:sysClr val="windowText" lastClr="000000"/>
              </a:solidFill>
              <a:effectLst/>
              <a:latin typeface="+mn-lt"/>
              <a:ea typeface="+mn-ea"/>
              <a:cs typeface="+mn-cs"/>
            </a:rPr>
            <a:t>人当たり人件費・物件費等決算額は平成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年度に比べて</a:t>
          </a:r>
          <a:r>
            <a:rPr lang="en-US" altLang="ja-JP" sz="1100" b="0" i="0" baseline="0">
              <a:solidFill>
                <a:sysClr val="windowText" lastClr="000000"/>
              </a:solidFill>
              <a:effectLst/>
              <a:latin typeface="+mn-lt"/>
              <a:ea typeface="+mn-ea"/>
              <a:cs typeface="+mn-cs"/>
            </a:rPr>
            <a:t>9,839</a:t>
          </a:r>
          <a:r>
            <a:rPr lang="ja-JP" altLang="ja-JP" sz="1100" b="0" i="0" baseline="0">
              <a:solidFill>
                <a:sysClr val="windowText" lastClr="000000"/>
              </a:solidFill>
              <a:effectLst/>
              <a:latin typeface="+mn-lt"/>
              <a:ea typeface="+mn-ea"/>
              <a:cs typeface="+mn-cs"/>
            </a:rPr>
            <a:t>円の</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額となったまた、類似団体平均</a:t>
          </a:r>
          <a:r>
            <a:rPr lang="ja-JP" altLang="en-US" sz="1100" b="0" i="0" baseline="0">
              <a:solidFill>
                <a:sysClr val="windowText" lastClr="000000"/>
              </a:solidFill>
              <a:effectLst/>
              <a:latin typeface="+mn-lt"/>
              <a:ea typeface="+mn-ea"/>
              <a:cs typeface="+mn-cs"/>
            </a:rPr>
            <a:t>に比べて</a:t>
          </a:r>
          <a:r>
            <a:rPr lang="en-US" altLang="ja-JP" sz="1100" b="0" i="0" baseline="0">
              <a:solidFill>
                <a:sysClr val="windowText" lastClr="000000"/>
              </a:solidFill>
              <a:effectLst/>
              <a:latin typeface="+mn-lt"/>
              <a:ea typeface="+mn-ea"/>
              <a:cs typeface="+mn-cs"/>
            </a:rPr>
            <a:t>201,672</a:t>
          </a:r>
          <a:r>
            <a:rPr lang="ja-JP" altLang="ja-JP" sz="1100" b="0" i="0" baseline="0">
              <a:solidFill>
                <a:sysClr val="windowText" lastClr="000000"/>
              </a:solidFill>
              <a:effectLst/>
              <a:latin typeface="+mn-lt"/>
              <a:ea typeface="+mn-ea"/>
              <a:cs typeface="+mn-cs"/>
            </a:rPr>
            <a:t>円と大きく下回っているが、和歌山県平均より</a:t>
          </a:r>
          <a:r>
            <a:rPr lang="en-US" altLang="ja-JP" sz="1100" b="0" i="0" baseline="0">
              <a:solidFill>
                <a:sysClr val="windowText" lastClr="000000"/>
              </a:solidFill>
              <a:effectLst/>
              <a:latin typeface="+mn-lt"/>
              <a:ea typeface="+mn-ea"/>
              <a:cs typeface="+mn-cs"/>
            </a:rPr>
            <a:t>63,533</a:t>
          </a:r>
          <a:r>
            <a:rPr lang="ja-JP" altLang="ja-JP" sz="1100" b="0" i="0" baseline="0">
              <a:solidFill>
                <a:sysClr val="windowText" lastClr="000000"/>
              </a:solidFill>
              <a:effectLst/>
              <a:latin typeface="+mn-lt"/>
              <a:ea typeface="+mn-ea"/>
              <a:cs typeface="+mn-cs"/>
            </a:rPr>
            <a:t>円上回る。今後においても</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適正な定員管理による人件費の抑制と物件費等の上昇を抑え一層の行政コスト縮減</a:t>
          </a:r>
          <a:r>
            <a:rPr lang="ja-JP" altLang="en-US" sz="1100" b="0" i="0" baseline="0">
              <a:solidFill>
                <a:sysClr val="windowText" lastClr="000000"/>
              </a:solidFill>
              <a:effectLst/>
              <a:latin typeface="+mn-lt"/>
              <a:ea typeface="+mn-ea"/>
              <a:cs typeface="+mn-cs"/>
            </a:rPr>
            <a:t>に努める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134245</xdr:rowOff>
    </xdr:from>
    <xdr:to>
      <xdr:col>7</xdr:col>
      <xdr:colOff>152400</xdr:colOff>
      <xdr:row>81</xdr:row>
      <xdr:rowOff>138992</xdr:rowOff>
    </xdr:to>
    <xdr:cxnSp macro="">
      <xdr:nvCxnSpPr>
        <xdr:cNvPr id="188" name="直線コネクタ 187"/>
        <xdr:cNvCxnSpPr/>
      </xdr:nvCxnSpPr>
      <xdr:spPr>
        <a:xfrm flipV="1">
          <a:off x="4114800" y="14021695"/>
          <a:ext cx="838200" cy="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152847</xdr:rowOff>
    </xdr:from>
    <xdr:ext cx="762000" cy="259045"/>
    <xdr:sp macro="" textlink="">
      <xdr:nvSpPr>
        <xdr:cNvPr id="189" name="人件費・物件費等の状況平均値テキスト"/>
        <xdr:cNvSpPr txBox="1"/>
      </xdr:nvSpPr>
      <xdr:spPr>
        <a:xfrm>
          <a:off x="5041900" y="14040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121847</xdr:rowOff>
    </xdr:from>
    <xdr:to>
      <xdr:col>6</xdr:col>
      <xdr:colOff>0</xdr:colOff>
      <xdr:row>81</xdr:row>
      <xdr:rowOff>138992</xdr:rowOff>
    </xdr:to>
    <xdr:cxnSp macro="">
      <xdr:nvCxnSpPr>
        <xdr:cNvPr id="191" name="直線コネクタ 190"/>
        <xdr:cNvCxnSpPr/>
      </xdr:nvCxnSpPr>
      <xdr:spPr>
        <a:xfrm>
          <a:off x="3225800" y="14009297"/>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2" name="フローチャート : 判断 191"/>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96961</xdr:rowOff>
    </xdr:from>
    <xdr:ext cx="736600" cy="259045"/>
    <xdr:sp macro="" textlink="">
      <xdr:nvSpPr>
        <xdr:cNvPr id="193" name="テキスト ボックス 192"/>
        <xdr:cNvSpPr txBox="1"/>
      </xdr:nvSpPr>
      <xdr:spPr>
        <a:xfrm>
          <a:off x="3733800" y="1415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115774</xdr:rowOff>
    </xdr:from>
    <xdr:to>
      <xdr:col>4</xdr:col>
      <xdr:colOff>482600</xdr:colOff>
      <xdr:row>81</xdr:row>
      <xdr:rowOff>121847</xdr:rowOff>
    </xdr:to>
    <xdr:cxnSp macro="">
      <xdr:nvCxnSpPr>
        <xdr:cNvPr id="194" name="直線コネクタ 193"/>
        <xdr:cNvCxnSpPr/>
      </xdr:nvCxnSpPr>
      <xdr:spPr>
        <a:xfrm>
          <a:off x="2336800" y="14003224"/>
          <a:ext cx="889000" cy="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5" name="フローチャート : 判断 194"/>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50514</xdr:rowOff>
    </xdr:from>
    <xdr:ext cx="762000" cy="259045"/>
    <xdr:sp macro="" textlink="">
      <xdr:nvSpPr>
        <xdr:cNvPr id="196" name="テキスト ボックス 195"/>
        <xdr:cNvSpPr txBox="1"/>
      </xdr:nvSpPr>
      <xdr:spPr>
        <a:xfrm>
          <a:off x="2844800" y="141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114636</xdr:rowOff>
    </xdr:from>
    <xdr:to>
      <xdr:col>3</xdr:col>
      <xdr:colOff>279400</xdr:colOff>
      <xdr:row>81</xdr:row>
      <xdr:rowOff>115774</xdr:rowOff>
    </xdr:to>
    <xdr:cxnSp macro="">
      <xdr:nvCxnSpPr>
        <xdr:cNvPr id="197" name="直線コネクタ 196"/>
        <xdr:cNvCxnSpPr/>
      </xdr:nvCxnSpPr>
      <xdr:spPr>
        <a:xfrm>
          <a:off x="1447800" y="14002086"/>
          <a:ext cx="889000" cy="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198" name="フローチャート : 判断 197"/>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40574</xdr:rowOff>
    </xdr:from>
    <xdr:ext cx="762000" cy="259045"/>
    <xdr:sp macro="" textlink="">
      <xdr:nvSpPr>
        <xdr:cNvPr id="199" name="テキスト ボックス 198"/>
        <xdr:cNvSpPr txBox="1"/>
      </xdr:nvSpPr>
      <xdr:spPr>
        <a:xfrm>
          <a:off x="1955800" y="1409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0" name="フローチャート : 判断 199"/>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33555</xdr:rowOff>
    </xdr:from>
    <xdr:ext cx="762000" cy="259045"/>
    <xdr:sp macro="" textlink="">
      <xdr:nvSpPr>
        <xdr:cNvPr id="201" name="テキスト ボックス 200"/>
        <xdr:cNvSpPr txBox="1"/>
      </xdr:nvSpPr>
      <xdr:spPr>
        <a:xfrm>
          <a:off x="1066800" y="140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83445</xdr:rowOff>
    </xdr:from>
    <xdr:to>
      <xdr:col>7</xdr:col>
      <xdr:colOff>203200</xdr:colOff>
      <xdr:row>82</xdr:row>
      <xdr:rowOff>13595</xdr:rowOff>
    </xdr:to>
    <xdr:sp macro="" textlink="">
      <xdr:nvSpPr>
        <xdr:cNvPr id="207" name="円/楕円 206"/>
        <xdr:cNvSpPr/>
      </xdr:nvSpPr>
      <xdr:spPr>
        <a:xfrm>
          <a:off x="4902200" y="139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4722</xdr:rowOff>
    </xdr:from>
    <xdr:ext cx="762000" cy="259045"/>
    <xdr:sp macro="" textlink="">
      <xdr:nvSpPr>
        <xdr:cNvPr id="208" name="人件費・物件費等の状況該当値テキスト"/>
        <xdr:cNvSpPr txBox="1"/>
      </xdr:nvSpPr>
      <xdr:spPr>
        <a:xfrm>
          <a:off x="5041900" y="1389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291,326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88192</xdr:rowOff>
    </xdr:from>
    <xdr:to>
      <xdr:col>6</xdr:col>
      <xdr:colOff>50800</xdr:colOff>
      <xdr:row>82</xdr:row>
      <xdr:rowOff>18342</xdr:rowOff>
    </xdr:to>
    <xdr:sp macro="" textlink="">
      <xdr:nvSpPr>
        <xdr:cNvPr id="209" name="円/楕円 208"/>
        <xdr:cNvSpPr/>
      </xdr:nvSpPr>
      <xdr:spPr>
        <a:xfrm>
          <a:off x="4064000" y="139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28519</xdr:rowOff>
    </xdr:from>
    <xdr:ext cx="736600" cy="259045"/>
    <xdr:sp macro="" textlink="">
      <xdr:nvSpPr>
        <xdr:cNvPr id="210" name="テキスト ボックス 209"/>
        <xdr:cNvSpPr txBox="1"/>
      </xdr:nvSpPr>
      <xdr:spPr>
        <a:xfrm>
          <a:off x="3733800" y="13744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301,165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71047</xdr:rowOff>
    </xdr:from>
    <xdr:to>
      <xdr:col>4</xdr:col>
      <xdr:colOff>533400</xdr:colOff>
      <xdr:row>82</xdr:row>
      <xdr:rowOff>1197</xdr:rowOff>
    </xdr:to>
    <xdr:sp macro="" textlink="">
      <xdr:nvSpPr>
        <xdr:cNvPr id="211" name="円/楕円 210"/>
        <xdr:cNvSpPr/>
      </xdr:nvSpPr>
      <xdr:spPr>
        <a:xfrm>
          <a:off x="3175000" y="1395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11374</xdr:rowOff>
    </xdr:from>
    <xdr:ext cx="762000" cy="259045"/>
    <xdr:sp macro="" textlink="">
      <xdr:nvSpPr>
        <xdr:cNvPr id="212" name="テキスト ボックス 211"/>
        <xdr:cNvSpPr txBox="1"/>
      </xdr:nvSpPr>
      <xdr:spPr>
        <a:xfrm>
          <a:off x="2844800" y="1372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265,638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64974</xdr:rowOff>
    </xdr:from>
    <xdr:to>
      <xdr:col>3</xdr:col>
      <xdr:colOff>330200</xdr:colOff>
      <xdr:row>81</xdr:row>
      <xdr:rowOff>166574</xdr:rowOff>
    </xdr:to>
    <xdr:sp macro="" textlink="">
      <xdr:nvSpPr>
        <xdr:cNvPr id="213" name="円/楕円 212"/>
        <xdr:cNvSpPr/>
      </xdr:nvSpPr>
      <xdr:spPr>
        <a:xfrm>
          <a:off x="2286000" y="139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5301</xdr:rowOff>
    </xdr:from>
    <xdr:ext cx="762000" cy="259045"/>
    <xdr:sp macro="" textlink="">
      <xdr:nvSpPr>
        <xdr:cNvPr id="214" name="テキスト ボックス 213"/>
        <xdr:cNvSpPr txBox="1"/>
      </xdr:nvSpPr>
      <xdr:spPr>
        <a:xfrm>
          <a:off x="1955800" y="13721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253,054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63836</xdr:rowOff>
    </xdr:from>
    <xdr:to>
      <xdr:col>2</xdr:col>
      <xdr:colOff>127000</xdr:colOff>
      <xdr:row>81</xdr:row>
      <xdr:rowOff>165436</xdr:rowOff>
    </xdr:to>
    <xdr:sp macro="" textlink="">
      <xdr:nvSpPr>
        <xdr:cNvPr id="215" name="円/楕円 214"/>
        <xdr:cNvSpPr/>
      </xdr:nvSpPr>
      <xdr:spPr>
        <a:xfrm>
          <a:off x="1397000" y="1395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4163</xdr:rowOff>
    </xdr:from>
    <xdr:ext cx="762000" cy="259045"/>
    <xdr:sp macro="" textlink="">
      <xdr:nvSpPr>
        <xdr:cNvPr id="216" name="テキスト ボックス 215"/>
        <xdr:cNvSpPr txBox="1"/>
      </xdr:nvSpPr>
      <xdr:spPr>
        <a:xfrm>
          <a:off x="1066800" y="1372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250,696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平成23・</a:t>
          </a:r>
          <a:r>
            <a:rPr lang="en-US" altLang="ja-JP" sz="1100" b="0" i="0" baseline="0">
              <a:solidFill>
                <a:sysClr val="windowText" lastClr="000000"/>
              </a:solidFill>
              <a:effectLst/>
              <a:latin typeface="+mn-lt"/>
              <a:ea typeface="+mn-ea"/>
              <a:cs typeface="+mn-cs"/>
            </a:rPr>
            <a:t>24</a:t>
          </a:r>
          <a:r>
            <a:rPr lang="ja-JP" altLang="ja-JP" sz="1100" b="0" i="0" baseline="0">
              <a:solidFill>
                <a:sysClr val="windowText" lastClr="000000"/>
              </a:solidFill>
              <a:effectLst/>
              <a:latin typeface="+mn-lt"/>
              <a:ea typeface="+mn-ea"/>
              <a:cs typeface="+mn-cs"/>
            </a:rPr>
            <a:t>年度において</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東日本大震災関係の財源確保のため国家公務員給与の減額措置を実施した</a:t>
          </a:r>
          <a:r>
            <a:rPr lang="ja-JP" altLang="en-US" sz="1100" b="0" i="0" baseline="0">
              <a:solidFill>
                <a:sysClr val="windowText" lastClr="000000"/>
              </a:solidFill>
              <a:effectLst/>
              <a:latin typeface="+mn-lt"/>
              <a:ea typeface="+mn-ea"/>
              <a:cs typeface="+mn-cs"/>
            </a:rPr>
            <a:t>ことにより、</a:t>
          </a:r>
          <a:r>
            <a:rPr lang="ja-JP" altLang="ja-JP" sz="1100" b="0" i="0" baseline="0">
              <a:solidFill>
                <a:sysClr val="windowText" lastClr="000000"/>
              </a:solidFill>
              <a:effectLst/>
              <a:latin typeface="+mn-lt"/>
              <a:ea typeface="+mn-ea"/>
              <a:cs typeface="+mn-cs"/>
            </a:rPr>
            <a:t>指数が大きく上昇する。この措置は、</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年度において元に戻されたためラスパイレス指数は、再び</a:t>
          </a:r>
          <a:r>
            <a:rPr lang="en-US" altLang="ja-JP" sz="1100" b="0" i="0" baseline="0">
              <a:solidFill>
                <a:sysClr val="windowText" lastClr="000000"/>
              </a:solidFill>
              <a:effectLst/>
              <a:latin typeface="+mn-lt"/>
              <a:ea typeface="+mn-ea"/>
              <a:cs typeface="+mn-cs"/>
            </a:rPr>
            <a:t>90</a:t>
          </a:r>
          <a:r>
            <a:rPr lang="ja-JP" altLang="ja-JP" sz="1100" b="0" i="0" baseline="0">
              <a:solidFill>
                <a:sysClr val="windowText" lastClr="000000"/>
              </a:solidFill>
              <a:effectLst/>
              <a:latin typeface="+mn-lt"/>
              <a:ea typeface="+mn-ea"/>
              <a:cs typeface="+mn-cs"/>
            </a:rPr>
            <a:t>％台前半に戻り、</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a:t>
          </a:r>
          <a:r>
            <a:rPr lang="en-US" altLang="ja-JP" sz="1100" b="0" i="0" baseline="0">
              <a:solidFill>
                <a:sysClr val="windowText" lastClr="000000"/>
              </a:solidFill>
              <a:effectLst/>
              <a:latin typeface="+mn-lt"/>
              <a:ea typeface="+mn-ea"/>
              <a:cs typeface="+mn-cs"/>
            </a:rPr>
            <a:t>90.0%</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a:t>
          </a:r>
          <a:r>
            <a:rPr lang="en-US" altLang="ja-JP" sz="1100" b="0" i="0" baseline="0">
              <a:solidFill>
                <a:sysClr val="windowText" lastClr="000000"/>
              </a:solidFill>
              <a:effectLst/>
              <a:latin typeface="+mn-lt"/>
              <a:ea typeface="+mn-ea"/>
              <a:cs typeface="+mn-cs"/>
            </a:rPr>
            <a:t>91.4%</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28</a:t>
          </a:r>
          <a:r>
            <a:rPr lang="ja-JP" altLang="en-US" sz="1100" b="0" i="0" baseline="0">
              <a:solidFill>
                <a:sysClr val="windowText" lastClr="000000"/>
              </a:solidFill>
              <a:effectLst/>
              <a:latin typeface="+mn-lt"/>
              <a:ea typeface="+mn-ea"/>
              <a:cs typeface="+mn-cs"/>
            </a:rPr>
            <a:t>年度</a:t>
          </a:r>
          <a:r>
            <a:rPr lang="en-US" altLang="ja-JP" sz="1100" b="0" i="0" baseline="0">
              <a:solidFill>
                <a:sysClr val="windowText" lastClr="000000"/>
              </a:solidFill>
              <a:effectLst/>
              <a:latin typeface="+mn-lt"/>
              <a:ea typeface="+mn-ea"/>
              <a:cs typeface="+mn-cs"/>
            </a:rPr>
            <a:t>91.8%</a:t>
          </a:r>
          <a:r>
            <a:rPr lang="ja-JP" altLang="ja-JP" sz="1100" b="0" i="0" baseline="0">
              <a:solidFill>
                <a:sysClr val="windowText" lastClr="000000"/>
              </a:solidFill>
              <a:effectLst/>
              <a:latin typeface="+mn-lt"/>
              <a:ea typeface="+mn-ea"/>
              <a:cs typeface="+mn-cs"/>
            </a:rPr>
            <a:t>と低い状態を維持している。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また、類似団体平均</a:t>
          </a:r>
          <a:r>
            <a:rPr lang="ja-JP" altLang="en-US" sz="1100" b="0" i="0" baseline="0">
              <a:solidFill>
                <a:sysClr val="windowText" lastClr="000000"/>
              </a:solidFill>
              <a:effectLst/>
              <a:latin typeface="+mn-lt"/>
              <a:ea typeface="+mn-ea"/>
              <a:cs typeface="+mn-cs"/>
            </a:rPr>
            <a:t>と比較した場合でも</a:t>
          </a:r>
          <a:r>
            <a:rPr lang="en-US" altLang="ja-JP" sz="1100" b="0" i="0" baseline="0">
              <a:solidFill>
                <a:sysClr val="windowText" lastClr="000000"/>
              </a:solidFill>
              <a:effectLst/>
              <a:latin typeface="+mn-lt"/>
              <a:ea typeface="+mn-ea"/>
              <a:cs typeface="+mn-cs"/>
            </a:rPr>
            <a:t>2.4</a:t>
          </a:r>
          <a:r>
            <a:rPr lang="ja-JP" altLang="ja-JP" sz="1100" b="0" i="0" baseline="0">
              <a:solidFill>
                <a:sysClr val="windowText" lastClr="000000"/>
              </a:solidFill>
              <a:effectLst/>
              <a:latin typeface="+mn-lt"/>
              <a:ea typeface="+mn-ea"/>
              <a:cs typeface="+mn-cs"/>
            </a:rPr>
            <a:t>ポイント、全国町村平均より</a:t>
          </a:r>
          <a:r>
            <a:rPr lang="en-US" altLang="ja-JP" sz="1100" b="0" i="0" baseline="0">
              <a:solidFill>
                <a:sysClr val="windowText" lastClr="000000"/>
              </a:solidFill>
              <a:effectLst/>
              <a:latin typeface="+mn-lt"/>
              <a:ea typeface="+mn-ea"/>
              <a:cs typeface="+mn-cs"/>
            </a:rPr>
            <a:t>4.6</a:t>
          </a:r>
          <a:r>
            <a:rPr lang="ja-JP" altLang="ja-JP" sz="1100" b="0" i="0" baseline="0">
              <a:solidFill>
                <a:sysClr val="windowText" lastClr="000000"/>
              </a:solidFill>
              <a:effectLst/>
              <a:latin typeface="+mn-lt"/>
              <a:ea typeface="+mn-ea"/>
              <a:cs typeface="+mn-cs"/>
            </a:rPr>
            <a:t>ポイント下回っており、他団体に比べても比較的低い数値で推移している。</a:t>
          </a:r>
          <a:r>
            <a:rPr lang="ja-JP" altLang="en-US" sz="1100" b="0" i="0" baseline="0">
              <a:solidFill>
                <a:sysClr val="windowText" lastClr="000000"/>
              </a:solidFill>
              <a:effectLst/>
              <a:latin typeface="+mn-lt"/>
              <a:ea typeface="+mn-ea"/>
              <a:cs typeface="+mn-cs"/>
            </a:rPr>
            <a:t>当町は、職務級（５級）にすることにより給与水準が抑えられている。</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今後も現状を踏まえ、給与の適性化に努めるとともに、引き続き縮減に努め</a:t>
          </a:r>
          <a:r>
            <a:rPr lang="ja-JP" altLang="en-US" sz="1100" b="0" i="0" baseline="0">
              <a:solidFill>
                <a:sysClr val="windowText" lastClr="000000"/>
              </a:solidFill>
              <a:effectLst/>
              <a:latin typeface="+mn-lt"/>
              <a:ea typeface="+mn-ea"/>
              <a:cs typeface="+mn-cs"/>
            </a:rPr>
            <a:t>ていく</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2" name="直線コネクタ 23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3" name="テキスト ボックス 23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4" name="直線コネクタ 23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5" name="テキスト ボックス 23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6" name="直線コネクタ 23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7" name="テキスト ボックス 23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8" name="直線コネクタ 23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9" name="テキスト ボックス 23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89</xdr:row>
      <xdr:rowOff>51752</xdr:rowOff>
    </xdr:to>
    <xdr:cxnSp macro="">
      <xdr:nvCxnSpPr>
        <xdr:cNvPr id="241" name="直線コネクタ 240"/>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23829</xdr:rowOff>
    </xdr:from>
    <xdr:ext cx="762000" cy="259045"/>
    <xdr:sp macro="" textlink="">
      <xdr:nvSpPr>
        <xdr:cNvPr id="242"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89</xdr:row>
      <xdr:rowOff>51752</xdr:rowOff>
    </xdr:from>
    <xdr:to>
      <xdr:col>24</xdr:col>
      <xdr:colOff>647700</xdr:colOff>
      <xdr:row>89</xdr:row>
      <xdr:rowOff>51752</xdr:rowOff>
    </xdr:to>
    <xdr:cxnSp macro="">
      <xdr:nvCxnSpPr>
        <xdr:cNvPr id="243" name="直線コネクタ 242"/>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44"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45" name="直線コネクタ 244"/>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116205</xdr:rowOff>
    </xdr:from>
    <xdr:to>
      <xdr:col>24</xdr:col>
      <xdr:colOff>558800</xdr:colOff>
      <xdr:row>85</xdr:row>
      <xdr:rowOff>140336</xdr:rowOff>
    </xdr:to>
    <xdr:cxnSp macro="">
      <xdr:nvCxnSpPr>
        <xdr:cNvPr id="246" name="直線コネクタ 245"/>
        <xdr:cNvCxnSpPr/>
      </xdr:nvCxnSpPr>
      <xdr:spPr>
        <a:xfrm>
          <a:off x="16179800" y="14689455"/>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34941</xdr:rowOff>
    </xdr:from>
    <xdr:ext cx="762000" cy="259045"/>
    <xdr:sp macro="" textlink="">
      <xdr:nvSpPr>
        <xdr:cNvPr id="247" name="給与水準   （国との比較）平均値テキスト"/>
        <xdr:cNvSpPr txBox="1"/>
      </xdr:nvSpPr>
      <xdr:spPr>
        <a:xfrm>
          <a:off x="17106900" y="14779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62864</xdr:rowOff>
    </xdr:from>
    <xdr:to>
      <xdr:col>24</xdr:col>
      <xdr:colOff>609600</xdr:colOff>
      <xdr:row>86</xdr:row>
      <xdr:rowOff>164464</xdr:rowOff>
    </xdr:to>
    <xdr:sp macro="" textlink="">
      <xdr:nvSpPr>
        <xdr:cNvPr id="248" name="フローチャート : 判断 247"/>
        <xdr:cNvSpPr/>
      </xdr:nvSpPr>
      <xdr:spPr>
        <a:xfrm>
          <a:off x="169672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85</xdr:row>
      <xdr:rowOff>116205</xdr:rowOff>
    </xdr:to>
    <xdr:cxnSp macro="">
      <xdr:nvCxnSpPr>
        <xdr:cNvPr id="249" name="直線コネクタ 248"/>
        <xdr:cNvCxnSpPr/>
      </xdr:nvCxnSpPr>
      <xdr:spPr>
        <a:xfrm>
          <a:off x="15290800" y="1460500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80963</xdr:rowOff>
    </xdr:from>
    <xdr:to>
      <xdr:col>23</xdr:col>
      <xdr:colOff>457200</xdr:colOff>
      <xdr:row>87</xdr:row>
      <xdr:rowOff>11113</xdr:rowOff>
    </xdr:to>
    <xdr:sp macro="" textlink="">
      <xdr:nvSpPr>
        <xdr:cNvPr id="250" name="フローチャート : 判断 249"/>
        <xdr:cNvSpPr/>
      </xdr:nvSpPr>
      <xdr:spPr>
        <a:xfrm>
          <a:off x="16129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167340</xdr:rowOff>
    </xdr:from>
    <xdr:ext cx="736600" cy="259045"/>
    <xdr:sp macro="" textlink="">
      <xdr:nvSpPr>
        <xdr:cNvPr id="251" name="テキスト ボックス 250"/>
        <xdr:cNvSpPr txBox="1"/>
      </xdr:nvSpPr>
      <xdr:spPr>
        <a:xfrm>
          <a:off x="15798800" y="1491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31750</xdr:rowOff>
    </xdr:from>
    <xdr:to>
      <xdr:col>22</xdr:col>
      <xdr:colOff>203200</xdr:colOff>
      <xdr:row>85</xdr:row>
      <xdr:rowOff>80011</xdr:rowOff>
    </xdr:to>
    <xdr:cxnSp macro="">
      <xdr:nvCxnSpPr>
        <xdr:cNvPr id="252" name="直線コネクタ 251"/>
        <xdr:cNvCxnSpPr/>
      </xdr:nvCxnSpPr>
      <xdr:spPr>
        <a:xfrm flipV="1">
          <a:off x="14401800" y="146050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20638</xdr:rowOff>
    </xdr:from>
    <xdr:to>
      <xdr:col>22</xdr:col>
      <xdr:colOff>254000</xdr:colOff>
      <xdr:row>86</xdr:row>
      <xdr:rowOff>122238</xdr:rowOff>
    </xdr:to>
    <xdr:sp macro="" textlink="">
      <xdr:nvSpPr>
        <xdr:cNvPr id="253" name="フローチャート : 判断 252"/>
        <xdr:cNvSpPr/>
      </xdr:nvSpPr>
      <xdr:spPr>
        <a:xfrm>
          <a:off x="15240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107015</xdr:rowOff>
    </xdr:from>
    <xdr:ext cx="762000" cy="259045"/>
    <xdr:sp macro="" textlink="">
      <xdr:nvSpPr>
        <xdr:cNvPr id="254" name="テキスト ボックス 253"/>
        <xdr:cNvSpPr txBox="1"/>
      </xdr:nvSpPr>
      <xdr:spPr>
        <a:xfrm>
          <a:off x="14909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80011</xdr:rowOff>
    </xdr:from>
    <xdr:to>
      <xdr:col>21</xdr:col>
      <xdr:colOff>0</xdr:colOff>
      <xdr:row>88</xdr:row>
      <xdr:rowOff>84455</xdr:rowOff>
    </xdr:to>
    <xdr:cxnSp macro="">
      <xdr:nvCxnSpPr>
        <xdr:cNvPr id="255" name="直線コネクタ 254"/>
        <xdr:cNvCxnSpPr/>
      </xdr:nvCxnSpPr>
      <xdr:spPr>
        <a:xfrm flipV="1">
          <a:off x="13512800" y="14653261"/>
          <a:ext cx="889000" cy="51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14605</xdr:rowOff>
    </xdr:from>
    <xdr:to>
      <xdr:col>21</xdr:col>
      <xdr:colOff>50800</xdr:colOff>
      <xdr:row>86</xdr:row>
      <xdr:rowOff>116205</xdr:rowOff>
    </xdr:to>
    <xdr:sp macro="" textlink="">
      <xdr:nvSpPr>
        <xdr:cNvPr id="256" name="フローチャート : 判断 255"/>
        <xdr:cNvSpPr/>
      </xdr:nvSpPr>
      <xdr:spPr>
        <a:xfrm>
          <a:off x="14351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100982</xdr:rowOff>
    </xdr:from>
    <xdr:ext cx="762000" cy="259045"/>
    <xdr:sp macro="" textlink="">
      <xdr:nvSpPr>
        <xdr:cNvPr id="257" name="テキスト ボックス 256"/>
        <xdr:cNvSpPr txBox="1"/>
      </xdr:nvSpPr>
      <xdr:spPr>
        <a:xfrm>
          <a:off x="14020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124143</xdr:rowOff>
    </xdr:from>
    <xdr:to>
      <xdr:col>19</xdr:col>
      <xdr:colOff>533400</xdr:colOff>
      <xdr:row>89</xdr:row>
      <xdr:rowOff>54293</xdr:rowOff>
    </xdr:to>
    <xdr:sp macro="" textlink="">
      <xdr:nvSpPr>
        <xdr:cNvPr id="258" name="フローチャート : 判断 257"/>
        <xdr:cNvSpPr/>
      </xdr:nvSpPr>
      <xdr:spPr>
        <a:xfrm>
          <a:off x="13462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39070</xdr:rowOff>
    </xdr:from>
    <xdr:ext cx="762000" cy="259045"/>
    <xdr:sp macro="" textlink="">
      <xdr:nvSpPr>
        <xdr:cNvPr id="259" name="テキスト ボックス 258"/>
        <xdr:cNvSpPr txBox="1"/>
      </xdr:nvSpPr>
      <xdr:spPr>
        <a:xfrm>
          <a:off x="13131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0" name="テキスト ボックス 25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1" name="テキスト ボックス 26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2" name="テキスト ボックス 26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3" name="テキスト ボックス 26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4" name="テキスト ボックス 26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89536</xdr:rowOff>
    </xdr:from>
    <xdr:to>
      <xdr:col>24</xdr:col>
      <xdr:colOff>609600</xdr:colOff>
      <xdr:row>86</xdr:row>
      <xdr:rowOff>19686</xdr:rowOff>
    </xdr:to>
    <xdr:sp macro="" textlink="">
      <xdr:nvSpPr>
        <xdr:cNvPr id="265" name="円/楕円 264"/>
        <xdr:cNvSpPr/>
      </xdr:nvSpPr>
      <xdr:spPr>
        <a:xfrm>
          <a:off x="169672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106063</xdr:rowOff>
    </xdr:from>
    <xdr:ext cx="762000" cy="259045"/>
    <xdr:sp macro="" textlink="">
      <xdr:nvSpPr>
        <xdr:cNvPr id="266" name="給与水準   （国との比較）該当値テキスト"/>
        <xdr:cNvSpPr txBox="1"/>
      </xdr:nvSpPr>
      <xdr:spPr>
        <a:xfrm>
          <a:off x="17106900" y="1450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65405</xdr:rowOff>
    </xdr:from>
    <xdr:to>
      <xdr:col>23</xdr:col>
      <xdr:colOff>457200</xdr:colOff>
      <xdr:row>85</xdr:row>
      <xdr:rowOff>167005</xdr:rowOff>
    </xdr:to>
    <xdr:sp macro="" textlink="">
      <xdr:nvSpPr>
        <xdr:cNvPr id="267" name="円/楕円 266"/>
        <xdr:cNvSpPr/>
      </xdr:nvSpPr>
      <xdr:spPr>
        <a:xfrm>
          <a:off x="161290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5732</xdr:rowOff>
    </xdr:from>
    <xdr:ext cx="736600" cy="259045"/>
    <xdr:sp macro="" textlink="">
      <xdr:nvSpPr>
        <xdr:cNvPr id="268" name="テキスト ボックス 267"/>
        <xdr:cNvSpPr txBox="1"/>
      </xdr:nvSpPr>
      <xdr:spPr>
        <a:xfrm>
          <a:off x="15798800" y="14407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152400</xdr:rowOff>
    </xdr:from>
    <xdr:to>
      <xdr:col>22</xdr:col>
      <xdr:colOff>254000</xdr:colOff>
      <xdr:row>85</xdr:row>
      <xdr:rowOff>82550</xdr:rowOff>
    </xdr:to>
    <xdr:sp macro="" textlink="">
      <xdr:nvSpPr>
        <xdr:cNvPr id="269" name="円/楕円 268"/>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70" name="テキスト ボックス 269"/>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29211</xdr:rowOff>
    </xdr:from>
    <xdr:to>
      <xdr:col>21</xdr:col>
      <xdr:colOff>50800</xdr:colOff>
      <xdr:row>85</xdr:row>
      <xdr:rowOff>130811</xdr:rowOff>
    </xdr:to>
    <xdr:sp macro="" textlink="">
      <xdr:nvSpPr>
        <xdr:cNvPr id="271" name="円/楕円 270"/>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140988</xdr:rowOff>
    </xdr:from>
    <xdr:ext cx="762000" cy="259045"/>
    <xdr:sp macro="" textlink="">
      <xdr:nvSpPr>
        <xdr:cNvPr id="272" name="テキスト ボックス 271"/>
        <xdr:cNvSpPr txBox="1"/>
      </xdr:nvSpPr>
      <xdr:spPr>
        <a:xfrm>
          <a:off x="14020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33655</xdr:rowOff>
    </xdr:from>
    <xdr:to>
      <xdr:col>19</xdr:col>
      <xdr:colOff>533400</xdr:colOff>
      <xdr:row>88</xdr:row>
      <xdr:rowOff>135255</xdr:rowOff>
    </xdr:to>
    <xdr:sp macro="" textlink="">
      <xdr:nvSpPr>
        <xdr:cNvPr id="273" name="円/楕円 272"/>
        <xdr:cNvSpPr/>
      </xdr:nvSpPr>
      <xdr:spPr>
        <a:xfrm>
          <a:off x="13462000" y="1512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145432</xdr:rowOff>
    </xdr:from>
    <xdr:ext cx="762000" cy="259045"/>
    <xdr:sp macro="" textlink="">
      <xdr:nvSpPr>
        <xdr:cNvPr id="274" name="テキスト ボックス 273"/>
        <xdr:cNvSpPr txBox="1"/>
      </xdr:nvSpPr>
      <xdr:spPr>
        <a:xfrm>
          <a:off x="13131800" y="148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5" name="正方形/長方形 27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6" name="テキスト ボックス 27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7" name="テキスト ボックス 27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8" name="正方形/長方形 27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9" name="正方形/長方形 27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0" name="正方形/長方形 27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1" name="正方形/長方形 28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2" name="正方形/長方形 28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3" name="正方形/長方形 28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ysClr val="windowText" lastClr="000000"/>
              </a:solidFill>
              <a:effectLst/>
              <a:latin typeface="+mn-lt"/>
              <a:ea typeface="+mn-ea"/>
              <a:cs typeface="+mn-cs"/>
            </a:rPr>
            <a:t>　</a:t>
          </a:r>
          <a:r>
            <a:rPr kumimoji="1" lang="ja-JP" altLang="en-US" sz="1050">
              <a:solidFill>
                <a:sysClr val="windowText" lastClr="000000"/>
              </a:solidFill>
              <a:effectLst/>
              <a:latin typeface="+mn-lt"/>
              <a:ea typeface="+mn-ea"/>
              <a:cs typeface="+mn-cs"/>
            </a:rPr>
            <a:t>平成</a:t>
          </a:r>
          <a:r>
            <a:rPr kumimoji="1" lang="en-US" altLang="ja-JP" sz="1050">
              <a:solidFill>
                <a:sysClr val="windowText" lastClr="000000"/>
              </a:solidFill>
              <a:effectLst/>
              <a:latin typeface="+mn-lt"/>
              <a:ea typeface="+mn-ea"/>
              <a:cs typeface="+mn-cs"/>
            </a:rPr>
            <a:t>24</a:t>
          </a:r>
          <a:r>
            <a:rPr kumimoji="1" lang="ja-JP" altLang="en-US" sz="1050">
              <a:solidFill>
                <a:sysClr val="windowText" lastClr="000000"/>
              </a:solidFill>
              <a:effectLst/>
              <a:latin typeface="+mn-lt"/>
              <a:ea typeface="+mn-ea"/>
              <a:cs typeface="+mn-cs"/>
            </a:rPr>
            <a:t>年度から</a:t>
          </a:r>
          <a:r>
            <a:rPr kumimoji="1" lang="en-US" altLang="ja-JP" sz="1050">
              <a:solidFill>
                <a:sysClr val="windowText" lastClr="000000"/>
              </a:solidFill>
              <a:effectLst/>
              <a:latin typeface="+mn-lt"/>
              <a:ea typeface="+mn-ea"/>
              <a:cs typeface="+mn-cs"/>
            </a:rPr>
            <a:t>27</a:t>
          </a:r>
          <a:r>
            <a:rPr kumimoji="1" lang="ja-JP" altLang="en-US" sz="1050">
              <a:solidFill>
                <a:sysClr val="windowText" lastClr="000000"/>
              </a:solidFill>
              <a:effectLst/>
              <a:latin typeface="+mn-lt"/>
              <a:ea typeface="+mn-ea"/>
              <a:cs typeface="+mn-cs"/>
            </a:rPr>
            <a:t>年度までは、</a:t>
          </a:r>
          <a:r>
            <a:rPr kumimoji="1" lang="en-US" altLang="ja-JP" sz="1050">
              <a:solidFill>
                <a:sysClr val="windowText" lastClr="000000"/>
              </a:solidFill>
              <a:effectLst/>
              <a:latin typeface="+mn-lt"/>
              <a:ea typeface="+mn-ea"/>
              <a:cs typeface="+mn-cs"/>
            </a:rPr>
            <a:t>14</a:t>
          </a:r>
          <a:r>
            <a:rPr kumimoji="1" lang="ja-JP" altLang="en-US" sz="1050">
              <a:solidFill>
                <a:sysClr val="windowText" lastClr="000000"/>
              </a:solidFill>
              <a:effectLst/>
              <a:latin typeface="+mn-lt"/>
              <a:ea typeface="+mn-ea"/>
              <a:cs typeface="+mn-cs"/>
            </a:rPr>
            <a:t>人台で推移してきたが、</a:t>
          </a:r>
          <a:r>
            <a:rPr kumimoji="1" lang="en-US" altLang="ja-JP" sz="1050">
              <a:solidFill>
                <a:sysClr val="windowText" lastClr="000000"/>
              </a:solidFill>
              <a:effectLst/>
              <a:latin typeface="+mn-lt"/>
              <a:ea typeface="+mn-ea"/>
              <a:cs typeface="+mn-cs"/>
            </a:rPr>
            <a:t>28</a:t>
          </a:r>
          <a:r>
            <a:rPr kumimoji="1" lang="ja-JP" altLang="ja-JP" sz="1050">
              <a:solidFill>
                <a:sysClr val="windowText" lastClr="000000"/>
              </a:solidFill>
              <a:effectLst/>
              <a:latin typeface="+mn-lt"/>
              <a:ea typeface="+mn-ea"/>
              <a:cs typeface="+mn-cs"/>
            </a:rPr>
            <a:t>年度は、</a:t>
          </a:r>
          <a:r>
            <a:rPr kumimoji="1" lang="en-US" altLang="ja-JP" sz="1050">
              <a:solidFill>
                <a:sysClr val="windowText" lastClr="000000"/>
              </a:solidFill>
              <a:effectLst/>
              <a:latin typeface="+mn-lt"/>
              <a:ea typeface="+mn-ea"/>
              <a:cs typeface="+mn-cs"/>
            </a:rPr>
            <a:t>27</a:t>
          </a:r>
          <a:r>
            <a:rPr kumimoji="1" lang="ja-JP" altLang="ja-JP" sz="1050">
              <a:solidFill>
                <a:sysClr val="windowText" lastClr="000000"/>
              </a:solidFill>
              <a:effectLst/>
              <a:latin typeface="+mn-lt"/>
              <a:ea typeface="+mn-ea"/>
              <a:cs typeface="+mn-cs"/>
            </a:rPr>
            <a:t>年度より</a:t>
          </a:r>
          <a:r>
            <a:rPr kumimoji="1" lang="en-US" altLang="ja-JP" sz="1050">
              <a:solidFill>
                <a:sysClr val="windowText" lastClr="000000"/>
              </a:solidFill>
              <a:effectLst/>
              <a:latin typeface="+mn-lt"/>
              <a:ea typeface="+mn-ea"/>
              <a:cs typeface="+mn-cs"/>
            </a:rPr>
            <a:t>0.72</a:t>
          </a:r>
          <a:r>
            <a:rPr kumimoji="1" lang="ja-JP" altLang="en-US" sz="1050">
              <a:solidFill>
                <a:sysClr val="windowText" lastClr="000000"/>
              </a:solidFill>
              <a:effectLst/>
              <a:latin typeface="+mn-lt"/>
              <a:ea typeface="+mn-ea"/>
              <a:cs typeface="+mn-cs"/>
            </a:rPr>
            <a:t>人上昇し</a:t>
          </a:r>
          <a:r>
            <a:rPr kumimoji="1" lang="en-US" altLang="ja-JP" sz="1050">
              <a:solidFill>
                <a:sysClr val="windowText" lastClr="000000"/>
              </a:solidFill>
              <a:effectLst/>
              <a:latin typeface="+mn-lt"/>
              <a:ea typeface="+mn-ea"/>
              <a:cs typeface="+mn-cs"/>
            </a:rPr>
            <a:t>15.31</a:t>
          </a:r>
          <a:r>
            <a:rPr kumimoji="1" lang="ja-JP" altLang="en-US" sz="1050">
              <a:solidFill>
                <a:sysClr val="windowText" lastClr="000000"/>
              </a:solidFill>
              <a:effectLst/>
              <a:latin typeface="+mn-lt"/>
              <a:ea typeface="+mn-ea"/>
              <a:cs typeface="+mn-cs"/>
            </a:rPr>
            <a:t>人となる。</a:t>
          </a:r>
          <a:r>
            <a:rPr lang="ja-JP" altLang="ja-JP" sz="1050" b="0" i="0" baseline="0">
              <a:solidFill>
                <a:sysClr val="windowText" lastClr="000000"/>
              </a:solidFill>
              <a:effectLst/>
              <a:latin typeface="+mn-lt"/>
              <a:ea typeface="+mn-ea"/>
              <a:cs typeface="+mn-cs"/>
            </a:rPr>
            <a:t>類似団体平均より</a:t>
          </a:r>
          <a:r>
            <a:rPr lang="en-US" altLang="ja-JP" sz="1050" b="0" i="0" baseline="0">
              <a:solidFill>
                <a:sysClr val="windowText" lastClr="000000"/>
              </a:solidFill>
              <a:effectLst/>
              <a:latin typeface="+mn-lt"/>
              <a:ea typeface="+mn-ea"/>
              <a:cs typeface="+mn-cs"/>
            </a:rPr>
            <a:t>9.41</a:t>
          </a:r>
          <a:r>
            <a:rPr lang="ja-JP" altLang="en-US" sz="1050" b="0" i="0" baseline="0">
              <a:solidFill>
                <a:sysClr val="windowText" lastClr="000000"/>
              </a:solidFill>
              <a:effectLst/>
              <a:latin typeface="+mn-lt"/>
              <a:ea typeface="+mn-ea"/>
              <a:cs typeface="+mn-cs"/>
            </a:rPr>
            <a:t>人</a:t>
          </a:r>
          <a:r>
            <a:rPr lang="ja-JP" altLang="ja-JP" sz="1050" b="0" i="0" baseline="0">
              <a:solidFill>
                <a:sysClr val="windowText" lastClr="000000"/>
              </a:solidFill>
              <a:effectLst/>
              <a:latin typeface="+mn-lt"/>
              <a:ea typeface="+mn-ea"/>
              <a:cs typeface="+mn-cs"/>
            </a:rPr>
            <a:t>下回っているが、和歌山県平均より</a:t>
          </a:r>
          <a:r>
            <a:rPr lang="en-US" altLang="ja-JP" sz="1050" b="0" i="0" baseline="0">
              <a:solidFill>
                <a:sysClr val="windowText" lastClr="000000"/>
              </a:solidFill>
              <a:effectLst/>
              <a:latin typeface="+mn-lt"/>
              <a:ea typeface="+mn-ea"/>
              <a:cs typeface="+mn-cs"/>
            </a:rPr>
            <a:t>6.65</a:t>
          </a:r>
          <a:r>
            <a:rPr lang="ja-JP" altLang="en-US" sz="1050" b="0" i="0" baseline="0">
              <a:solidFill>
                <a:sysClr val="windowText" lastClr="000000"/>
              </a:solidFill>
              <a:effectLst/>
              <a:latin typeface="+mn-lt"/>
              <a:ea typeface="+mn-ea"/>
              <a:cs typeface="+mn-cs"/>
            </a:rPr>
            <a:t>人</a:t>
          </a:r>
          <a:r>
            <a:rPr lang="ja-JP" altLang="ja-JP" sz="1050" b="0" i="0" baseline="0">
              <a:solidFill>
                <a:sysClr val="windowText" lastClr="000000"/>
              </a:solidFill>
              <a:effectLst/>
              <a:latin typeface="+mn-lt"/>
              <a:ea typeface="+mn-ea"/>
              <a:cs typeface="+mn-cs"/>
            </a:rPr>
            <a:t>、全国平均より7.</a:t>
          </a:r>
          <a:r>
            <a:rPr lang="en-US" altLang="ja-JP" sz="1050" b="0" i="0" baseline="0">
              <a:solidFill>
                <a:sysClr val="windowText" lastClr="000000"/>
              </a:solidFill>
              <a:effectLst/>
              <a:latin typeface="+mn-lt"/>
              <a:ea typeface="+mn-ea"/>
              <a:cs typeface="+mn-cs"/>
            </a:rPr>
            <a:t>41</a:t>
          </a:r>
          <a:r>
            <a:rPr lang="ja-JP" altLang="en-US" sz="1050" b="0" i="0" baseline="0">
              <a:solidFill>
                <a:sysClr val="windowText" lastClr="000000"/>
              </a:solidFill>
              <a:effectLst/>
              <a:latin typeface="+mn-lt"/>
              <a:ea typeface="+mn-ea"/>
              <a:cs typeface="+mn-cs"/>
            </a:rPr>
            <a:t>人</a:t>
          </a:r>
          <a:r>
            <a:rPr lang="ja-JP" altLang="ja-JP" sz="1050" b="0" i="0" baseline="0">
              <a:solidFill>
                <a:sysClr val="windowText" lastClr="000000"/>
              </a:solidFill>
              <a:effectLst/>
              <a:latin typeface="+mn-lt"/>
              <a:ea typeface="+mn-ea"/>
              <a:cs typeface="+mn-cs"/>
            </a:rPr>
            <a:t>上回っている。</a:t>
          </a:r>
          <a:endParaRPr lang="ja-JP" altLang="ja-JP" sz="1050">
            <a:solidFill>
              <a:sysClr val="windowText" lastClr="000000"/>
            </a:solidFill>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050" b="0" i="0" baseline="0">
              <a:solidFill>
                <a:sysClr val="windowText" lastClr="000000"/>
              </a:solidFill>
              <a:effectLst/>
              <a:latin typeface="+mn-lt"/>
              <a:ea typeface="+mn-ea"/>
              <a:cs typeface="+mn-cs"/>
            </a:rPr>
            <a:t>　本町の現状については、近年</a:t>
          </a:r>
          <a:r>
            <a:rPr lang="ja-JP" altLang="en-US" sz="1050" b="0" i="0" baseline="0">
              <a:solidFill>
                <a:sysClr val="windowText" lastClr="000000"/>
              </a:solidFill>
              <a:effectLst/>
              <a:latin typeface="+mn-lt"/>
              <a:ea typeface="+mn-ea"/>
              <a:cs typeface="+mn-cs"/>
            </a:rPr>
            <a:t>、</a:t>
          </a:r>
          <a:r>
            <a:rPr lang="ja-JP" altLang="ja-JP" sz="1050" b="0" i="0" baseline="0">
              <a:solidFill>
                <a:sysClr val="windowText" lastClr="000000"/>
              </a:solidFill>
              <a:effectLst/>
              <a:latin typeface="+mn-lt"/>
              <a:ea typeface="+mn-ea"/>
              <a:cs typeface="+mn-cs"/>
            </a:rPr>
            <a:t>退職に対する職員採用の抑制や賃金支弁者の活用などもあり、　類似団体と比較しても職員数については比較的抑制されている</a:t>
          </a:r>
          <a:r>
            <a:rPr lang="ja-JP" altLang="en-US" sz="1050" b="0" i="0" baseline="0">
              <a:solidFill>
                <a:sysClr val="windowText" lastClr="000000"/>
              </a:solidFill>
              <a:effectLst/>
              <a:latin typeface="+mn-lt"/>
              <a:ea typeface="+mn-ea"/>
              <a:cs typeface="+mn-cs"/>
            </a:rPr>
            <a:t>。しかし、</a:t>
          </a:r>
          <a:r>
            <a:rPr lang="ja-JP" altLang="ja-JP" sz="1050" b="0" i="0" baseline="0">
              <a:solidFill>
                <a:sysClr val="windowText" lastClr="000000"/>
              </a:solidFill>
              <a:effectLst/>
              <a:latin typeface="+mn-lt"/>
              <a:ea typeface="+mn-ea"/>
              <a:cs typeface="+mn-cs"/>
            </a:rPr>
            <a:t>行政運営上必要な職員数は必要であるため</a:t>
          </a:r>
          <a:r>
            <a:rPr lang="ja-JP" altLang="en-US" sz="1050" b="0" i="0" baseline="0">
              <a:solidFill>
                <a:sysClr val="windowText" lastClr="000000"/>
              </a:solidFill>
              <a:effectLst/>
              <a:latin typeface="+mn-lt"/>
              <a:ea typeface="+mn-ea"/>
              <a:cs typeface="+mn-cs"/>
            </a:rPr>
            <a:t>人口減少が続く現状においては、</a:t>
          </a:r>
          <a:r>
            <a:rPr lang="ja-JP" altLang="ja-JP" sz="1050" b="0" i="0" baseline="0">
              <a:solidFill>
                <a:sysClr val="windowText" lastClr="000000"/>
              </a:solidFill>
              <a:effectLst/>
              <a:latin typeface="+mn-lt"/>
              <a:ea typeface="+mn-ea"/>
              <a:cs typeface="+mn-cs"/>
            </a:rPr>
            <a:t>率的に高く現れて</a:t>
          </a:r>
          <a:r>
            <a:rPr lang="ja-JP" altLang="en-US" sz="1050" b="0" i="0" baseline="0">
              <a:solidFill>
                <a:sysClr val="windowText" lastClr="000000"/>
              </a:solidFill>
              <a:effectLst/>
              <a:latin typeface="+mn-lt"/>
              <a:ea typeface="+mn-ea"/>
              <a:cs typeface="+mn-cs"/>
            </a:rPr>
            <a:t>くることも懸念されるところである。</a:t>
          </a:r>
          <a:r>
            <a:rPr lang="en-US" altLang="ja-JP" sz="105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今後は、将来的に人口減少が進む中にあって、人口千人あたりの職員数は上昇すると考えられるが、退職等の入れ替わりの時期を見据え、適正な職員の補充や業務に必要な人員を見極め、適正な人員確保及び定員管理に努めていく。</a:t>
          </a:r>
          <a:endParaRPr lang="ja-JP" altLang="ja-JP" sz="1050">
            <a:solidFill>
              <a:sysClr val="windowText" lastClr="000000"/>
            </a:solidFill>
            <a:effectLst/>
          </a:endParaRPr>
        </a:p>
        <a:p>
          <a:endParaRPr kumimoji="1" lang="ja-JP" altLang="en-US" sz="105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1" name="直線コネクタ 29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2" name="テキスト ボックス 29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3" name="直線コネクタ 29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4" name="テキスト ボックス 29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5" name="直線コネクタ 29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6" name="テキスト ボックス 29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7" name="直線コネクタ 29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8" name="テキスト ボックス 29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9" name="直線コネクタ 29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0" name="テキスト ボックス 29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1" name="直線コネクタ 30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2" name="テキスト ボックス 30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5" name="直線コネクタ 304"/>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6"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7" name="直線コネクタ 306"/>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08" name="定員管理の状況最大値テキスト"/>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09" name="直線コネクタ 308"/>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156760</xdr:rowOff>
    </xdr:from>
    <xdr:to>
      <xdr:col>24</xdr:col>
      <xdr:colOff>558800</xdr:colOff>
      <xdr:row>58</xdr:row>
      <xdr:rowOff>165033</xdr:rowOff>
    </xdr:to>
    <xdr:cxnSp macro="">
      <xdr:nvCxnSpPr>
        <xdr:cNvPr id="310" name="直線コネクタ 309"/>
        <xdr:cNvCxnSpPr/>
      </xdr:nvCxnSpPr>
      <xdr:spPr>
        <a:xfrm>
          <a:off x="16179800" y="10100860"/>
          <a:ext cx="8382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22986</xdr:rowOff>
    </xdr:from>
    <xdr:ext cx="762000" cy="259045"/>
    <xdr:sp macro="" textlink="">
      <xdr:nvSpPr>
        <xdr:cNvPr id="311" name="定員管理の状況平均値テキスト"/>
        <xdr:cNvSpPr txBox="1"/>
      </xdr:nvSpPr>
      <xdr:spPr>
        <a:xfrm>
          <a:off x="17106900" y="10138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2" name="フローチャート : 判断 311"/>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156760</xdr:rowOff>
    </xdr:from>
    <xdr:to>
      <xdr:col>23</xdr:col>
      <xdr:colOff>406400</xdr:colOff>
      <xdr:row>58</xdr:row>
      <xdr:rowOff>157680</xdr:rowOff>
    </xdr:to>
    <xdr:cxnSp macro="">
      <xdr:nvCxnSpPr>
        <xdr:cNvPr id="313" name="直線コネクタ 312"/>
        <xdr:cNvCxnSpPr/>
      </xdr:nvCxnSpPr>
      <xdr:spPr>
        <a:xfrm flipV="1">
          <a:off x="15290800" y="10100860"/>
          <a:ext cx="889000" cy="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4" name="フローチャート : 判断 313"/>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111088</xdr:rowOff>
    </xdr:from>
    <xdr:ext cx="736600" cy="259045"/>
    <xdr:sp macro="" textlink="">
      <xdr:nvSpPr>
        <xdr:cNvPr id="315" name="テキスト ボックス 314"/>
        <xdr:cNvSpPr txBox="1"/>
      </xdr:nvSpPr>
      <xdr:spPr>
        <a:xfrm>
          <a:off x="15798800" y="1022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151934</xdr:rowOff>
    </xdr:from>
    <xdr:to>
      <xdr:col>22</xdr:col>
      <xdr:colOff>203200</xdr:colOff>
      <xdr:row>58</xdr:row>
      <xdr:rowOff>157680</xdr:rowOff>
    </xdr:to>
    <xdr:cxnSp macro="">
      <xdr:nvCxnSpPr>
        <xdr:cNvPr id="316" name="直線コネクタ 315"/>
        <xdr:cNvCxnSpPr/>
      </xdr:nvCxnSpPr>
      <xdr:spPr>
        <a:xfrm>
          <a:off x="14401800" y="10096034"/>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7" name="フローチャート : 判断 316"/>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106836</xdr:rowOff>
    </xdr:from>
    <xdr:ext cx="762000" cy="259045"/>
    <xdr:sp macro="" textlink="">
      <xdr:nvSpPr>
        <xdr:cNvPr id="318" name="テキスト ボックス 317"/>
        <xdr:cNvSpPr txBox="1"/>
      </xdr:nvSpPr>
      <xdr:spPr>
        <a:xfrm>
          <a:off x="14909800" y="1022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151934</xdr:rowOff>
    </xdr:from>
    <xdr:to>
      <xdr:col>21</xdr:col>
      <xdr:colOff>0</xdr:colOff>
      <xdr:row>58</xdr:row>
      <xdr:rowOff>154462</xdr:rowOff>
    </xdr:to>
    <xdr:cxnSp macro="">
      <xdr:nvCxnSpPr>
        <xdr:cNvPr id="319" name="直線コネクタ 318"/>
        <xdr:cNvCxnSpPr/>
      </xdr:nvCxnSpPr>
      <xdr:spPr>
        <a:xfrm flipV="1">
          <a:off x="13512800" y="10096034"/>
          <a:ext cx="889000" cy="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0" name="フローチャート : 判断 319"/>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99367</xdr:rowOff>
    </xdr:from>
    <xdr:ext cx="762000" cy="259045"/>
    <xdr:sp macro="" textlink="">
      <xdr:nvSpPr>
        <xdr:cNvPr id="321" name="テキスト ボックス 320"/>
        <xdr:cNvSpPr txBox="1"/>
      </xdr:nvSpPr>
      <xdr:spPr>
        <a:xfrm>
          <a:off x="14020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2" name="フローチャート : 判断 321"/>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102125</xdr:rowOff>
    </xdr:from>
    <xdr:ext cx="762000" cy="259045"/>
    <xdr:sp macro="" textlink="">
      <xdr:nvSpPr>
        <xdr:cNvPr id="323" name="テキスト ボックス 322"/>
        <xdr:cNvSpPr txBox="1"/>
      </xdr:nvSpPr>
      <xdr:spPr>
        <a:xfrm>
          <a:off x="13131800" y="1021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114233</xdr:rowOff>
    </xdr:from>
    <xdr:to>
      <xdr:col>24</xdr:col>
      <xdr:colOff>609600</xdr:colOff>
      <xdr:row>59</xdr:row>
      <xdr:rowOff>44383</xdr:rowOff>
    </xdr:to>
    <xdr:sp macro="" textlink="">
      <xdr:nvSpPr>
        <xdr:cNvPr id="329" name="円/楕円 328"/>
        <xdr:cNvSpPr/>
      </xdr:nvSpPr>
      <xdr:spPr>
        <a:xfrm>
          <a:off x="16967200" y="1005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35510</xdr:rowOff>
    </xdr:from>
    <xdr:ext cx="762000" cy="259045"/>
    <xdr:sp macro="" textlink="">
      <xdr:nvSpPr>
        <xdr:cNvPr id="330" name="定員管理の状況該当値テキスト"/>
        <xdr:cNvSpPr txBox="1"/>
      </xdr:nvSpPr>
      <xdr:spPr>
        <a:xfrm>
          <a:off x="17106900" y="997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15.31</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105960</xdr:rowOff>
    </xdr:from>
    <xdr:to>
      <xdr:col>23</xdr:col>
      <xdr:colOff>457200</xdr:colOff>
      <xdr:row>59</xdr:row>
      <xdr:rowOff>36110</xdr:rowOff>
    </xdr:to>
    <xdr:sp macro="" textlink="">
      <xdr:nvSpPr>
        <xdr:cNvPr id="331" name="円/楕円 330"/>
        <xdr:cNvSpPr/>
      </xdr:nvSpPr>
      <xdr:spPr>
        <a:xfrm>
          <a:off x="16129000" y="1005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46287</xdr:rowOff>
    </xdr:from>
    <xdr:ext cx="736600" cy="259045"/>
    <xdr:sp macro="" textlink="">
      <xdr:nvSpPr>
        <xdr:cNvPr id="332" name="テキスト ボックス 331"/>
        <xdr:cNvSpPr txBox="1"/>
      </xdr:nvSpPr>
      <xdr:spPr>
        <a:xfrm>
          <a:off x="15798800" y="9818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106880</xdr:rowOff>
    </xdr:from>
    <xdr:to>
      <xdr:col>22</xdr:col>
      <xdr:colOff>254000</xdr:colOff>
      <xdr:row>59</xdr:row>
      <xdr:rowOff>37030</xdr:rowOff>
    </xdr:to>
    <xdr:sp macro="" textlink="">
      <xdr:nvSpPr>
        <xdr:cNvPr id="333" name="円/楕円 332"/>
        <xdr:cNvSpPr/>
      </xdr:nvSpPr>
      <xdr:spPr>
        <a:xfrm>
          <a:off x="15240000" y="1005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47207</xdr:rowOff>
    </xdr:from>
    <xdr:ext cx="762000" cy="259045"/>
    <xdr:sp macro="" textlink="">
      <xdr:nvSpPr>
        <xdr:cNvPr id="334" name="テキスト ボックス 333"/>
        <xdr:cNvSpPr txBox="1"/>
      </xdr:nvSpPr>
      <xdr:spPr>
        <a:xfrm>
          <a:off x="14909800" y="981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14.67</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101134</xdr:rowOff>
    </xdr:from>
    <xdr:to>
      <xdr:col>21</xdr:col>
      <xdr:colOff>50800</xdr:colOff>
      <xdr:row>59</xdr:row>
      <xdr:rowOff>31284</xdr:rowOff>
    </xdr:to>
    <xdr:sp macro="" textlink="">
      <xdr:nvSpPr>
        <xdr:cNvPr id="335" name="円/楕円 334"/>
        <xdr:cNvSpPr/>
      </xdr:nvSpPr>
      <xdr:spPr>
        <a:xfrm>
          <a:off x="14351000" y="1004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41461</xdr:rowOff>
    </xdr:from>
    <xdr:ext cx="762000" cy="259045"/>
    <xdr:sp macro="" textlink="">
      <xdr:nvSpPr>
        <xdr:cNvPr id="336" name="テキスト ボックス 335"/>
        <xdr:cNvSpPr txBox="1"/>
      </xdr:nvSpPr>
      <xdr:spPr>
        <a:xfrm>
          <a:off x="14020800" y="981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103662</xdr:rowOff>
    </xdr:from>
    <xdr:to>
      <xdr:col>19</xdr:col>
      <xdr:colOff>533400</xdr:colOff>
      <xdr:row>59</xdr:row>
      <xdr:rowOff>33812</xdr:rowOff>
    </xdr:to>
    <xdr:sp macro="" textlink="">
      <xdr:nvSpPr>
        <xdr:cNvPr id="337" name="円/楕円 336"/>
        <xdr:cNvSpPr/>
      </xdr:nvSpPr>
      <xdr:spPr>
        <a:xfrm>
          <a:off x="13462000" y="1004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43989</xdr:rowOff>
    </xdr:from>
    <xdr:ext cx="762000" cy="259045"/>
    <xdr:sp macro="" textlink="">
      <xdr:nvSpPr>
        <xdr:cNvPr id="338" name="テキスト ボックス 337"/>
        <xdr:cNvSpPr txBox="1"/>
      </xdr:nvSpPr>
      <xdr:spPr>
        <a:xfrm>
          <a:off x="13131800" y="981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en-US" altLang="ja-JP" sz="105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昨年度より0.</a:t>
          </a:r>
          <a:r>
            <a:rPr lang="en-US" altLang="ja-JP" sz="1050" b="0" i="0" baseline="0">
              <a:solidFill>
                <a:sysClr val="windowText" lastClr="000000"/>
              </a:solidFill>
              <a:effectLst/>
              <a:latin typeface="+mn-lt"/>
              <a:ea typeface="+mn-ea"/>
              <a:cs typeface="+mn-cs"/>
            </a:rPr>
            <a:t>4</a:t>
          </a:r>
          <a:r>
            <a:rPr lang="ja-JP" altLang="ja-JP" sz="1050" b="0" i="0" baseline="0">
              <a:solidFill>
                <a:sysClr val="windowText" lastClr="000000"/>
              </a:solidFill>
              <a:effectLst/>
              <a:latin typeface="+mn-lt"/>
              <a:ea typeface="+mn-ea"/>
              <a:cs typeface="+mn-cs"/>
            </a:rPr>
            <a:t>ポイント減少となっている。また、類似団体平均より</a:t>
          </a:r>
          <a:r>
            <a:rPr lang="en-US" altLang="ja-JP" sz="1050" b="0" i="0" baseline="0">
              <a:solidFill>
                <a:sysClr val="windowText" lastClr="000000"/>
              </a:solidFill>
              <a:effectLst/>
              <a:latin typeface="+mn-lt"/>
              <a:ea typeface="+mn-ea"/>
              <a:cs typeface="+mn-cs"/>
            </a:rPr>
            <a:t>3.5</a:t>
          </a:r>
          <a:r>
            <a:rPr lang="ja-JP" altLang="ja-JP" sz="1050" b="0" i="0" baseline="0">
              <a:solidFill>
                <a:sysClr val="windowText" lastClr="000000"/>
              </a:solidFill>
              <a:effectLst/>
              <a:latin typeface="+mn-lt"/>
              <a:ea typeface="+mn-ea"/>
              <a:cs typeface="+mn-cs"/>
            </a:rPr>
            <a:t>ポイント、和歌山県平均より6.</a:t>
          </a:r>
          <a:r>
            <a:rPr lang="en-US" altLang="ja-JP" sz="1050" b="0" i="0" baseline="0">
              <a:solidFill>
                <a:sysClr val="windowText" lastClr="000000"/>
              </a:solidFill>
              <a:effectLst/>
              <a:latin typeface="+mn-lt"/>
              <a:ea typeface="+mn-ea"/>
              <a:cs typeface="+mn-cs"/>
            </a:rPr>
            <a:t>8</a:t>
          </a:r>
          <a:r>
            <a:rPr lang="ja-JP" altLang="ja-JP" sz="1050" b="0" i="0" baseline="0">
              <a:solidFill>
                <a:sysClr val="windowText" lastClr="000000"/>
              </a:solidFill>
              <a:effectLst/>
              <a:latin typeface="+mn-lt"/>
              <a:ea typeface="+mn-ea"/>
              <a:cs typeface="+mn-cs"/>
            </a:rPr>
            <a:t>ポイント下回っており良好な数値を示している。</a:t>
          </a:r>
          <a:endParaRPr lang="ja-JP" altLang="ja-JP" sz="1050">
            <a:solidFill>
              <a:sysClr val="windowText" lastClr="000000"/>
            </a:solidFill>
            <a:effectLst/>
          </a:endParaRPr>
        </a:p>
        <a:p>
          <a:pPr rtl="0"/>
          <a:r>
            <a:rPr lang="ja-JP" altLang="ja-JP" sz="1050" b="0" i="0" baseline="0">
              <a:solidFill>
                <a:sysClr val="windowText" lastClr="000000"/>
              </a:solidFill>
              <a:effectLst/>
              <a:latin typeface="+mn-lt"/>
              <a:ea typeface="+mn-ea"/>
              <a:cs typeface="+mn-cs"/>
            </a:rPr>
            <a:t>　現在、平成22年度から起こすことができるようになった過疎債を活用し、大型公共工事等を実施するとともに、緊急防災・減災事業債を活用する</a:t>
          </a:r>
          <a:r>
            <a:rPr lang="ja-JP" altLang="en-US" sz="1050" b="0" i="0" baseline="0">
              <a:solidFill>
                <a:sysClr val="windowText" lastClr="000000"/>
              </a:solidFill>
              <a:effectLst/>
              <a:latin typeface="+mn-lt"/>
              <a:ea typeface="+mn-ea"/>
              <a:cs typeface="+mn-cs"/>
            </a:rPr>
            <a:t>消防救急デジタル無線の整備</a:t>
          </a:r>
          <a:r>
            <a:rPr lang="ja-JP" altLang="ja-JP" sz="1050" b="0" i="0" baseline="0">
              <a:solidFill>
                <a:sysClr val="windowText" lastClr="000000"/>
              </a:solidFill>
              <a:effectLst/>
              <a:latin typeface="+mn-lt"/>
              <a:ea typeface="+mn-ea"/>
              <a:cs typeface="+mn-cs"/>
            </a:rPr>
            <a:t>等の事業を行って</a:t>
          </a:r>
          <a:r>
            <a:rPr lang="ja-JP" altLang="en-US" sz="1050" b="0" i="0" baseline="0">
              <a:solidFill>
                <a:sysClr val="windowText" lastClr="000000"/>
              </a:solidFill>
              <a:effectLst/>
              <a:latin typeface="+mn-lt"/>
              <a:ea typeface="+mn-ea"/>
              <a:cs typeface="+mn-cs"/>
            </a:rPr>
            <a:t>きた。</a:t>
          </a:r>
          <a:r>
            <a:rPr lang="ja-JP" altLang="ja-JP" sz="1050" b="0" i="0" baseline="0">
              <a:solidFill>
                <a:sysClr val="windowText" lastClr="000000"/>
              </a:solidFill>
              <a:effectLst/>
              <a:latin typeface="+mn-lt"/>
              <a:ea typeface="+mn-ea"/>
              <a:cs typeface="+mn-cs"/>
            </a:rPr>
            <a:t>これらの大型事業に係る元金償還</a:t>
          </a:r>
          <a:r>
            <a:rPr lang="ja-JP" altLang="en-US" sz="1050" b="0" i="0" baseline="0">
              <a:solidFill>
                <a:sysClr val="windowText" lastClr="000000"/>
              </a:solidFill>
              <a:effectLst/>
              <a:latin typeface="+mn-lt"/>
              <a:ea typeface="+mn-ea"/>
              <a:cs typeface="+mn-cs"/>
            </a:rPr>
            <a:t>は、</a:t>
          </a:r>
          <a:r>
            <a:rPr lang="ja-JP" altLang="ja-JP" sz="1050" b="0" i="0" baseline="0">
              <a:solidFill>
                <a:sysClr val="windowText" lastClr="000000"/>
              </a:solidFill>
              <a:effectLst/>
              <a:latin typeface="+mn-lt"/>
              <a:ea typeface="+mn-ea"/>
              <a:cs typeface="+mn-cs"/>
            </a:rPr>
            <a:t>徐々に始まってきているが、昨年度</a:t>
          </a:r>
          <a:r>
            <a:rPr lang="ja-JP" altLang="en-US" sz="1050" b="0" i="0" baseline="0">
              <a:solidFill>
                <a:sysClr val="windowText" lastClr="000000"/>
              </a:solidFill>
              <a:effectLst/>
              <a:latin typeface="+mn-lt"/>
              <a:ea typeface="+mn-ea"/>
              <a:cs typeface="+mn-cs"/>
            </a:rPr>
            <a:t>と</a:t>
          </a:r>
          <a:r>
            <a:rPr lang="ja-JP" altLang="ja-JP" sz="1050" b="0" i="0" baseline="0">
              <a:solidFill>
                <a:sysClr val="windowText" lastClr="000000"/>
              </a:solidFill>
              <a:effectLst/>
              <a:latin typeface="+mn-lt"/>
              <a:ea typeface="+mn-ea"/>
              <a:cs typeface="+mn-cs"/>
            </a:rPr>
            <a:t>同様に償還が重複する時期にさしかかっておらず、この間に元利償還が終了する事業があるなど、実質公債費比率は減</a:t>
          </a:r>
          <a:r>
            <a:rPr lang="ja-JP" altLang="en-US" sz="1050" b="0" i="0" baseline="0">
              <a:solidFill>
                <a:sysClr val="windowText" lastClr="000000"/>
              </a:solidFill>
              <a:effectLst/>
              <a:latin typeface="+mn-lt"/>
              <a:ea typeface="+mn-ea"/>
              <a:cs typeface="+mn-cs"/>
            </a:rPr>
            <a:t>となっている</a:t>
          </a:r>
          <a:r>
            <a:rPr lang="ja-JP" altLang="ja-JP" sz="1050" b="0" i="0" baseline="0">
              <a:solidFill>
                <a:sysClr val="windowText" lastClr="000000"/>
              </a:solidFill>
              <a:effectLst/>
              <a:latin typeface="+mn-lt"/>
              <a:ea typeface="+mn-ea"/>
              <a:cs typeface="+mn-cs"/>
            </a:rPr>
            <a:t>。　</a:t>
          </a:r>
          <a:endParaRPr lang="ja-JP" altLang="ja-JP" sz="1050">
            <a:solidFill>
              <a:sysClr val="windowText" lastClr="000000"/>
            </a:solidFill>
            <a:effectLst/>
          </a:endParaRPr>
        </a:p>
        <a:p>
          <a:pPr rtl="0"/>
          <a:r>
            <a:rPr lang="ja-JP" altLang="ja-JP" sz="1050" b="0" i="0" baseline="0">
              <a:solidFill>
                <a:sysClr val="windowText" lastClr="000000"/>
              </a:solidFill>
              <a:effectLst/>
              <a:latin typeface="+mn-lt"/>
              <a:ea typeface="+mn-ea"/>
              <a:cs typeface="+mn-cs"/>
            </a:rPr>
            <a:t>　今後は、大型事業の元金償還の重複時期を迎</a:t>
          </a:r>
          <a:r>
            <a:rPr lang="ja-JP" altLang="en-US" sz="1050" b="0" i="0" baseline="0">
              <a:solidFill>
                <a:sysClr val="windowText" lastClr="000000"/>
              </a:solidFill>
              <a:effectLst/>
              <a:latin typeface="+mn-lt"/>
              <a:ea typeface="+mn-ea"/>
              <a:cs typeface="+mn-cs"/>
            </a:rPr>
            <a:t>え、交付税に算入される公債費の上昇とともに</a:t>
          </a:r>
          <a:r>
            <a:rPr lang="ja-JP" altLang="ja-JP" sz="1050" b="0" i="0" baseline="0">
              <a:solidFill>
                <a:sysClr val="windowText" lastClr="000000"/>
              </a:solidFill>
              <a:effectLst/>
              <a:latin typeface="+mn-lt"/>
              <a:ea typeface="+mn-ea"/>
              <a:cs typeface="+mn-cs"/>
            </a:rPr>
            <a:t>実質公債比率が上昇することとなる。そのため、起債を充当する事業にあっては、補助金の有無、実施時期の調整、精査や見直しにより数値の抑制に努める。</a:t>
          </a:r>
          <a:endParaRPr lang="ja-JP" altLang="ja-JP" sz="105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6" name="直線コネクタ 365"/>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7"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8" name="直線コネクタ 367"/>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69"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0" name="直線コネクタ 369"/>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169756</xdr:rowOff>
    </xdr:from>
    <xdr:to>
      <xdr:col>24</xdr:col>
      <xdr:colOff>558800</xdr:colOff>
      <xdr:row>40</xdr:row>
      <xdr:rowOff>38523</xdr:rowOff>
    </xdr:to>
    <xdr:cxnSp macro="">
      <xdr:nvCxnSpPr>
        <xdr:cNvPr id="371" name="直線コネクタ 370"/>
        <xdr:cNvCxnSpPr/>
      </xdr:nvCxnSpPr>
      <xdr:spPr>
        <a:xfrm flipV="1">
          <a:off x="16179800" y="685630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29650</xdr:rowOff>
    </xdr:from>
    <xdr:ext cx="762000" cy="259045"/>
    <xdr:sp macro="" textlink="">
      <xdr:nvSpPr>
        <xdr:cNvPr id="372" name="公債費負担の状況平均値テキスト"/>
        <xdr:cNvSpPr txBox="1"/>
      </xdr:nvSpPr>
      <xdr:spPr>
        <a:xfrm>
          <a:off x="17106900" y="7059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3" name="フローチャート : 判断 372"/>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38523</xdr:rowOff>
    </xdr:from>
    <xdr:to>
      <xdr:col>23</xdr:col>
      <xdr:colOff>406400</xdr:colOff>
      <xdr:row>40</xdr:row>
      <xdr:rowOff>86783</xdr:rowOff>
    </xdr:to>
    <xdr:cxnSp macro="">
      <xdr:nvCxnSpPr>
        <xdr:cNvPr id="374" name="直線コネクタ 373"/>
        <xdr:cNvCxnSpPr/>
      </xdr:nvCxnSpPr>
      <xdr:spPr>
        <a:xfrm flipV="1">
          <a:off x="15290800" y="68965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75" name="フローチャート : 判断 374"/>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103733</xdr:rowOff>
    </xdr:from>
    <xdr:ext cx="736600" cy="259045"/>
    <xdr:sp macro="" textlink="">
      <xdr:nvSpPr>
        <xdr:cNvPr id="376" name="テキスト ボックス 375"/>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86783</xdr:rowOff>
    </xdr:from>
    <xdr:to>
      <xdr:col>22</xdr:col>
      <xdr:colOff>203200</xdr:colOff>
      <xdr:row>40</xdr:row>
      <xdr:rowOff>118956</xdr:rowOff>
    </xdr:to>
    <xdr:cxnSp macro="">
      <xdr:nvCxnSpPr>
        <xdr:cNvPr id="377" name="直線コネクタ 376"/>
        <xdr:cNvCxnSpPr/>
      </xdr:nvCxnSpPr>
      <xdr:spPr>
        <a:xfrm flipV="1">
          <a:off x="14401800" y="69447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78" name="フローチャート : 判断 377"/>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379" name="テキスト ボックス 378"/>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118956</xdr:rowOff>
    </xdr:from>
    <xdr:to>
      <xdr:col>21</xdr:col>
      <xdr:colOff>0</xdr:colOff>
      <xdr:row>40</xdr:row>
      <xdr:rowOff>143087</xdr:rowOff>
    </xdr:to>
    <xdr:cxnSp macro="">
      <xdr:nvCxnSpPr>
        <xdr:cNvPr id="380" name="直線コネクタ 379"/>
        <xdr:cNvCxnSpPr/>
      </xdr:nvCxnSpPr>
      <xdr:spPr>
        <a:xfrm flipV="1">
          <a:off x="13512800" y="69769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1" name="フローチャート : 判断 380"/>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382" name="テキスト ボックス 381"/>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83" name="フローチャート : 判断 382"/>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26264</xdr:rowOff>
    </xdr:from>
    <xdr:ext cx="762000" cy="259045"/>
    <xdr:sp macro="" textlink="">
      <xdr:nvSpPr>
        <xdr:cNvPr id="384" name="テキスト ボックス 383"/>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118956</xdr:rowOff>
    </xdr:from>
    <xdr:to>
      <xdr:col>24</xdr:col>
      <xdr:colOff>609600</xdr:colOff>
      <xdr:row>40</xdr:row>
      <xdr:rowOff>49106</xdr:rowOff>
    </xdr:to>
    <xdr:sp macro="" textlink="">
      <xdr:nvSpPr>
        <xdr:cNvPr id="390" name="円/楕円 389"/>
        <xdr:cNvSpPr/>
      </xdr:nvSpPr>
      <xdr:spPr>
        <a:xfrm>
          <a:off x="169672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135483</xdr:rowOff>
    </xdr:from>
    <xdr:ext cx="762000" cy="259045"/>
    <xdr:sp macro="" textlink="">
      <xdr:nvSpPr>
        <xdr:cNvPr id="391" name="公債費負担の状況該当値テキスト"/>
        <xdr:cNvSpPr txBox="1"/>
      </xdr:nvSpPr>
      <xdr:spPr>
        <a:xfrm>
          <a:off x="17106900" y="66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159173</xdr:rowOff>
    </xdr:from>
    <xdr:to>
      <xdr:col>23</xdr:col>
      <xdr:colOff>457200</xdr:colOff>
      <xdr:row>40</xdr:row>
      <xdr:rowOff>89323</xdr:rowOff>
    </xdr:to>
    <xdr:sp macro="" textlink="">
      <xdr:nvSpPr>
        <xdr:cNvPr id="392" name="円/楕円 391"/>
        <xdr:cNvSpPr/>
      </xdr:nvSpPr>
      <xdr:spPr>
        <a:xfrm>
          <a:off x="16129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99500</xdr:rowOff>
    </xdr:from>
    <xdr:ext cx="736600" cy="259045"/>
    <xdr:sp macro="" textlink="">
      <xdr:nvSpPr>
        <xdr:cNvPr id="393" name="テキスト ボックス 392"/>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35983</xdr:rowOff>
    </xdr:from>
    <xdr:to>
      <xdr:col>22</xdr:col>
      <xdr:colOff>254000</xdr:colOff>
      <xdr:row>40</xdr:row>
      <xdr:rowOff>137583</xdr:rowOff>
    </xdr:to>
    <xdr:sp macro="" textlink="">
      <xdr:nvSpPr>
        <xdr:cNvPr id="394" name="円/楕円 393"/>
        <xdr:cNvSpPr/>
      </xdr:nvSpPr>
      <xdr:spPr>
        <a:xfrm>
          <a:off x="15240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147760</xdr:rowOff>
    </xdr:from>
    <xdr:ext cx="762000" cy="259045"/>
    <xdr:sp macro="" textlink="">
      <xdr:nvSpPr>
        <xdr:cNvPr id="395" name="テキスト ボックス 394"/>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68156</xdr:rowOff>
    </xdr:from>
    <xdr:to>
      <xdr:col>21</xdr:col>
      <xdr:colOff>50800</xdr:colOff>
      <xdr:row>40</xdr:row>
      <xdr:rowOff>169756</xdr:rowOff>
    </xdr:to>
    <xdr:sp macro="" textlink="">
      <xdr:nvSpPr>
        <xdr:cNvPr id="396" name="円/楕円 395"/>
        <xdr:cNvSpPr/>
      </xdr:nvSpPr>
      <xdr:spPr>
        <a:xfrm>
          <a:off x="14351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8483</xdr:rowOff>
    </xdr:from>
    <xdr:ext cx="762000" cy="259045"/>
    <xdr:sp macro="" textlink="">
      <xdr:nvSpPr>
        <xdr:cNvPr id="397" name="テキスト ボックス 396"/>
        <xdr:cNvSpPr txBox="1"/>
      </xdr:nvSpPr>
      <xdr:spPr>
        <a:xfrm>
          <a:off x="14020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92287</xdr:rowOff>
    </xdr:from>
    <xdr:to>
      <xdr:col>19</xdr:col>
      <xdr:colOff>533400</xdr:colOff>
      <xdr:row>41</xdr:row>
      <xdr:rowOff>22437</xdr:rowOff>
    </xdr:to>
    <xdr:sp macro="" textlink="">
      <xdr:nvSpPr>
        <xdr:cNvPr id="398" name="円/楕円 397"/>
        <xdr:cNvSpPr/>
      </xdr:nvSpPr>
      <xdr:spPr>
        <a:xfrm>
          <a:off x="13462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32614</xdr:rowOff>
    </xdr:from>
    <xdr:ext cx="762000" cy="259045"/>
    <xdr:sp macro="" textlink="">
      <xdr:nvSpPr>
        <xdr:cNvPr id="399" name="テキスト ボックス 398"/>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a:t>
          </a:r>
          <a:r>
            <a:rPr lang="ja-JP" altLang="ja-JP" sz="1100">
              <a:solidFill>
                <a:sysClr val="windowText" lastClr="000000"/>
              </a:solidFill>
              <a:effectLst/>
              <a:latin typeface="+mn-lt"/>
              <a:ea typeface="+mn-ea"/>
              <a:cs typeface="+mn-cs"/>
            </a:rPr>
            <a:t>将来負担比率については、これまで数値として現れていない状況が続いているが、現在まちづくり</a:t>
          </a:r>
          <a:r>
            <a:rPr lang="ja-JP" altLang="en-US" sz="1100">
              <a:solidFill>
                <a:sysClr val="windowText" lastClr="000000"/>
              </a:solidFill>
              <a:effectLst/>
              <a:latin typeface="+mn-lt"/>
              <a:ea typeface="+mn-ea"/>
              <a:cs typeface="+mn-cs"/>
            </a:rPr>
            <a:t>に資する事業として過疎債策事業債を活し、大型事業を</a:t>
          </a:r>
          <a:r>
            <a:rPr lang="ja-JP" altLang="ja-JP" sz="1100">
              <a:solidFill>
                <a:sysClr val="windowText" lastClr="000000"/>
              </a:solidFill>
              <a:effectLst/>
              <a:latin typeface="+mn-lt"/>
              <a:ea typeface="+mn-ea"/>
              <a:cs typeface="+mn-cs"/>
            </a:rPr>
            <a:t>実施している</a:t>
          </a:r>
          <a:r>
            <a:rPr lang="ja-JP" altLang="en-US" sz="1100">
              <a:solidFill>
                <a:sysClr val="windowText" lastClr="000000"/>
              </a:solidFill>
              <a:effectLst/>
              <a:latin typeface="+mn-lt"/>
              <a:ea typeface="+mn-ea"/>
              <a:cs typeface="+mn-cs"/>
            </a:rPr>
            <a:t>。そのため、今後は</a:t>
          </a:r>
          <a:r>
            <a:rPr lang="ja-JP" altLang="ja-JP" sz="1100">
              <a:solidFill>
                <a:sysClr val="windowText" lastClr="000000"/>
              </a:solidFill>
              <a:effectLst/>
              <a:latin typeface="+mn-lt"/>
              <a:ea typeface="+mn-ea"/>
              <a:cs typeface="+mn-cs"/>
            </a:rPr>
            <a:t>償還</a:t>
          </a:r>
          <a:r>
            <a:rPr lang="ja-JP" altLang="en-US" sz="1100">
              <a:solidFill>
                <a:sysClr val="windowText" lastClr="000000"/>
              </a:solidFill>
              <a:effectLst/>
              <a:latin typeface="+mn-lt"/>
              <a:ea typeface="+mn-ea"/>
              <a:cs typeface="+mn-cs"/>
            </a:rPr>
            <a:t>額の上昇に伴い</a:t>
          </a:r>
          <a:r>
            <a:rPr lang="ja-JP" altLang="ja-JP" sz="1100">
              <a:solidFill>
                <a:sysClr val="windowText" lastClr="000000"/>
              </a:solidFill>
              <a:effectLst/>
              <a:latin typeface="+mn-lt"/>
              <a:ea typeface="+mn-ea"/>
              <a:cs typeface="+mn-cs"/>
            </a:rPr>
            <a:t>上昇傾向を示すものと考えている</a:t>
          </a:r>
          <a:r>
            <a:rPr lang="ja-JP" altLang="en-US" sz="1100">
              <a:solidFill>
                <a:sysClr val="windowText" lastClr="000000"/>
              </a:solidFill>
              <a:effectLst/>
              <a:latin typeface="+mn-lt"/>
              <a:ea typeface="+mn-ea"/>
              <a:cs typeface="+mn-cs"/>
            </a:rPr>
            <a:t>。</a:t>
          </a:r>
          <a:endParaRPr lang="en-US" altLang="ja-JP" sz="110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　今後も将来推計等</a:t>
          </a:r>
          <a:r>
            <a:rPr lang="ja-JP" altLang="en-US" sz="1100">
              <a:solidFill>
                <a:sysClr val="windowText" lastClr="000000"/>
              </a:solidFill>
              <a:effectLst/>
              <a:latin typeface="+mn-lt"/>
              <a:ea typeface="+mn-ea"/>
              <a:cs typeface="+mn-cs"/>
            </a:rPr>
            <a:t>状況</a:t>
          </a:r>
          <a:r>
            <a:rPr lang="ja-JP" altLang="ja-JP" sz="1100">
              <a:solidFill>
                <a:sysClr val="windowText" lastClr="000000"/>
              </a:solidFill>
              <a:effectLst/>
              <a:latin typeface="+mn-lt"/>
              <a:ea typeface="+mn-ea"/>
              <a:cs typeface="+mn-cs"/>
            </a:rPr>
            <a:t>を把握しつつ、後世への負担を少しでも軽減するよう財源措置のない地方債の発行を抑制し、公営企業への繰出金の縮減に努めるとともに、新規採用者を計画的に採用することにより将来の退職手当支給額等を抑えていく。また、新規事業の実施について</a:t>
          </a:r>
          <a:r>
            <a:rPr lang="ja-JP" altLang="en-US" sz="1100">
              <a:solidFill>
                <a:sysClr val="windowText" lastClr="000000"/>
              </a:solidFill>
              <a:effectLst/>
              <a:latin typeface="+mn-lt"/>
              <a:ea typeface="+mn-ea"/>
              <a:cs typeface="+mn-cs"/>
            </a:rPr>
            <a:t>も</a:t>
          </a:r>
          <a:r>
            <a:rPr lang="ja-JP" altLang="ja-JP" sz="1100">
              <a:solidFill>
                <a:sysClr val="windowText" lastClr="000000"/>
              </a:solidFill>
              <a:effectLst/>
              <a:latin typeface="+mn-lt"/>
              <a:ea typeface="+mn-ea"/>
              <a:cs typeface="+mn-cs"/>
            </a:rPr>
            <a:t>慎重な精査を行うとともに、実施時期と財政バランスを考慮</a:t>
          </a:r>
          <a:r>
            <a:rPr lang="ja-JP" altLang="en-US" sz="1100">
              <a:solidFill>
                <a:sysClr val="windowText" lastClr="000000"/>
              </a:solidFill>
              <a:effectLst/>
              <a:latin typeface="+mn-lt"/>
              <a:ea typeface="+mn-ea"/>
              <a:cs typeface="+mn-cs"/>
            </a:rPr>
            <a:t>し、</a:t>
          </a:r>
          <a:r>
            <a:rPr lang="ja-JP" altLang="ja-JP" sz="1100">
              <a:solidFill>
                <a:sysClr val="windowText" lastClr="000000"/>
              </a:solidFill>
              <a:effectLst/>
              <a:latin typeface="+mn-lt"/>
              <a:ea typeface="+mn-ea"/>
              <a:cs typeface="+mn-cs"/>
            </a:rPr>
            <a:t>財政健全化</a:t>
          </a:r>
          <a:r>
            <a:rPr lang="ja-JP" altLang="en-US" sz="1100">
              <a:solidFill>
                <a:sysClr val="windowText" lastClr="000000"/>
              </a:solidFill>
              <a:effectLst/>
              <a:latin typeface="+mn-lt"/>
              <a:ea typeface="+mn-ea"/>
              <a:cs typeface="+mn-cs"/>
            </a:rPr>
            <a:t>を推進する</a:t>
          </a:r>
          <a:r>
            <a:rPr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28" name="直線コネクタ 427"/>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29" name="将来負担の状況最小値テキスト"/>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0" name="直線コネクタ 429"/>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4" name="フローチャート :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5" name="フローチャート : 判断 43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6" name="テキスト ボックス 43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7" name="フローチャート : 判断 43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8" name="テキスト ボックス 43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9" name="フローチャート : 判断 43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0" name="テキスト ボックス 43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1" name="フローチャート : 判断 44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2" name="テキスト ボックス 44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和歌山県太地町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3,266
3,254
5.81
2,518,103
2,375,441
124,039
1,303,488
2,535,607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50" b="0" i="0" baseline="0">
              <a:solidFill>
                <a:sysClr val="windowText" lastClr="000000"/>
              </a:solidFill>
              <a:effectLst/>
              <a:latin typeface="+mn-lt"/>
              <a:ea typeface="+mn-ea"/>
              <a:cs typeface="+mn-cs"/>
            </a:rPr>
            <a:t>　平成</a:t>
          </a:r>
          <a:r>
            <a:rPr lang="en-US" altLang="ja-JP" sz="1050" b="0" i="0" baseline="0">
              <a:solidFill>
                <a:sysClr val="windowText" lastClr="000000"/>
              </a:solidFill>
              <a:effectLst/>
              <a:latin typeface="+mn-lt"/>
              <a:ea typeface="+mn-ea"/>
              <a:cs typeface="+mn-cs"/>
            </a:rPr>
            <a:t>28</a:t>
          </a:r>
          <a:r>
            <a:rPr lang="ja-JP" altLang="en-US" sz="1050" b="0" i="0" baseline="0">
              <a:solidFill>
                <a:sysClr val="windowText" lastClr="000000"/>
              </a:solidFill>
              <a:effectLst/>
              <a:latin typeface="+mn-lt"/>
              <a:ea typeface="+mn-ea"/>
              <a:cs typeface="+mn-cs"/>
            </a:rPr>
            <a:t>年度は、</a:t>
          </a:r>
          <a:r>
            <a:rPr lang="ja-JP" altLang="ja-JP" sz="1050" b="0" i="0" baseline="0">
              <a:solidFill>
                <a:sysClr val="windowText" lastClr="000000"/>
              </a:solidFill>
              <a:effectLst/>
              <a:latin typeface="+mn-lt"/>
              <a:ea typeface="+mn-ea"/>
              <a:cs typeface="+mn-cs"/>
            </a:rPr>
            <a:t>昨年度</a:t>
          </a:r>
          <a:r>
            <a:rPr lang="ja-JP" altLang="en-US" sz="1050" b="0" i="0" baseline="0">
              <a:solidFill>
                <a:sysClr val="windowText" lastClr="000000"/>
              </a:solidFill>
              <a:effectLst/>
              <a:latin typeface="+mn-lt"/>
              <a:ea typeface="+mn-ea"/>
              <a:cs typeface="+mn-cs"/>
            </a:rPr>
            <a:t>に比べ</a:t>
          </a:r>
          <a:r>
            <a:rPr lang="en-US" altLang="ja-JP" sz="1050" b="0" i="0" baseline="0">
              <a:solidFill>
                <a:sysClr val="windowText" lastClr="000000"/>
              </a:solidFill>
              <a:effectLst/>
              <a:latin typeface="+mn-lt"/>
              <a:ea typeface="+mn-ea"/>
              <a:cs typeface="+mn-cs"/>
            </a:rPr>
            <a:t>0.4</a:t>
          </a:r>
          <a:r>
            <a:rPr lang="ja-JP" altLang="ja-JP" sz="1050" b="0" i="0" baseline="0">
              <a:solidFill>
                <a:sysClr val="windowText" lastClr="000000"/>
              </a:solidFill>
              <a:effectLst/>
              <a:latin typeface="+mn-lt"/>
              <a:ea typeface="+mn-ea"/>
              <a:cs typeface="+mn-cs"/>
            </a:rPr>
            <a:t>ポイント減少</a:t>
          </a:r>
          <a:r>
            <a:rPr lang="ja-JP" altLang="en-US" sz="1050" b="0" i="0" baseline="0">
              <a:solidFill>
                <a:sysClr val="windowText" lastClr="000000"/>
              </a:solidFill>
              <a:effectLst/>
              <a:latin typeface="+mn-lt"/>
              <a:ea typeface="+mn-ea"/>
              <a:cs typeface="+mn-cs"/>
            </a:rPr>
            <a:t>、</a:t>
          </a:r>
          <a:r>
            <a:rPr lang="ja-JP" altLang="ja-JP" sz="1050" b="0" i="0" baseline="0">
              <a:solidFill>
                <a:sysClr val="windowText" lastClr="000000"/>
              </a:solidFill>
              <a:effectLst/>
              <a:latin typeface="+mn-lt"/>
              <a:ea typeface="+mn-ea"/>
              <a:cs typeface="+mn-cs"/>
            </a:rPr>
            <a:t>近年</a:t>
          </a:r>
          <a:r>
            <a:rPr lang="ja-JP" altLang="en-US" sz="1050" b="0" i="0" baseline="0">
              <a:solidFill>
                <a:sysClr val="windowText" lastClr="000000"/>
              </a:solidFill>
              <a:effectLst/>
              <a:latin typeface="+mn-lt"/>
              <a:ea typeface="+mn-ea"/>
              <a:cs typeface="+mn-cs"/>
            </a:rPr>
            <a:t>は減少</a:t>
          </a:r>
          <a:r>
            <a:rPr lang="ja-JP" altLang="ja-JP" sz="1050" b="0" i="0" baseline="0">
              <a:solidFill>
                <a:sysClr val="windowText" lastClr="000000"/>
              </a:solidFill>
              <a:effectLst/>
              <a:latin typeface="+mn-lt"/>
              <a:ea typeface="+mn-ea"/>
              <a:cs typeface="+mn-cs"/>
            </a:rPr>
            <a:t>傾向を示している。類似団体平均</a:t>
          </a:r>
          <a:r>
            <a:rPr lang="ja-JP" altLang="en-US" sz="1050" b="0" i="0" baseline="0">
              <a:solidFill>
                <a:sysClr val="windowText" lastClr="000000"/>
              </a:solidFill>
              <a:effectLst/>
              <a:latin typeface="+mn-lt"/>
              <a:ea typeface="+mn-ea"/>
              <a:cs typeface="+mn-cs"/>
            </a:rPr>
            <a:t>比較では</a:t>
          </a:r>
          <a:r>
            <a:rPr lang="ja-JP" altLang="ja-JP" sz="1050" b="0" i="0" baseline="0">
              <a:solidFill>
                <a:sysClr val="windowText" lastClr="000000"/>
              </a:solidFill>
              <a:effectLst/>
              <a:latin typeface="+mn-lt"/>
              <a:ea typeface="+mn-ea"/>
              <a:cs typeface="+mn-cs"/>
            </a:rPr>
            <a:t>、</a:t>
          </a:r>
          <a:r>
            <a:rPr lang="en-US" altLang="ja-JP" sz="1050" b="0" i="0" baseline="0">
              <a:solidFill>
                <a:sysClr val="windowText" lastClr="000000"/>
              </a:solidFill>
              <a:effectLst/>
              <a:latin typeface="+mn-lt"/>
              <a:ea typeface="+mn-ea"/>
              <a:cs typeface="+mn-cs"/>
            </a:rPr>
            <a:t>5.7</a:t>
          </a:r>
          <a:r>
            <a:rPr lang="ja-JP" altLang="ja-JP" sz="1050" b="0" i="0" baseline="0">
              <a:solidFill>
                <a:sysClr val="windowText" lastClr="000000"/>
              </a:solidFill>
              <a:effectLst/>
              <a:latin typeface="+mn-lt"/>
              <a:ea typeface="+mn-ea"/>
              <a:cs typeface="+mn-cs"/>
            </a:rPr>
            <a:t>ポイント、和歌山県平均より</a:t>
          </a:r>
          <a:r>
            <a:rPr lang="en-US" altLang="ja-JP" sz="1050" b="0" i="0" baseline="0">
              <a:solidFill>
                <a:sysClr val="windowText" lastClr="000000"/>
              </a:solidFill>
              <a:effectLst/>
              <a:latin typeface="+mn-lt"/>
              <a:ea typeface="+mn-ea"/>
              <a:cs typeface="+mn-cs"/>
            </a:rPr>
            <a:t>6.6</a:t>
          </a:r>
          <a:r>
            <a:rPr lang="ja-JP" altLang="ja-JP" sz="1050" b="0" i="0" baseline="0">
              <a:solidFill>
                <a:sysClr val="windowText" lastClr="000000"/>
              </a:solidFill>
              <a:effectLst/>
              <a:latin typeface="+mn-lt"/>
              <a:ea typeface="+mn-ea"/>
              <a:cs typeface="+mn-cs"/>
            </a:rPr>
            <a:t>ポイント上回っている。平成</a:t>
          </a:r>
          <a:r>
            <a:rPr lang="en-US" altLang="ja-JP" sz="1050" b="0" i="0" baseline="0">
              <a:solidFill>
                <a:sysClr val="windowText" lastClr="000000"/>
              </a:solidFill>
              <a:effectLst/>
              <a:latin typeface="+mn-lt"/>
              <a:ea typeface="+mn-ea"/>
              <a:cs typeface="+mn-cs"/>
            </a:rPr>
            <a:t>26</a:t>
          </a:r>
          <a:r>
            <a:rPr lang="ja-JP" altLang="ja-JP" sz="1050" b="0" i="0" baseline="0">
              <a:solidFill>
                <a:sysClr val="windowText" lastClr="000000"/>
              </a:solidFill>
              <a:effectLst/>
              <a:latin typeface="+mn-lt"/>
              <a:ea typeface="+mn-ea"/>
              <a:cs typeface="+mn-cs"/>
            </a:rPr>
            <a:t>年度は退職者</a:t>
          </a:r>
          <a:r>
            <a:rPr lang="en-US" altLang="ja-JP" sz="1050" b="0" i="0" baseline="0">
              <a:solidFill>
                <a:sysClr val="windowText" lastClr="000000"/>
              </a:solidFill>
              <a:effectLst/>
              <a:latin typeface="+mn-lt"/>
              <a:ea typeface="+mn-ea"/>
              <a:cs typeface="+mn-cs"/>
            </a:rPr>
            <a:t>5</a:t>
          </a:r>
          <a:r>
            <a:rPr lang="ja-JP" altLang="ja-JP" sz="1050" b="0" i="0" baseline="0">
              <a:solidFill>
                <a:sysClr val="windowText" lastClr="000000"/>
              </a:solidFill>
              <a:effectLst/>
              <a:latin typeface="+mn-lt"/>
              <a:ea typeface="+mn-ea"/>
              <a:cs typeface="+mn-cs"/>
            </a:rPr>
            <a:t>人に対して</a:t>
          </a:r>
          <a:r>
            <a:rPr lang="ja-JP" altLang="en-US" sz="1050" b="0" i="0" baseline="0">
              <a:solidFill>
                <a:sysClr val="windowText" lastClr="000000"/>
              </a:solidFill>
              <a:effectLst/>
              <a:latin typeface="+mn-lt"/>
              <a:ea typeface="+mn-ea"/>
              <a:cs typeface="+mn-cs"/>
            </a:rPr>
            <a:t>採用</a:t>
          </a:r>
          <a:r>
            <a:rPr lang="en-US" altLang="ja-JP" sz="1050" b="0" i="0" baseline="0">
              <a:solidFill>
                <a:sysClr val="windowText" lastClr="000000"/>
              </a:solidFill>
              <a:effectLst/>
              <a:latin typeface="+mn-lt"/>
              <a:ea typeface="+mn-ea"/>
              <a:cs typeface="+mn-cs"/>
            </a:rPr>
            <a:t>4</a:t>
          </a:r>
          <a:r>
            <a:rPr lang="ja-JP" altLang="ja-JP" sz="1050" b="0" i="0" baseline="0">
              <a:solidFill>
                <a:sysClr val="windowText" lastClr="000000"/>
              </a:solidFill>
              <a:effectLst/>
              <a:latin typeface="+mn-lt"/>
              <a:ea typeface="+mn-ea"/>
              <a:cs typeface="+mn-cs"/>
            </a:rPr>
            <a:t>人</a:t>
          </a:r>
          <a:r>
            <a:rPr lang="ja-JP" altLang="en-US" sz="1050" b="0" i="0" baseline="0">
              <a:solidFill>
                <a:sysClr val="windowText" lastClr="000000"/>
              </a:solidFill>
              <a:effectLst/>
              <a:latin typeface="+mn-lt"/>
              <a:ea typeface="+mn-ea"/>
              <a:cs typeface="+mn-cs"/>
            </a:rPr>
            <a:t>、</a:t>
          </a:r>
          <a:r>
            <a:rPr lang="en-US" altLang="ja-JP" sz="1050" b="0" i="0" baseline="0">
              <a:solidFill>
                <a:sysClr val="windowText" lastClr="000000"/>
              </a:solidFill>
              <a:effectLst/>
              <a:latin typeface="+mn-lt"/>
              <a:ea typeface="+mn-ea"/>
              <a:cs typeface="+mn-cs"/>
            </a:rPr>
            <a:t>27</a:t>
          </a:r>
          <a:r>
            <a:rPr lang="ja-JP" altLang="ja-JP" sz="1050" b="0" i="0" baseline="0">
              <a:solidFill>
                <a:sysClr val="windowText" lastClr="000000"/>
              </a:solidFill>
              <a:effectLst/>
              <a:latin typeface="+mn-lt"/>
              <a:ea typeface="+mn-ea"/>
              <a:cs typeface="+mn-cs"/>
            </a:rPr>
            <a:t>年度は退職者</a:t>
          </a:r>
          <a:r>
            <a:rPr lang="en-US" altLang="ja-JP" sz="1050" b="0" i="0" baseline="0">
              <a:solidFill>
                <a:sysClr val="windowText" lastClr="000000"/>
              </a:solidFill>
              <a:effectLst/>
              <a:latin typeface="+mn-lt"/>
              <a:ea typeface="+mn-ea"/>
              <a:cs typeface="+mn-cs"/>
            </a:rPr>
            <a:t>3</a:t>
          </a:r>
          <a:r>
            <a:rPr lang="ja-JP" altLang="ja-JP" sz="1050" b="0" i="0" baseline="0">
              <a:solidFill>
                <a:sysClr val="windowText" lastClr="000000"/>
              </a:solidFill>
              <a:effectLst/>
              <a:latin typeface="+mn-lt"/>
              <a:ea typeface="+mn-ea"/>
              <a:cs typeface="+mn-cs"/>
            </a:rPr>
            <a:t>人に対して採用</a:t>
          </a:r>
          <a:r>
            <a:rPr lang="en-US" altLang="ja-JP" sz="1050" b="0" i="0" baseline="0">
              <a:solidFill>
                <a:sysClr val="windowText" lastClr="000000"/>
              </a:solidFill>
              <a:effectLst/>
              <a:latin typeface="+mn-lt"/>
              <a:ea typeface="+mn-ea"/>
              <a:cs typeface="+mn-cs"/>
            </a:rPr>
            <a:t>1</a:t>
          </a:r>
          <a:r>
            <a:rPr lang="ja-JP" altLang="ja-JP" sz="1050" b="0" i="0" baseline="0">
              <a:solidFill>
                <a:sysClr val="windowText" lastClr="000000"/>
              </a:solidFill>
              <a:effectLst/>
              <a:latin typeface="+mn-lt"/>
              <a:ea typeface="+mn-ea"/>
              <a:cs typeface="+mn-cs"/>
            </a:rPr>
            <a:t>人</a:t>
          </a:r>
          <a:r>
            <a:rPr lang="ja-JP" altLang="en-US" sz="1050" b="0" i="0" baseline="0">
              <a:solidFill>
                <a:sysClr val="windowText" lastClr="000000"/>
              </a:solidFill>
              <a:effectLst/>
              <a:latin typeface="+mn-lt"/>
              <a:ea typeface="+mn-ea"/>
              <a:cs typeface="+mn-cs"/>
            </a:rPr>
            <a:t>、</a:t>
          </a:r>
          <a:r>
            <a:rPr lang="en-US" altLang="ja-JP" sz="1050" b="0" i="0" baseline="0">
              <a:solidFill>
                <a:sysClr val="windowText" lastClr="000000"/>
              </a:solidFill>
              <a:effectLst/>
              <a:latin typeface="+mn-lt"/>
              <a:ea typeface="+mn-ea"/>
              <a:cs typeface="+mn-cs"/>
            </a:rPr>
            <a:t>28</a:t>
          </a:r>
          <a:r>
            <a:rPr lang="ja-JP" altLang="ja-JP" sz="1050" b="0" i="0" baseline="0">
              <a:solidFill>
                <a:sysClr val="windowText" lastClr="000000"/>
              </a:solidFill>
              <a:effectLst/>
              <a:latin typeface="+mn-lt"/>
              <a:ea typeface="+mn-ea"/>
              <a:cs typeface="+mn-cs"/>
            </a:rPr>
            <a:t>年度は退職者</a:t>
          </a:r>
          <a:r>
            <a:rPr lang="en-US" altLang="ja-JP" sz="1050" b="0" i="0" baseline="0">
              <a:solidFill>
                <a:sysClr val="windowText" lastClr="000000"/>
              </a:solidFill>
              <a:effectLst/>
              <a:latin typeface="+mn-lt"/>
              <a:ea typeface="+mn-ea"/>
              <a:cs typeface="+mn-cs"/>
            </a:rPr>
            <a:t>8</a:t>
          </a:r>
          <a:r>
            <a:rPr lang="ja-JP" altLang="ja-JP" sz="1050" b="0" i="0" baseline="0">
              <a:solidFill>
                <a:sysClr val="windowText" lastClr="000000"/>
              </a:solidFill>
              <a:effectLst/>
              <a:latin typeface="+mn-lt"/>
              <a:ea typeface="+mn-ea"/>
              <a:cs typeface="+mn-cs"/>
            </a:rPr>
            <a:t>人に対して採用</a:t>
          </a:r>
          <a:r>
            <a:rPr lang="en-US" altLang="ja-JP" sz="1050" b="0" i="0" baseline="0">
              <a:solidFill>
                <a:sysClr val="windowText" lastClr="000000"/>
              </a:solidFill>
              <a:effectLst/>
              <a:latin typeface="+mn-lt"/>
              <a:ea typeface="+mn-ea"/>
              <a:cs typeface="+mn-cs"/>
            </a:rPr>
            <a:t>5</a:t>
          </a:r>
          <a:r>
            <a:rPr lang="ja-JP" altLang="ja-JP" sz="1050" b="0" i="0" baseline="0">
              <a:solidFill>
                <a:sysClr val="windowText" lastClr="000000"/>
              </a:solidFill>
              <a:effectLst/>
              <a:latin typeface="+mn-lt"/>
              <a:ea typeface="+mn-ea"/>
              <a:cs typeface="+mn-cs"/>
            </a:rPr>
            <a:t>人と</a:t>
          </a:r>
          <a:r>
            <a:rPr lang="ja-JP" altLang="en-US" sz="1050" b="0" i="0" baseline="0">
              <a:solidFill>
                <a:sysClr val="windowText" lastClr="000000"/>
              </a:solidFill>
              <a:effectLst/>
              <a:latin typeface="+mn-lt"/>
              <a:ea typeface="+mn-ea"/>
              <a:cs typeface="+mn-cs"/>
            </a:rPr>
            <a:t>する</a:t>
          </a:r>
          <a:r>
            <a:rPr lang="ja-JP" altLang="ja-JP" sz="1050" b="0" i="0" baseline="0">
              <a:solidFill>
                <a:sysClr val="windowText" lastClr="000000"/>
              </a:solidFill>
              <a:effectLst/>
              <a:latin typeface="+mn-lt"/>
              <a:ea typeface="+mn-ea"/>
              <a:cs typeface="+mn-cs"/>
            </a:rPr>
            <a:t>など人件費の抑制に努めている。また、人件費は、財政規模の小さい団体ほど高くなる傾向にあり、類似団体内順位では、</a:t>
          </a:r>
          <a:r>
            <a:rPr lang="en-US" altLang="ja-JP" sz="1050" b="0" i="0" baseline="0">
              <a:solidFill>
                <a:sysClr val="windowText" lastClr="000000"/>
              </a:solidFill>
              <a:effectLst/>
              <a:latin typeface="+mn-lt"/>
              <a:ea typeface="+mn-ea"/>
              <a:cs typeface="+mn-cs"/>
            </a:rPr>
            <a:t>64</a:t>
          </a:r>
          <a:r>
            <a:rPr lang="ja-JP" altLang="ja-JP" sz="1050" b="0" i="0" baseline="0">
              <a:solidFill>
                <a:sysClr val="windowText" lastClr="000000"/>
              </a:solidFill>
              <a:effectLst/>
              <a:latin typeface="+mn-lt"/>
              <a:ea typeface="+mn-ea"/>
              <a:cs typeface="+mn-cs"/>
            </a:rPr>
            <a:t>団体中</a:t>
          </a:r>
          <a:r>
            <a:rPr lang="en-US" altLang="ja-JP" sz="1050" b="0" i="0" baseline="0">
              <a:solidFill>
                <a:sysClr val="windowText" lastClr="000000"/>
              </a:solidFill>
              <a:effectLst/>
              <a:latin typeface="+mn-lt"/>
              <a:ea typeface="+mn-ea"/>
              <a:cs typeface="+mn-cs"/>
            </a:rPr>
            <a:t>50</a:t>
          </a:r>
          <a:r>
            <a:rPr lang="ja-JP" altLang="ja-JP" sz="1050" b="0" i="0" baseline="0">
              <a:solidFill>
                <a:sysClr val="windowText" lastClr="000000"/>
              </a:solidFill>
              <a:effectLst/>
              <a:latin typeface="+mn-lt"/>
              <a:ea typeface="+mn-ea"/>
              <a:cs typeface="+mn-cs"/>
            </a:rPr>
            <a:t>位となっている。</a:t>
          </a:r>
          <a:endParaRPr lang="en-US" altLang="ja-JP" sz="1050" b="0" i="0" baseline="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altLang="ja-JP" sz="105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当町は、これまで徹底した財政改善策を実施、特別職の給料削減及び期末手当廃止、職員の調整手当廃止、町議会議員期末手当の廃止、管理職手当の削減、職員給料改定による削減等を実施してきたが、今後も引き続き人件費の抑制に取り組んでいく。</a:t>
          </a:r>
          <a:endParaRPr lang="ja-JP" altLang="ja-JP" sz="1050">
            <a:solidFill>
              <a:sysClr val="windowText" lastClr="000000"/>
            </a:solidFill>
            <a:effectLst/>
          </a:endParaRPr>
        </a:p>
        <a:p>
          <a:endParaRPr kumimoji="1" lang="ja-JP" altLang="en-US" sz="105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72136</xdr:rowOff>
    </xdr:from>
    <xdr:to>
      <xdr:col>7</xdr:col>
      <xdr:colOff>15875</xdr:colOff>
      <xdr:row>36</xdr:row>
      <xdr:rowOff>90424</xdr:rowOff>
    </xdr:to>
    <xdr:cxnSp macro="">
      <xdr:nvCxnSpPr>
        <xdr:cNvPr id="64" name="直線コネクタ 63"/>
        <xdr:cNvCxnSpPr/>
      </xdr:nvCxnSpPr>
      <xdr:spPr>
        <a:xfrm flipV="1">
          <a:off x="3987800" y="62443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120159</xdr:rowOff>
    </xdr:from>
    <xdr:ext cx="762000" cy="259045"/>
    <xdr:sp macro="" textlink="">
      <xdr:nvSpPr>
        <xdr:cNvPr id="65" name="人件費平均値テキスト"/>
        <xdr:cNvSpPr txBox="1"/>
      </xdr:nvSpPr>
      <xdr:spPr>
        <a:xfrm>
          <a:off x="4914900" y="577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90424</xdr:rowOff>
    </xdr:from>
    <xdr:to>
      <xdr:col>5</xdr:col>
      <xdr:colOff>549275</xdr:colOff>
      <xdr:row>36</xdr:row>
      <xdr:rowOff>140716</xdr:rowOff>
    </xdr:to>
    <xdr:cxnSp macro="">
      <xdr:nvCxnSpPr>
        <xdr:cNvPr id="67" name="直線コネクタ 66"/>
        <xdr:cNvCxnSpPr/>
      </xdr:nvCxnSpPr>
      <xdr:spPr>
        <a:xfrm flipV="1">
          <a:off x="3098800" y="62626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160545</xdr:rowOff>
    </xdr:from>
    <xdr:ext cx="736600" cy="259045"/>
    <xdr:sp macro="" textlink="">
      <xdr:nvSpPr>
        <xdr:cNvPr id="69" name="テキスト ボックス 68"/>
        <xdr:cNvSpPr txBox="1"/>
      </xdr:nvSpPr>
      <xdr:spPr>
        <a:xfrm>
          <a:off x="3606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140716</xdr:rowOff>
    </xdr:from>
    <xdr:to>
      <xdr:col>4</xdr:col>
      <xdr:colOff>346075</xdr:colOff>
      <xdr:row>36</xdr:row>
      <xdr:rowOff>159004</xdr:rowOff>
    </xdr:to>
    <xdr:cxnSp macro="">
      <xdr:nvCxnSpPr>
        <xdr:cNvPr id="70" name="直線コネクタ 69"/>
        <xdr:cNvCxnSpPr/>
      </xdr:nvCxnSpPr>
      <xdr:spPr>
        <a:xfrm flipV="1">
          <a:off x="2209800" y="63129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43959</xdr:rowOff>
    </xdr:from>
    <xdr:ext cx="762000" cy="259045"/>
    <xdr:sp macro="" textlink="">
      <xdr:nvSpPr>
        <xdr:cNvPr id="72" name="テキスト ボックス 71"/>
        <xdr:cNvSpPr txBox="1"/>
      </xdr:nvSpPr>
      <xdr:spPr>
        <a:xfrm>
          <a:off x="2717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159004</xdr:rowOff>
    </xdr:from>
    <xdr:to>
      <xdr:col>3</xdr:col>
      <xdr:colOff>142875</xdr:colOff>
      <xdr:row>37</xdr:row>
      <xdr:rowOff>60706</xdr:rowOff>
    </xdr:to>
    <xdr:cxnSp macro="">
      <xdr:nvCxnSpPr>
        <xdr:cNvPr id="73" name="直線コネクタ 72"/>
        <xdr:cNvCxnSpPr/>
      </xdr:nvCxnSpPr>
      <xdr:spPr>
        <a:xfrm flipV="1">
          <a:off x="1320800" y="63312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155973</xdr:rowOff>
    </xdr:from>
    <xdr:ext cx="762000" cy="259045"/>
    <xdr:sp macro="" textlink="">
      <xdr:nvSpPr>
        <xdr:cNvPr id="75" name="テキスト ボックス 74"/>
        <xdr:cNvSpPr txBox="1"/>
      </xdr:nvSpPr>
      <xdr:spPr>
        <a:xfrm>
          <a:off x="1828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2811</xdr:rowOff>
    </xdr:from>
    <xdr:ext cx="762000" cy="259045"/>
    <xdr:sp macro="" textlink="">
      <xdr:nvSpPr>
        <xdr:cNvPr id="77" name="テキスト ボックス 76"/>
        <xdr:cNvSpPr txBox="1"/>
      </xdr:nvSpPr>
      <xdr:spPr>
        <a:xfrm>
          <a:off x="939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21336</xdr:rowOff>
    </xdr:from>
    <xdr:to>
      <xdr:col>7</xdr:col>
      <xdr:colOff>66675</xdr:colOff>
      <xdr:row>36</xdr:row>
      <xdr:rowOff>122936</xdr:rowOff>
    </xdr:to>
    <xdr:sp macro="" textlink="">
      <xdr:nvSpPr>
        <xdr:cNvPr id="83" name="円/楕円 82"/>
        <xdr:cNvSpPr/>
      </xdr:nvSpPr>
      <xdr:spPr>
        <a:xfrm>
          <a:off x="4775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164863</xdr:rowOff>
    </xdr:from>
    <xdr:ext cx="762000" cy="259045"/>
    <xdr:sp macro="" textlink="">
      <xdr:nvSpPr>
        <xdr:cNvPr id="84" name="人件費該当値テキスト"/>
        <xdr:cNvSpPr txBox="1"/>
      </xdr:nvSpPr>
      <xdr:spPr>
        <a:xfrm>
          <a:off x="4914900" y="616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39624</xdr:rowOff>
    </xdr:from>
    <xdr:to>
      <xdr:col>5</xdr:col>
      <xdr:colOff>600075</xdr:colOff>
      <xdr:row>36</xdr:row>
      <xdr:rowOff>141224</xdr:rowOff>
    </xdr:to>
    <xdr:sp macro="" textlink="">
      <xdr:nvSpPr>
        <xdr:cNvPr id="85" name="円/楕円 84"/>
        <xdr:cNvSpPr/>
      </xdr:nvSpPr>
      <xdr:spPr>
        <a:xfrm>
          <a:off x="3937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126001</xdr:rowOff>
    </xdr:from>
    <xdr:ext cx="736600" cy="259045"/>
    <xdr:sp macro="" textlink="">
      <xdr:nvSpPr>
        <xdr:cNvPr id="86" name="テキスト ボックス 85"/>
        <xdr:cNvSpPr txBox="1"/>
      </xdr:nvSpPr>
      <xdr:spPr>
        <a:xfrm>
          <a:off x="3606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89916</xdr:rowOff>
    </xdr:from>
    <xdr:to>
      <xdr:col>4</xdr:col>
      <xdr:colOff>396875</xdr:colOff>
      <xdr:row>37</xdr:row>
      <xdr:rowOff>20066</xdr:rowOff>
    </xdr:to>
    <xdr:sp macro="" textlink="">
      <xdr:nvSpPr>
        <xdr:cNvPr id="87" name="円/楕円 86"/>
        <xdr:cNvSpPr/>
      </xdr:nvSpPr>
      <xdr:spPr>
        <a:xfrm>
          <a:off x="3048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4843</xdr:rowOff>
    </xdr:from>
    <xdr:ext cx="762000" cy="259045"/>
    <xdr:sp macro="" textlink="">
      <xdr:nvSpPr>
        <xdr:cNvPr id="88" name="テキスト ボックス 87"/>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108204</xdr:rowOff>
    </xdr:from>
    <xdr:to>
      <xdr:col>3</xdr:col>
      <xdr:colOff>193675</xdr:colOff>
      <xdr:row>37</xdr:row>
      <xdr:rowOff>38354</xdr:rowOff>
    </xdr:to>
    <xdr:sp macro="" textlink="">
      <xdr:nvSpPr>
        <xdr:cNvPr id="89" name="円/楕円 88"/>
        <xdr:cNvSpPr/>
      </xdr:nvSpPr>
      <xdr:spPr>
        <a:xfrm>
          <a:off x="2159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23131</xdr:rowOff>
    </xdr:from>
    <xdr:ext cx="762000" cy="259045"/>
    <xdr:sp macro="" textlink="">
      <xdr:nvSpPr>
        <xdr:cNvPr id="90" name="テキスト ボックス 89"/>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9906</xdr:rowOff>
    </xdr:from>
    <xdr:to>
      <xdr:col>1</xdr:col>
      <xdr:colOff>676275</xdr:colOff>
      <xdr:row>37</xdr:row>
      <xdr:rowOff>111506</xdr:rowOff>
    </xdr:to>
    <xdr:sp macro="" textlink="">
      <xdr:nvSpPr>
        <xdr:cNvPr id="91" name="円/楕円 90"/>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96283</xdr:rowOff>
    </xdr:from>
    <xdr:ext cx="762000" cy="259045"/>
    <xdr:sp macro="" textlink="">
      <xdr:nvSpPr>
        <xdr:cNvPr id="92" name="テキスト ボックス 91"/>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rgbClr val="FF0000"/>
              </a:solidFill>
              <a:effectLst/>
              <a:latin typeface="+mn-lt"/>
              <a:ea typeface="+mn-ea"/>
              <a:cs typeface="+mn-cs"/>
            </a:rPr>
            <a:t>　</a:t>
          </a:r>
          <a:r>
            <a:rPr lang="ja-JP" altLang="en-US" sz="1050" b="0" i="0" baseline="0">
              <a:solidFill>
                <a:sysClr val="windowText" lastClr="000000"/>
              </a:solidFill>
              <a:effectLst/>
              <a:latin typeface="+mn-lt"/>
              <a:ea typeface="+mn-ea"/>
              <a:cs typeface="+mn-cs"/>
            </a:rPr>
            <a:t>近年上昇傾向を示しており、平成</a:t>
          </a:r>
          <a:r>
            <a:rPr lang="en-US" altLang="ja-JP" sz="1050" b="0" i="0" baseline="0">
              <a:solidFill>
                <a:sysClr val="windowText" lastClr="000000"/>
              </a:solidFill>
              <a:effectLst/>
              <a:latin typeface="+mn-lt"/>
              <a:ea typeface="+mn-ea"/>
              <a:cs typeface="+mn-cs"/>
            </a:rPr>
            <a:t>28</a:t>
          </a:r>
          <a:r>
            <a:rPr lang="ja-JP" altLang="en-US" sz="1050" b="0" i="0" baseline="0">
              <a:solidFill>
                <a:sysClr val="windowText" lastClr="000000"/>
              </a:solidFill>
              <a:effectLst/>
              <a:latin typeface="+mn-lt"/>
              <a:ea typeface="+mn-ea"/>
              <a:cs typeface="+mn-cs"/>
            </a:rPr>
            <a:t>年度は昨年度より</a:t>
          </a:r>
          <a:r>
            <a:rPr lang="en-US" altLang="ja-JP" sz="1050" b="0" i="0" baseline="0">
              <a:solidFill>
                <a:sysClr val="windowText" lastClr="000000"/>
              </a:solidFill>
              <a:effectLst/>
              <a:latin typeface="+mn-lt"/>
              <a:ea typeface="+mn-ea"/>
              <a:cs typeface="+mn-cs"/>
            </a:rPr>
            <a:t>2.1</a:t>
          </a:r>
          <a:r>
            <a:rPr lang="ja-JP" altLang="en-US" sz="1050" b="0" i="0" baseline="0">
              <a:solidFill>
                <a:sysClr val="windowText" lastClr="000000"/>
              </a:solidFill>
              <a:effectLst/>
              <a:latin typeface="+mn-lt"/>
              <a:ea typeface="+mn-ea"/>
              <a:cs typeface="+mn-cs"/>
            </a:rPr>
            <a:t>ポイント増加の</a:t>
          </a:r>
          <a:r>
            <a:rPr lang="en-US" altLang="ja-JP" sz="1050" b="0" i="0" baseline="0">
              <a:solidFill>
                <a:sysClr val="windowText" lastClr="000000"/>
              </a:solidFill>
              <a:effectLst/>
              <a:latin typeface="+mn-lt"/>
              <a:ea typeface="+mn-ea"/>
              <a:cs typeface="+mn-cs"/>
            </a:rPr>
            <a:t>20.2%</a:t>
          </a:r>
          <a:r>
            <a:rPr lang="ja-JP" altLang="en-US" sz="1050" b="0" i="0" baseline="0">
              <a:solidFill>
                <a:sysClr val="windowText" lastClr="000000"/>
              </a:solidFill>
              <a:effectLst/>
              <a:latin typeface="+mn-lt"/>
              <a:ea typeface="+mn-ea"/>
              <a:cs typeface="+mn-cs"/>
            </a:rPr>
            <a:t>となる。昨年度は、地</a:t>
          </a:r>
          <a:r>
            <a:rPr lang="ja-JP" altLang="ja-JP" sz="1050" b="0" i="0" baseline="0">
              <a:solidFill>
                <a:sysClr val="windowText" lastClr="000000"/>
              </a:solidFill>
              <a:effectLst/>
              <a:latin typeface="+mn-lt"/>
              <a:ea typeface="+mn-ea"/>
              <a:cs typeface="+mn-cs"/>
            </a:rPr>
            <a:t>方創生交付金関係事業、漁港関係計画策定委託事業等の実施により</a:t>
          </a:r>
          <a:r>
            <a:rPr lang="ja-JP" altLang="en-US" sz="1050" b="0" i="0" baseline="0">
              <a:solidFill>
                <a:sysClr val="windowText" lastClr="000000"/>
              </a:solidFill>
              <a:effectLst/>
              <a:latin typeface="+mn-lt"/>
              <a:ea typeface="+mn-ea"/>
              <a:cs typeface="+mn-cs"/>
            </a:rPr>
            <a:t>上昇するが、</a:t>
          </a:r>
          <a:r>
            <a:rPr lang="en-US" altLang="ja-JP" sz="1050" b="0" i="0" baseline="0">
              <a:solidFill>
                <a:sysClr val="windowText" lastClr="000000"/>
              </a:solidFill>
              <a:effectLst/>
              <a:latin typeface="+mn-lt"/>
              <a:ea typeface="+mn-ea"/>
              <a:cs typeface="+mn-cs"/>
            </a:rPr>
            <a:t>28</a:t>
          </a:r>
          <a:r>
            <a:rPr lang="ja-JP" altLang="en-US" sz="1050" b="0" i="0" baseline="0">
              <a:solidFill>
                <a:sysClr val="windowText" lastClr="000000"/>
              </a:solidFill>
              <a:effectLst/>
              <a:latin typeface="+mn-lt"/>
              <a:ea typeface="+mn-ea"/>
              <a:cs typeface="+mn-cs"/>
            </a:rPr>
            <a:t>年度は、フリー乗降バスの運行、電算システム、インターネット等運用経費、施設の管理を始め行政運営経費等により上昇となる</a:t>
          </a:r>
          <a:r>
            <a:rPr lang="ja-JP" altLang="ja-JP" sz="1050" b="0" i="0" baseline="0">
              <a:solidFill>
                <a:sysClr val="windowText" lastClr="000000"/>
              </a:solidFill>
              <a:effectLst/>
              <a:latin typeface="+mn-lt"/>
              <a:ea typeface="+mn-ea"/>
              <a:cs typeface="+mn-cs"/>
            </a:rPr>
            <a:t>。</a:t>
          </a:r>
          <a:r>
            <a:rPr lang="ja-JP" altLang="en-US" sz="1050" b="0" i="0" baseline="0">
              <a:solidFill>
                <a:sysClr val="windowText" lastClr="000000"/>
              </a:solidFill>
              <a:effectLst/>
              <a:latin typeface="+mn-lt"/>
              <a:ea typeface="+mn-ea"/>
              <a:cs typeface="+mn-cs"/>
            </a:rPr>
            <a:t>また、</a:t>
          </a:r>
          <a:r>
            <a:rPr lang="ja-JP" altLang="ja-JP" sz="1050" b="0" i="0" baseline="0">
              <a:solidFill>
                <a:sysClr val="windowText" lastClr="000000"/>
              </a:solidFill>
              <a:effectLst/>
              <a:latin typeface="+mn-lt"/>
              <a:ea typeface="+mn-ea"/>
              <a:cs typeface="+mn-cs"/>
            </a:rPr>
            <a:t>類似団体平均</a:t>
          </a:r>
          <a:r>
            <a:rPr lang="ja-JP" altLang="en-US" sz="1050" b="0" i="0" baseline="0">
              <a:solidFill>
                <a:sysClr val="windowText" lastClr="000000"/>
              </a:solidFill>
              <a:effectLst/>
              <a:latin typeface="+mn-lt"/>
              <a:ea typeface="+mn-ea"/>
              <a:cs typeface="+mn-cs"/>
            </a:rPr>
            <a:t>との比較では、</a:t>
          </a:r>
          <a:r>
            <a:rPr lang="en-US" altLang="ja-JP" sz="1050" b="0" i="0" baseline="0">
              <a:solidFill>
                <a:sysClr val="windowText" lastClr="000000"/>
              </a:solidFill>
              <a:effectLst/>
              <a:latin typeface="+mn-lt"/>
              <a:ea typeface="+mn-ea"/>
              <a:cs typeface="+mn-cs"/>
            </a:rPr>
            <a:t>5.3</a:t>
          </a:r>
          <a:r>
            <a:rPr lang="ja-JP" altLang="ja-JP" sz="1050" b="0" i="0" baseline="0">
              <a:solidFill>
                <a:sysClr val="windowText" lastClr="000000"/>
              </a:solidFill>
              <a:effectLst/>
              <a:latin typeface="+mn-lt"/>
              <a:ea typeface="+mn-ea"/>
              <a:cs typeface="+mn-cs"/>
            </a:rPr>
            <a:t>ポイント、和歌山県平均より</a:t>
          </a:r>
          <a:r>
            <a:rPr lang="en-US" altLang="ja-JP" sz="1050" b="0" i="0" baseline="0">
              <a:solidFill>
                <a:sysClr val="windowText" lastClr="000000"/>
              </a:solidFill>
              <a:effectLst/>
              <a:latin typeface="+mn-lt"/>
              <a:ea typeface="+mn-ea"/>
              <a:cs typeface="+mn-cs"/>
            </a:rPr>
            <a:t>7.4</a:t>
          </a:r>
          <a:r>
            <a:rPr lang="ja-JP" altLang="ja-JP" sz="1050" b="0" i="0" baseline="0">
              <a:solidFill>
                <a:sysClr val="windowText" lastClr="000000"/>
              </a:solidFill>
              <a:effectLst/>
              <a:latin typeface="+mn-lt"/>
              <a:ea typeface="+mn-ea"/>
              <a:cs typeface="+mn-cs"/>
            </a:rPr>
            <a:t>ポイント上回っている。当町では職員の雇用抑制として臨時職員を雇用しているため物件費が上昇する傾向にある。</a:t>
          </a:r>
          <a:endParaRPr lang="ja-JP" altLang="ja-JP" sz="1050">
            <a:solidFill>
              <a:sysClr val="windowText" lastClr="000000"/>
            </a:solidFill>
            <a:effectLst/>
          </a:endParaRPr>
        </a:p>
        <a:p>
          <a:pPr rtl="0"/>
          <a:r>
            <a:rPr lang="ja-JP" altLang="en-US" sz="105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対象経費については</a:t>
          </a:r>
          <a:r>
            <a:rPr lang="ja-JP" altLang="en-US" sz="1050" b="0" i="0" baseline="0">
              <a:solidFill>
                <a:sysClr val="windowText" lastClr="000000"/>
              </a:solidFill>
              <a:effectLst/>
              <a:latin typeface="+mn-lt"/>
              <a:ea typeface="+mn-ea"/>
              <a:cs typeface="+mn-cs"/>
            </a:rPr>
            <a:t>、</a:t>
          </a:r>
          <a:r>
            <a:rPr lang="ja-JP" altLang="ja-JP" sz="1050" b="0" i="0" baseline="0">
              <a:solidFill>
                <a:sysClr val="windowText" lastClr="000000"/>
              </a:solidFill>
              <a:effectLst/>
              <a:latin typeface="+mn-lt"/>
              <a:ea typeface="+mn-ea"/>
              <a:cs typeface="+mn-cs"/>
            </a:rPr>
            <a:t>例年計上されるものが大半を占めるため、日々の行政運営で点検を行い、見直し等による歳出削減を実施する。また、新規事業については慎重な精査及び優先度を判定し、物件費の抑制を図っていく。</a:t>
          </a:r>
          <a:endParaRPr lang="ja-JP" altLang="ja-JP" sz="1050">
            <a:solidFill>
              <a:sysClr val="windowText" lastClr="000000"/>
            </a:solidFill>
            <a:effectLst/>
          </a:endParaRPr>
        </a:p>
        <a:p>
          <a:endParaRPr kumimoji="1" lang="ja-JP" altLang="en-US" sz="105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40132</xdr:rowOff>
    </xdr:from>
    <xdr:to>
      <xdr:col>24</xdr:col>
      <xdr:colOff>31750</xdr:colOff>
      <xdr:row>18</xdr:row>
      <xdr:rowOff>136144</xdr:rowOff>
    </xdr:to>
    <xdr:cxnSp macro="">
      <xdr:nvCxnSpPr>
        <xdr:cNvPr id="122" name="直線コネクタ 121"/>
        <xdr:cNvCxnSpPr/>
      </xdr:nvCxnSpPr>
      <xdr:spPr>
        <a:xfrm>
          <a:off x="15671800" y="312623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31005</xdr:rowOff>
    </xdr:from>
    <xdr:ext cx="762000" cy="259045"/>
    <xdr:sp macro="" textlink="">
      <xdr:nvSpPr>
        <xdr:cNvPr id="123" name="物件費平均値テキスト"/>
        <xdr:cNvSpPr txBox="1"/>
      </xdr:nvSpPr>
      <xdr:spPr>
        <a:xfrm>
          <a:off x="16598900" y="2774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170434</xdr:rowOff>
    </xdr:from>
    <xdr:to>
      <xdr:col>22</xdr:col>
      <xdr:colOff>565150</xdr:colOff>
      <xdr:row>18</xdr:row>
      <xdr:rowOff>40132</xdr:rowOff>
    </xdr:to>
    <xdr:cxnSp macro="">
      <xdr:nvCxnSpPr>
        <xdr:cNvPr id="125" name="直線コネクタ 124"/>
        <xdr:cNvCxnSpPr/>
      </xdr:nvCxnSpPr>
      <xdr:spPr>
        <a:xfrm>
          <a:off x="14782800" y="30850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66819</xdr:rowOff>
    </xdr:from>
    <xdr:ext cx="736600" cy="259045"/>
    <xdr:sp macro="" textlink="">
      <xdr:nvSpPr>
        <xdr:cNvPr id="127" name="テキスト ボックス 126"/>
        <xdr:cNvSpPr txBox="1"/>
      </xdr:nvSpPr>
      <xdr:spPr>
        <a:xfrm>
          <a:off x="15290800" y="263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92710</xdr:rowOff>
    </xdr:from>
    <xdr:to>
      <xdr:col>21</xdr:col>
      <xdr:colOff>361950</xdr:colOff>
      <xdr:row>17</xdr:row>
      <xdr:rowOff>170434</xdr:rowOff>
    </xdr:to>
    <xdr:cxnSp macro="">
      <xdr:nvCxnSpPr>
        <xdr:cNvPr id="128" name="直線コネクタ 127"/>
        <xdr:cNvCxnSpPr/>
      </xdr:nvCxnSpPr>
      <xdr:spPr>
        <a:xfrm>
          <a:off x="13893800" y="30073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75963</xdr:rowOff>
    </xdr:from>
    <xdr:ext cx="762000" cy="259045"/>
    <xdr:sp macro="" textlink="">
      <xdr:nvSpPr>
        <xdr:cNvPr id="130" name="テキスト ボックス 129"/>
        <xdr:cNvSpPr txBox="1"/>
      </xdr:nvSpPr>
      <xdr:spPr>
        <a:xfrm>
          <a:off x="14401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92710</xdr:rowOff>
    </xdr:from>
    <xdr:to>
      <xdr:col>20</xdr:col>
      <xdr:colOff>158750</xdr:colOff>
      <xdr:row>17</xdr:row>
      <xdr:rowOff>92710</xdr:rowOff>
    </xdr:to>
    <xdr:cxnSp macro="">
      <xdr:nvCxnSpPr>
        <xdr:cNvPr id="131" name="直線コネクタ 130"/>
        <xdr:cNvCxnSpPr/>
      </xdr:nvCxnSpPr>
      <xdr:spPr>
        <a:xfrm>
          <a:off x="13004800" y="3007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34815</xdr:rowOff>
    </xdr:from>
    <xdr:ext cx="762000" cy="259045"/>
    <xdr:sp macro="" textlink="">
      <xdr:nvSpPr>
        <xdr:cNvPr id="133" name="テキスト ボックス 132"/>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11955</xdr:rowOff>
    </xdr:from>
    <xdr:ext cx="762000" cy="259045"/>
    <xdr:sp macro="" textlink="">
      <xdr:nvSpPr>
        <xdr:cNvPr id="135" name="テキスト ボックス 134"/>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85344</xdr:rowOff>
    </xdr:from>
    <xdr:to>
      <xdr:col>24</xdr:col>
      <xdr:colOff>82550</xdr:colOff>
      <xdr:row>19</xdr:row>
      <xdr:rowOff>15494</xdr:rowOff>
    </xdr:to>
    <xdr:sp macro="" textlink="">
      <xdr:nvSpPr>
        <xdr:cNvPr id="141" name="円/楕円 140"/>
        <xdr:cNvSpPr/>
      </xdr:nvSpPr>
      <xdr:spPr>
        <a:xfrm>
          <a:off x="164592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57421</xdr:rowOff>
    </xdr:from>
    <xdr:ext cx="762000" cy="259045"/>
    <xdr:sp macro="" textlink="">
      <xdr:nvSpPr>
        <xdr:cNvPr id="142" name="物件費該当値テキスト"/>
        <xdr:cNvSpPr txBox="1"/>
      </xdr:nvSpPr>
      <xdr:spPr>
        <a:xfrm>
          <a:off x="16598900" y="31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160782</xdr:rowOff>
    </xdr:from>
    <xdr:to>
      <xdr:col>22</xdr:col>
      <xdr:colOff>615950</xdr:colOff>
      <xdr:row>18</xdr:row>
      <xdr:rowOff>90932</xdr:rowOff>
    </xdr:to>
    <xdr:sp macro="" textlink="">
      <xdr:nvSpPr>
        <xdr:cNvPr id="143" name="円/楕円 142"/>
        <xdr:cNvSpPr/>
      </xdr:nvSpPr>
      <xdr:spPr>
        <a:xfrm>
          <a:off x="15621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75709</xdr:rowOff>
    </xdr:from>
    <xdr:ext cx="736600" cy="259045"/>
    <xdr:sp macro="" textlink="">
      <xdr:nvSpPr>
        <xdr:cNvPr id="144" name="テキスト ボックス 143"/>
        <xdr:cNvSpPr txBox="1"/>
      </xdr:nvSpPr>
      <xdr:spPr>
        <a:xfrm>
          <a:off x="15290800" y="316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119634</xdr:rowOff>
    </xdr:from>
    <xdr:to>
      <xdr:col>21</xdr:col>
      <xdr:colOff>412750</xdr:colOff>
      <xdr:row>18</xdr:row>
      <xdr:rowOff>49784</xdr:rowOff>
    </xdr:to>
    <xdr:sp macro="" textlink="">
      <xdr:nvSpPr>
        <xdr:cNvPr id="145" name="円/楕円 144"/>
        <xdr:cNvSpPr/>
      </xdr:nvSpPr>
      <xdr:spPr>
        <a:xfrm>
          <a:off x="14732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34561</xdr:rowOff>
    </xdr:from>
    <xdr:ext cx="762000" cy="259045"/>
    <xdr:sp macro="" textlink="">
      <xdr:nvSpPr>
        <xdr:cNvPr id="146" name="テキスト ボックス 145"/>
        <xdr:cNvSpPr txBox="1"/>
      </xdr:nvSpPr>
      <xdr:spPr>
        <a:xfrm>
          <a:off x="14401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41910</xdr:rowOff>
    </xdr:from>
    <xdr:to>
      <xdr:col>20</xdr:col>
      <xdr:colOff>209550</xdr:colOff>
      <xdr:row>17</xdr:row>
      <xdr:rowOff>143510</xdr:rowOff>
    </xdr:to>
    <xdr:sp macro="" textlink="">
      <xdr:nvSpPr>
        <xdr:cNvPr id="147" name="円/楕円 146"/>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128287</xdr:rowOff>
    </xdr:from>
    <xdr:ext cx="762000" cy="259045"/>
    <xdr:sp macro="" textlink="">
      <xdr:nvSpPr>
        <xdr:cNvPr id="148" name="テキスト ボックス 147"/>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41910</xdr:rowOff>
    </xdr:from>
    <xdr:to>
      <xdr:col>19</xdr:col>
      <xdr:colOff>6350</xdr:colOff>
      <xdr:row>17</xdr:row>
      <xdr:rowOff>143510</xdr:rowOff>
    </xdr:to>
    <xdr:sp macro="" textlink="">
      <xdr:nvSpPr>
        <xdr:cNvPr id="149" name="円/楕円 148"/>
        <xdr:cNvSpPr/>
      </xdr:nvSpPr>
      <xdr:spPr>
        <a:xfrm>
          <a:off x="12954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128287</xdr:rowOff>
    </xdr:from>
    <xdr:ext cx="762000" cy="259045"/>
    <xdr:sp macro="" textlink="">
      <xdr:nvSpPr>
        <xdr:cNvPr id="150" name="テキスト ボックス 149"/>
        <xdr:cNvSpPr txBox="1"/>
      </xdr:nvSpPr>
      <xdr:spPr>
        <a:xfrm>
          <a:off x="12623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ysClr val="windowText" lastClr="000000"/>
              </a:solidFill>
              <a:effectLst/>
              <a:latin typeface="+mn-lt"/>
              <a:ea typeface="+mn-ea"/>
              <a:cs typeface="+mn-cs"/>
            </a:rPr>
            <a:t>　平成2</a:t>
          </a:r>
          <a:r>
            <a:rPr lang="en-US" altLang="ja-JP" sz="1050" b="0" i="0" baseline="0">
              <a:solidFill>
                <a:sysClr val="windowText" lastClr="000000"/>
              </a:solidFill>
              <a:effectLst/>
              <a:latin typeface="+mn-lt"/>
              <a:ea typeface="+mn-ea"/>
              <a:cs typeface="+mn-cs"/>
            </a:rPr>
            <a:t>5</a:t>
          </a:r>
          <a:r>
            <a:rPr lang="ja-JP" altLang="ja-JP" sz="1050" b="0" i="0" baseline="0">
              <a:solidFill>
                <a:sysClr val="windowText" lastClr="000000"/>
              </a:solidFill>
              <a:effectLst/>
              <a:latin typeface="+mn-lt"/>
              <a:ea typeface="+mn-ea"/>
              <a:cs typeface="+mn-cs"/>
            </a:rPr>
            <a:t>年度から上昇傾向を示す</a:t>
          </a:r>
          <a:r>
            <a:rPr lang="ja-JP" altLang="en-US" sz="1050" b="0" i="0" baseline="0">
              <a:solidFill>
                <a:sysClr val="windowText" lastClr="000000"/>
              </a:solidFill>
              <a:effectLst/>
              <a:latin typeface="+mn-lt"/>
              <a:ea typeface="+mn-ea"/>
              <a:cs typeface="+mn-cs"/>
            </a:rPr>
            <a:t>が、</a:t>
          </a:r>
          <a:r>
            <a:rPr lang="en-US" altLang="ja-JP" sz="1050" b="0" i="0" baseline="0">
              <a:solidFill>
                <a:sysClr val="windowText" lastClr="000000"/>
              </a:solidFill>
              <a:effectLst/>
              <a:latin typeface="+mn-lt"/>
              <a:ea typeface="+mn-ea"/>
              <a:cs typeface="+mn-cs"/>
            </a:rPr>
            <a:t>27</a:t>
          </a:r>
          <a:r>
            <a:rPr lang="ja-JP" altLang="ja-JP" sz="1050" b="0" i="0" baseline="0">
              <a:solidFill>
                <a:sysClr val="windowText" lastClr="000000"/>
              </a:solidFill>
              <a:effectLst/>
              <a:latin typeface="+mn-lt"/>
              <a:ea typeface="+mn-ea"/>
              <a:cs typeface="+mn-cs"/>
            </a:rPr>
            <a:t>年度</a:t>
          </a:r>
          <a:r>
            <a:rPr lang="ja-JP" altLang="en-US" sz="1050" b="0" i="0" baseline="0">
              <a:solidFill>
                <a:sysClr val="windowText" lastClr="000000"/>
              </a:solidFill>
              <a:effectLst/>
              <a:latin typeface="+mn-lt"/>
              <a:ea typeface="+mn-ea"/>
              <a:cs typeface="+mn-cs"/>
            </a:rPr>
            <a:t>で</a:t>
          </a:r>
          <a:r>
            <a:rPr lang="en-US" altLang="ja-JP" sz="1050" b="0" i="0" baseline="0">
              <a:solidFill>
                <a:sysClr val="windowText" lastClr="000000"/>
              </a:solidFill>
              <a:effectLst/>
              <a:latin typeface="+mn-lt"/>
              <a:ea typeface="+mn-ea"/>
              <a:cs typeface="+mn-cs"/>
            </a:rPr>
            <a:t>0.4</a:t>
          </a:r>
          <a:r>
            <a:rPr lang="ja-JP" altLang="ja-JP" sz="1050" b="0" i="0" baseline="0">
              <a:solidFill>
                <a:sysClr val="windowText" lastClr="000000"/>
              </a:solidFill>
              <a:effectLst/>
              <a:latin typeface="+mn-lt"/>
              <a:ea typeface="+mn-ea"/>
              <a:cs typeface="+mn-cs"/>
            </a:rPr>
            <a:t>ポイント減少に転じ</a:t>
          </a:r>
          <a:r>
            <a:rPr lang="en-US" altLang="ja-JP" sz="1050" b="0" i="0" baseline="0">
              <a:solidFill>
                <a:sysClr val="windowText" lastClr="000000"/>
              </a:solidFill>
              <a:effectLst/>
              <a:latin typeface="+mn-lt"/>
              <a:ea typeface="+mn-ea"/>
              <a:cs typeface="+mn-cs"/>
            </a:rPr>
            <a:t>28</a:t>
          </a:r>
          <a:r>
            <a:rPr lang="ja-JP" altLang="en-US" sz="1050" b="0" i="0" baseline="0">
              <a:solidFill>
                <a:sysClr val="windowText" lastClr="000000"/>
              </a:solidFill>
              <a:effectLst/>
              <a:latin typeface="+mn-lt"/>
              <a:ea typeface="+mn-ea"/>
              <a:cs typeface="+mn-cs"/>
            </a:rPr>
            <a:t>年度で</a:t>
          </a:r>
          <a:r>
            <a:rPr lang="en-US" altLang="ja-JP" sz="1050" b="0" i="0" baseline="0">
              <a:solidFill>
                <a:sysClr val="windowText" lastClr="000000"/>
              </a:solidFill>
              <a:effectLst/>
              <a:latin typeface="+mn-lt"/>
              <a:ea typeface="+mn-ea"/>
              <a:cs typeface="+mn-cs"/>
            </a:rPr>
            <a:t>0.3</a:t>
          </a:r>
          <a:r>
            <a:rPr lang="ja-JP" altLang="en-US" sz="1050" b="0" i="0" baseline="0">
              <a:solidFill>
                <a:sysClr val="windowText" lastClr="000000"/>
              </a:solidFill>
              <a:effectLst/>
              <a:latin typeface="+mn-lt"/>
              <a:ea typeface="+mn-ea"/>
              <a:cs typeface="+mn-cs"/>
            </a:rPr>
            <a:t>ポイント上昇する</a:t>
          </a:r>
          <a:r>
            <a:rPr lang="ja-JP" altLang="ja-JP" sz="1050" b="0" i="0" baseline="0">
              <a:solidFill>
                <a:sysClr val="windowText" lastClr="000000"/>
              </a:solidFill>
              <a:effectLst/>
              <a:latin typeface="+mn-lt"/>
              <a:ea typeface="+mn-ea"/>
              <a:cs typeface="+mn-cs"/>
            </a:rPr>
            <a:t>。類似団体平均と比較した場合1.</a:t>
          </a:r>
          <a:r>
            <a:rPr lang="en-US" altLang="ja-JP" sz="1050" b="0" i="0" baseline="0">
              <a:solidFill>
                <a:sysClr val="windowText" lastClr="000000"/>
              </a:solidFill>
              <a:effectLst/>
              <a:latin typeface="+mn-lt"/>
              <a:ea typeface="+mn-ea"/>
              <a:cs typeface="+mn-cs"/>
            </a:rPr>
            <a:t>7</a:t>
          </a:r>
          <a:r>
            <a:rPr lang="ja-JP" altLang="ja-JP" sz="1050" b="0" i="0" baseline="0">
              <a:solidFill>
                <a:sysClr val="windowText" lastClr="000000"/>
              </a:solidFill>
              <a:effectLst/>
              <a:latin typeface="+mn-lt"/>
              <a:ea typeface="+mn-ea"/>
              <a:cs typeface="+mn-cs"/>
            </a:rPr>
            <a:t>ポイント上回っており、和歌山県平均では5.</a:t>
          </a:r>
          <a:r>
            <a:rPr lang="en-US" altLang="ja-JP" sz="1050" b="0" i="0" baseline="0">
              <a:solidFill>
                <a:sysClr val="windowText" lastClr="000000"/>
              </a:solidFill>
              <a:effectLst/>
              <a:latin typeface="+mn-lt"/>
              <a:ea typeface="+mn-ea"/>
              <a:cs typeface="+mn-cs"/>
            </a:rPr>
            <a:t>3</a:t>
          </a:r>
          <a:r>
            <a:rPr lang="ja-JP" altLang="ja-JP" sz="1050" b="0" i="0" baseline="0">
              <a:solidFill>
                <a:sysClr val="windowText" lastClr="000000"/>
              </a:solidFill>
              <a:effectLst/>
              <a:latin typeface="+mn-lt"/>
              <a:ea typeface="+mn-ea"/>
              <a:cs typeface="+mn-cs"/>
            </a:rPr>
            <a:t>ポイント下回る。</a:t>
          </a:r>
          <a:r>
            <a:rPr lang="ja-JP" altLang="ja-JP" sz="1100" b="0" i="0" baseline="0">
              <a:solidFill>
                <a:schemeClr val="dk1"/>
              </a:solidFill>
              <a:effectLst/>
              <a:latin typeface="+mn-lt"/>
              <a:ea typeface="+mn-ea"/>
              <a:cs typeface="+mn-cs"/>
            </a:rPr>
            <a:t>年度間の推移状況</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類団体においても似た傾向を示している。</a:t>
          </a:r>
          <a:r>
            <a:rPr lang="ja-JP" altLang="ja-JP" sz="1050" b="0" i="0" baseline="0">
              <a:solidFill>
                <a:sysClr val="windowText" lastClr="000000"/>
              </a:solidFill>
              <a:effectLst/>
              <a:latin typeface="+mn-lt"/>
              <a:ea typeface="+mn-ea"/>
              <a:cs typeface="+mn-cs"/>
            </a:rPr>
            <a:t>扶助費は、</a:t>
          </a:r>
          <a:r>
            <a:rPr lang="ja-JP" altLang="en-US" sz="1050" b="0" i="0" baseline="0">
              <a:solidFill>
                <a:sysClr val="windowText" lastClr="000000"/>
              </a:solidFill>
              <a:effectLst/>
              <a:latin typeface="+mn-lt"/>
              <a:ea typeface="+mn-ea"/>
              <a:cs typeface="+mn-cs"/>
            </a:rPr>
            <a:t>決算額で</a:t>
          </a:r>
          <a:r>
            <a:rPr lang="en-US" altLang="ja-JP" sz="1050" b="0" i="0" baseline="0">
              <a:solidFill>
                <a:sysClr val="windowText" lastClr="000000"/>
              </a:solidFill>
              <a:effectLst/>
              <a:latin typeface="+mn-lt"/>
              <a:ea typeface="+mn-ea"/>
              <a:cs typeface="+mn-cs"/>
            </a:rPr>
            <a:t>27</a:t>
          </a:r>
          <a:r>
            <a:rPr lang="ja-JP" altLang="ja-JP" sz="1050" b="0" i="0" baseline="0">
              <a:solidFill>
                <a:sysClr val="windowText" lastClr="000000"/>
              </a:solidFill>
              <a:effectLst/>
              <a:latin typeface="+mn-lt"/>
              <a:ea typeface="+mn-ea"/>
              <a:cs typeface="+mn-cs"/>
            </a:rPr>
            <a:t>度より</a:t>
          </a:r>
          <a:r>
            <a:rPr lang="en-US" altLang="ja-JP" sz="1050" b="0" i="0" baseline="0">
              <a:solidFill>
                <a:sysClr val="windowText" lastClr="000000"/>
              </a:solidFill>
              <a:effectLst/>
              <a:latin typeface="+mn-lt"/>
              <a:ea typeface="+mn-ea"/>
              <a:cs typeface="+mn-cs"/>
            </a:rPr>
            <a:t>35,865</a:t>
          </a:r>
          <a:r>
            <a:rPr lang="ja-JP" altLang="ja-JP" sz="1050" b="0" i="0" baseline="0">
              <a:solidFill>
                <a:sysClr val="windowText" lastClr="000000"/>
              </a:solidFill>
              <a:effectLst/>
              <a:latin typeface="+mn-lt"/>
              <a:ea typeface="+mn-ea"/>
              <a:cs typeface="+mn-cs"/>
            </a:rPr>
            <a:t>千円</a:t>
          </a:r>
          <a:r>
            <a:rPr lang="ja-JP" altLang="en-US" sz="1050" b="0" i="0" baseline="0">
              <a:solidFill>
                <a:sysClr val="windowText" lastClr="000000"/>
              </a:solidFill>
              <a:effectLst/>
              <a:latin typeface="+mn-lt"/>
              <a:ea typeface="+mn-ea"/>
              <a:cs typeface="+mn-cs"/>
            </a:rPr>
            <a:t>増額となるが、これについては</a:t>
          </a:r>
          <a:r>
            <a:rPr lang="ja-JP" altLang="ja-JP" sz="1050" b="0" i="0" baseline="0">
              <a:solidFill>
                <a:sysClr val="windowText" lastClr="000000"/>
              </a:solidFill>
              <a:effectLst/>
              <a:latin typeface="+mn-lt"/>
              <a:ea typeface="+mn-ea"/>
              <a:cs typeface="+mn-cs"/>
            </a:rPr>
            <a:t>、</a:t>
          </a:r>
          <a:r>
            <a:rPr lang="ja-JP" altLang="en-US" sz="1050" b="0" i="0" baseline="0">
              <a:solidFill>
                <a:sysClr val="windowText" lastClr="000000"/>
              </a:solidFill>
              <a:effectLst/>
              <a:latin typeface="+mn-lt"/>
              <a:ea typeface="+mn-ea"/>
              <a:cs typeface="+mn-cs"/>
            </a:rPr>
            <a:t>障害福祉関係事業（通所サービス費等）の伸びが大きく影響し</a:t>
          </a:r>
          <a:r>
            <a:rPr lang="ja-JP" altLang="ja-JP" sz="1100" b="0" i="0" baseline="0">
              <a:solidFill>
                <a:schemeClr val="dk1"/>
              </a:solidFill>
              <a:effectLst/>
              <a:latin typeface="+mn-lt"/>
              <a:ea typeface="+mn-ea"/>
              <a:cs typeface="+mn-cs"/>
            </a:rPr>
            <a:t>その他、就学児医療費助成事業等</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要因となっている。</a:t>
          </a:r>
          <a:r>
            <a:rPr lang="ja-JP" altLang="en-US" sz="1050" b="0" i="0" baseline="0">
              <a:solidFill>
                <a:sysClr val="windowText" lastClr="000000"/>
              </a:solidFill>
              <a:effectLst/>
              <a:latin typeface="+mn-lt"/>
              <a:ea typeface="+mn-ea"/>
              <a:cs typeface="+mn-cs"/>
            </a:rPr>
            <a:t>当</a:t>
          </a:r>
          <a:r>
            <a:rPr lang="ja-JP" altLang="ja-JP" sz="1050" b="0" i="0" baseline="0">
              <a:solidFill>
                <a:sysClr val="windowText" lastClr="000000"/>
              </a:solidFill>
              <a:effectLst/>
              <a:latin typeface="+mn-lt"/>
              <a:ea typeface="+mn-ea"/>
              <a:cs typeface="+mn-cs"/>
            </a:rPr>
            <a:t>町の事業等の数値構成をみると、障害福祉サービス費等及び老人福祉施設入所措置費が大半を占めている。今後も高齢者人口の増加等により上昇傾向を示すものと考える。そのため</a:t>
          </a:r>
          <a:r>
            <a:rPr lang="ja-JP" altLang="en-US" sz="1050" b="0" i="0" baseline="0">
              <a:solidFill>
                <a:sysClr val="windowText" lastClr="000000"/>
              </a:solidFill>
              <a:effectLst/>
              <a:latin typeface="+mn-lt"/>
              <a:ea typeface="+mn-ea"/>
              <a:cs typeface="+mn-cs"/>
            </a:rPr>
            <a:t>、予算、決算に係る状況</a:t>
          </a:r>
          <a:r>
            <a:rPr lang="ja-JP" altLang="ja-JP" sz="1050" b="0" i="0" baseline="0">
              <a:solidFill>
                <a:sysClr val="windowText" lastClr="000000"/>
              </a:solidFill>
              <a:effectLst/>
              <a:latin typeface="+mn-lt"/>
              <a:ea typeface="+mn-ea"/>
              <a:cs typeface="+mn-cs"/>
            </a:rPr>
            <a:t>把握に努め</a:t>
          </a:r>
          <a:r>
            <a:rPr lang="ja-JP" altLang="en-US" sz="1050" b="0" i="0" baseline="0">
              <a:solidFill>
                <a:sysClr val="windowText" lastClr="000000"/>
              </a:solidFill>
              <a:effectLst/>
              <a:latin typeface="+mn-lt"/>
              <a:ea typeface="+mn-ea"/>
              <a:cs typeface="+mn-cs"/>
            </a:rPr>
            <a:t>適正な運営に努める</a:t>
          </a:r>
          <a:r>
            <a:rPr lang="ja-JP" altLang="ja-JP" sz="1050" b="0" i="0" baseline="0">
              <a:solidFill>
                <a:sysClr val="windowText" lastClr="000000"/>
              </a:solidFill>
              <a:effectLst/>
              <a:latin typeface="+mn-lt"/>
              <a:ea typeface="+mn-ea"/>
              <a:cs typeface="+mn-cs"/>
            </a:rPr>
            <a:t>。</a:t>
          </a:r>
          <a:endParaRPr lang="ja-JP" altLang="ja-JP" sz="105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57</xdr:row>
      <xdr:rowOff>4535</xdr:rowOff>
    </xdr:to>
    <xdr:cxnSp macro="">
      <xdr:nvCxnSpPr>
        <xdr:cNvPr id="184" name="直線コネクタ 183"/>
        <xdr:cNvCxnSpPr/>
      </xdr:nvCxnSpPr>
      <xdr:spPr>
        <a:xfrm>
          <a:off x="3987800" y="97282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5"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57</xdr:row>
      <xdr:rowOff>20865</xdr:rowOff>
    </xdr:to>
    <xdr:cxnSp macro="">
      <xdr:nvCxnSpPr>
        <xdr:cNvPr id="187" name="直線コネクタ 186"/>
        <xdr:cNvCxnSpPr/>
      </xdr:nvCxnSpPr>
      <xdr:spPr>
        <a:xfrm flipV="1">
          <a:off x="3098800" y="97282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89" name="テキスト ボックス 188"/>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159657</xdr:rowOff>
    </xdr:from>
    <xdr:to>
      <xdr:col>4</xdr:col>
      <xdr:colOff>346075</xdr:colOff>
      <xdr:row>57</xdr:row>
      <xdr:rowOff>20865</xdr:rowOff>
    </xdr:to>
    <xdr:cxnSp macro="">
      <xdr:nvCxnSpPr>
        <xdr:cNvPr id="190" name="直線コネクタ 189"/>
        <xdr:cNvCxnSpPr/>
      </xdr:nvCxnSpPr>
      <xdr:spPr>
        <a:xfrm>
          <a:off x="2209800" y="97608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192" name="テキスト ボックス 19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110672</xdr:rowOff>
    </xdr:from>
    <xdr:to>
      <xdr:col>3</xdr:col>
      <xdr:colOff>142875</xdr:colOff>
      <xdr:row>56</xdr:row>
      <xdr:rowOff>159657</xdr:rowOff>
    </xdr:to>
    <xdr:cxnSp macro="">
      <xdr:nvCxnSpPr>
        <xdr:cNvPr id="193" name="直線コネクタ 192"/>
        <xdr:cNvCxnSpPr/>
      </xdr:nvCxnSpPr>
      <xdr:spPr>
        <a:xfrm>
          <a:off x="1320800" y="97118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195" name="テキスト ボックス 194"/>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197" name="テキスト ボックス 196"/>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203" name="円/楕円 202"/>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97262</xdr:rowOff>
    </xdr:from>
    <xdr:ext cx="762000" cy="259045"/>
    <xdr:sp macro="" textlink="">
      <xdr:nvSpPr>
        <xdr:cNvPr id="204"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05" name="円/楕円 204"/>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206" name="テキスト ボックス 205"/>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141515</xdr:rowOff>
    </xdr:from>
    <xdr:to>
      <xdr:col>4</xdr:col>
      <xdr:colOff>396875</xdr:colOff>
      <xdr:row>57</xdr:row>
      <xdr:rowOff>71665</xdr:rowOff>
    </xdr:to>
    <xdr:sp macro="" textlink="">
      <xdr:nvSpPr>
        <xdr:cNvPr id="207" name="円/楕円 206"/>
        <xdr:cNvSpPr/>
      </xdr:nvSpPr>
      <xdr:spPr>
        <a:xfrm>
          <a:off x="3048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56442</xdr:rowOff>
    </xdr:from>
    <xdr:ext cx="762000" cy="259045"/>
    <xdr:sp macro="" textlink="">
      <xdr:nvSpPr>
        <xdr:cNvPr id="208" name="テキスト ボックス 207"/>
        <xdr:cNvSpPr txBox="1"/>
      </xdr:nvSpPr>
      <xdr:spPr>
        <a:xfrm>
          <a:off x="2717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108857</xdr:rowOff>
    </xdr:from>
    <xdr:to>
      <xdr:col>3</xdr:col>
      <xdr:colOff>193675</xdr:colOff>
      <xdr:row>57</xdr:row>
      <xdr:rowOff>39007</xdr:rowOff>
    </xdr:to>
    <xdr:sp macro="" textlink="">
      <xdr:nvSpPr>
        <xdr:cNvPr id="209" name="円/楕円 208"/>
        <xdr:cNvSpPr/>
      </xdr:nvSpPr>
      <xdr:spPr>
        <a:xfrm>
          <a:off x="2159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23784</xdr:rowOff>
    </xdr:from>
    <xdr:ext cx="762000" cy="259045"/>
    <xdr:sp macro="" textlink="">
      <xdr:nvSpPr>
        <xdr:cNvPr id="210" name="テキスト ボックス 209"/>
        <xdr:cNvSpPr txBox="1"/>
      </xdr:nvSpPr>
      <xdr:spPr>
        <a:xfrm>
          <a:off x="1828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59872</xdr:rowOff>
    </xdr:from>
    <xdr:to>
      <xdr:col>1</xdr:col>
      <xdr:colOff>676275</xdr:colOff>
      <xdr:row>56</xdr:row>
      <xdr:rowOff>161472</xdr:rowOff>
    </xdr:to>
    <xdr:sp macro="" textlink="">
      <xdr:nvSpPr>
        <xdr:cNvPr id="211" name="円/楕円 210"/>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146249</xdr:rowOff>
    </xdr:from>
    <xdr:ext cx="762000" cy="259045"/>
    <xdr:sp macro="" textlink="">
      <xdr:nvSpPr>
        <xdr:cNvPr id="212" name="テキスト ボックス 211"/>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年度に減少がみられたが、近年は上昇傾向を示しており、平成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年度は</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年度より</a:t>
          </a:r>
          <a:r>
            <a:rPr lang="en-US" altLang="ja-JP" sz="1100" b="0" i="0" baseline="0">
              <a:solidFill>
                <a:sysClr val="windowText" lastClr="000000"/>
              </a:solidFill>
              <a:effectLst/>
              <a:latin typeface="+mn-lt"/>
              <a:ea typeface="+mn-ea"/>
              <a:cs typeface="+mn-cs"/>
            </a:rPr>
            <a:t>0.2</a:t>
          </a:r>
          <a:r>
            <a:rPr lang="ja-JP" altLang="ja-JP" sz="1100" b="0" i="0" baseline="0">
              <a:solidFill>
                <a:sysClr val="windowText" lastClr="000000"/>
              </a:solidFill>
              <a:effectLst/>
              <a:latin typeface="+mn-lt"/>
              <a:ea typeface="+mn-ea"/>
              <a:cs typeface="+mn-cs"/>
            </a:rPr>
            <a:t>ポイント増加となっている。また、類似団体平均より</a:t>
          </a:r>
          <a:r>
            <a:rPr lang="en-US" altLang="ja-JP" sz="1100" b="0" i="0" baseline="0">
              <a:solidFill>
                <a:sysClr val="windowText" lastClr="000000"/>
              </a:solidFill>
              <a:effectLst/>
              <a:latin typeface="+mn-lt"/>
              <a:ea typeface="+mn-ea"/>
              <a:cs typeface="+mn-cs"/>
            </a:rPr>
            <a:t>3.0</a:t>
          </a:r>
          <a:r>
            <a:rPr lang="ja-JP" altLang="ja-JP" sz="1100" b="0" i="0" baseline="0">
              <a:solidFill>
                <a:sysClr val="windowText" lastClr="000000"/>
              </a:solidFill>
              <a:effectLst/>
              <a:latin typeface="+mn-lt"/>
              <a:ea typeface="+mn-ea"/>
              <a:cs typeface="+mn-cs"/>
            </a:rPr>
            <a:t>ポイント上回っており、和歌山県平均より</a:t>
          </a:r>
          <a:r>
            <a:rPr lang="en-US" altLang="ja-JP" sz="1100" b="0" i="0" baseline="0">
              <a:solidFill>
                <a:sysClr val="windowText" lastClr="000000"/>
              </a:solidFill>
              <a:effectLst/>
              <a:latin typeface="+mn-lt"/>
              <a:ea typeface="+mn-ea"/>
              <a:cs typeface="+mn-cs"/>
            </a:rPr>
            <a:t>3.0</a:t>
          </a:r>
          <a:r>
            <a:rPr lang="ja-JP" altLang="ja-JP" sz="1100" b="0" i="0" baseline="0">
              <a:solidFill>
                <a:sysClr val="windowText" lastClr="000000"/>
              </a:solidFill>
              <a:effectLst/>
              <a:latin typeface="+mn-lt"/>
              <a:ea typeface="+mn-ea"/>
              <a:cs typeface="+mn-cs"/>
            </a:rPr>
            <a:t>ポイント下回っている。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平成</a:t>
          </a:r>
          <a:r>
            <a:rPr lang="en-US" altLang="ja-JP" sz="1100" b="0" i="0" baseline="0">
              <a:solidFill>
                <a:sysClr val="windowText" lastClr="000000"/>
              </a:solidFill>
              <a:effectLst/>
              <a:latin typeface="+mn-lt"/>
              <a:ea typeface="+mn-ea"/>
              <a:cs typeface="+mn-cs"/>
            </a:rPr>
            <a:t>28</a:t>
          </a:r>
          <a:r>
            <a:rPr lang="ja-JP" altLang="en-US" sz="1100" b="0" i="0" baseline="0">
              <a:solidFill>
                <a:sysClr val="windowText" lastClr="000000"/>
              </a:solidFill>
              <a:effectLst/>
              <a:latin typeface="+mn-lt"/>
              <a:ea typeface="+mn-ea"/>
              <a:cs typeface="+mn-cs"/>
            </a:rPr>
            <a:t>年度については、国民健康保険、介護保険、後期高齢者医療、下水道の各事業で操出金が減少するが、塵芥処理施設の維持修繕費が伸びるなどしたため微増となる。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今後は</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国民健康保険料の値上げを視野に入れ、特別会計への繰出の抑制に努めていく。また、下水道事業においては、経費節減を推し進めるとともに料金の見直し等を検討する。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1270</xdr:rowOff>
    </xdr:from>
    <xdr:to>
      <xdr:col>24</xdr:col>
      <xdr:colOff>31750</xdr:colOff>
      <xdr:row>59</xdr:row>
      <xdr:rowOff>16510</xdr:rowOff>
    </xdr:to>
    <xdr:cxnSp macro="">
      <xdr:nvCxnSpPr>
        <xdr:cNvPr id="244" name="直線コネクタ 243"/>
        <xdr:cNvCxnSpPr/>
      </xdr:nvCxnSpPr>
      <xdr:spPr>
        <a:xfrm>
          <a:off x="15671800" y="101168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96537</xdr:rowOff>
    </xdr:from>
    <xdr:ext cx="762000" cy="259045"/>
    <xdr:sp macro="" textlink="">
      <xdr:nvSpPr>
        <xdr:cNvPr id="245" name="その他平均値テキスト"/>
        <xdr:cNvSpPr txBox="1"/>
      </xdr:nvSpPr>
      <xdr:spPr>
        <a:xfrm>
          <a:off x="16598900" y="969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149860</xdr:rowOff>
    </xdr:from>
    <xdr:to>
      <xdr:col>22</xdr:col>
      <xdr:colOff>565150</xdr:colOff>
      <xdr:row>59</xdr:row>
      <xdr:rowOff>1270</xdr:rowOff>
    </xdr:to>
    <xdr:cxnSp macro="">
      <xdr:nvCxnSpPr>
        <xdr:cNvPr id="247" name="直線コネクタ 246"/>
        <xdr:cNvCxnSpPr/>
      </xdr:nvCxnSpPr>
      <xdr:spPr>
        <a:xfrm>
          <a:off x="14782800" y="10093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168927</xdr:rowOff>
    </xdr:from>
    <xdr:ext cx="736600" cy="259045"/>
    <xdr:sp macro="" textlink="">
      <xdr:nvSpPr>
        <xdr:cNvPr id="249" name="テキスト ボックス 248"/>
        <xdr:cNvSpPr txBox="1"/>
      </xdr:nvSpPr>
      <xdr:spPr>
        <a:xfrm>
          <a:off x="15290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149860</xdr:rowOff>
    </xdr:from>
    <xdr:to>
      <xdr:col>21</xdr:col>
      <xdr:colOff>361950</xdr:colOff>
      <xdr:row>59</xdr:row>
      <xdr:rowOff>1270</xdr:rowOff>
    </xdr:to>
    <xdr:cxnSp macro="">
      <xdr:nvCxnSpPr>
        <xdr:cNvPr id="250" name="直線コネクタ 249"/>
        <xdr:cNvCxnSpPr/>
      </xdr:nvCxnSpPr>
      <xdr:spPr>
        <a:xfrm flipV="1">
          <a:off x="13893800" y="10093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58437</xdr:rowOff>
    </xdr:from>
    <xdr:ext cx="762000" cy="259045"/>
    <xdr:sp macro="" textlink="">
      <xdr:nvSpPr>
        <xdr:cNvPr id="252" name="テキスト ボックス 251"/>
        <xdr:cNvSpPr txBox="1"/>
      </xdr:nvSpPr>
      <xdr:spPr>
        <a:xfrm>
          <a:off x="14401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111760</xdr:rowOff>
    </xdr:from>
    <xdr:to>
      <xdr:col>20</xdr:col>
      <xdr:colOff>158750</xdr:colOff>
      <xdr:row>59</xdr:row>
      <xdr:rowOff>1270</xdr:rowOff>
    </xdr:to>
    <xdr:cxnSp macro="">
      <xdr:nvCxnSpPr>
        <xdr:cNvPr id="253" name="直線コネクタ 252"/>
        <xdr:cNvCxnSpPr/>
      </xdr:nvCxnSpPr>
      <xdr:spPr>
        <a:xfrm>
          <a:off x="13004800" y="10055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12717</xdr:rowOff>
    </xdr:from>
    <xdr:ext cx="762000" cy="259045"/>
    <xdr:sp macro="" textlink="">
      <xdr:nvSpPr>
        <xdr:cNvPr id="255" name="テキスト ボックス 254"/>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12717</xdr:rowOff>
    </xdr:from>
    <xdr:ext cx="762000" cy="259045"/>
    <xdr:sp macro="" textlink="">
      <xdr:nvSpPr>
        <xdr:cNvPr id="257" name="テキスト ボックス 256"/>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137160</xdr:rowOff>
    </xdr:from>
    <xdr:to>
      <xdr:col>24</xdr:col>
      <xdr:colOff>82550</xdr:colOff>
      <xdr:row>59</xdr:row>
      <xdr:rowOff>67310</xdr:rowOff>
    </xdr:to>
    <xdr:sp macro="" textlink="">
      <xdr:nvSpPr>
        <xdr:cNvPr id="263" name="円/楕円 262"/>
        <xdr:cNvSpPr/>
      </xdr:nvSpPr>
      <xdr:spPr>
        <a:xfrm>
          <a:off x="164592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109237</xdr:rowOff>
    </xdr:from>
    <xdr:ext cx="762000" cy="259045"/>
    <xdr:sp macro="" textlink="">
      <xdr:nvSpPr>
        <xdr:cNvPr id="264" name="その他該当値テキスト"/>
        <xdr:cNvSpPr txBox="1"/>
      </xdr:nvSpPr>
      <xdr:spPr>
        <a:xfrm>
          <a:off x="165989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121920</xdr:rowOff>
    </xdr:from>
    <xdr:to>
      <xdr:col>22</xdr:col>
      <xdr:colOff>615950</xdr:colOff>
      <xdr:row>59</xdr:row>
      <xdr:rowOff>52070</xdr:rowOff>
    </xdr:to>
    <xdr:sp macro="" textlink="">
      <xdr:nvSpPr>
        <xdr:cNvPr id="265" name="円/楕円 264"/>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36847</xdr:rowOff>
    </xdr:from>
    <xdr:ext cx="736600" cy="259045"/>
    <xdr:sp macro="" textlink="">
      <xdr:nvSpPr>
        <xdr:cNvPr id="266" name="テキスト ボックス 265"/>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99060</xdr:rowOff>
    </xdr:from>
    <xdr:to>
      <xdr:col>21</xdr:col>
      <xdr:colOff>412750</xdr:colOff>
      <xdr:row>59</xdr:row>
      <xdr:rowOff>29210</xdr:rowOff>
    </xdr:to>
    <xdr:sp macro="" textlink="">
      <xdr:nvSpPr>
        <xdr:cNvPr id="267" name="円/楕円 266"/>
        <xdr:cNvSpPr/>
      </xdr:nvSpPr>
      <xdr:spPr>
        <a:xfrm>
          <a:off x="14732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13987</xdr:rowOff>
    </xdr:from>
    <xdr:ext cx="762000" cy="259045"/>
    <xdr:sp macro="" textlink="">
      <xdr:nvSpPr>
        <xdr:cNvPr id="268" name="テキスト ボックス 267"/>
        <xdr:cNvSpPr txBox="1"/>
      </xdr:nvSpPr>
      <xdr:spPr>
        <a:xfrm>
          <a:off x="14401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121920</xdr:rowOff>
    </xdr:from>
    <xdr:to>
      <xdr:col>20</xdr:col>
      <xdr:colOff>209550</xdr:colOff>
      <xdr:row>59</xdr:row>
      <xdr:rowOff>52070</xdr:rowOff>
    </xdr:to>
    <xdr:sp macro="" textlink="">
      <xdr:nvSpPr>
        <xdr:cNvPr id="269" name="円/楕円 268"/>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36847</xdr:rowOff>
    </xdr:from>
    <xdr:ext cx="762000" cy="259045"/>
    <xdr:sp macro="" textlink="">
      <xdr:nvSpPr>
        <xdr:cNvPr id="270" name="テキスト ボックス 269"/>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60960</xdr:rowOff>
    </xdr:from>
    <xdr:to>
      <xdr:col>19</xdr:col>
      <xdr:colOff>6350</xdr:colOff>
      <xdr:row>58</xdr:row>
      <xdr:rowOff>162560</xdr:rowOff>
    </xdr:to>
    <xdr:sp macro="" textlink="">
      <xdr:nvSpPr>
        <xdr:cNvPr id="271" name="円/楕円 270"/>
        <xdr:cNvSpPr/>
      </xdr:nvSpPr>
      <xdr:spPr>
        <a:xfrm>
          <a:off x="12954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147337</xdr:rowOff>
    </xdr:from>
    <xdr:ext cx="762000" cy="259045"/>
    <xdr:sp macro="" textlink="">
      <xdr:nvSpPr>
        <xdr:cNvPr id="272" name="テキスト ボックス 271"/>
        <xdr:cNvSpPr txBox="1"/>
      </xdr:nvSpPr>
      <xdr:spPr>
        <a:xfrm>
          <a:off x="12623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rgbClr val="FF0000"/>
              </a:solidFill>
              <a:effectLst/>
              <a:latin typeface="+mn-lt"/>
              <a:ea typeface="+mn-ea"/>
              <a:cs typeface="+mn-cs"/>
            </a:rPr>
            <a:t>　</a:t>
          </a:r>
          <a:r>
            <a:rPr lang="ja-JP" altLang="en-US" sz="1050" b="0" i="0" baseline="0">
              <a:solidFill>
                <a:sysClr val="windowText" lastClr="000000"/>
              </a:solidFill>
              <a:effectLst/>
              <a:latin typeface="+mn-lt"/>
              <a:ea typeface="+mn-ea"/>
              <a:cs typeface="+mn-cs"/>
            </a:rPr>
            <a:t>近年は上昇傾向を示しており、</a:t>
          </a:r>
          <a:r>
            <a:rPr lang="ja-JP" altLang="ja-JP" sz="1050" b="0" i="0" baseline="0">
              <a:solidFill>
                <a:sysClr val="windowText" lastClr="000000"/>
              </a:solidFill>
              <a:effectLst/>
              <a:latin typeface="+mn-lt"/>
              <a:ea typeface="+mn-ea"/>
              <a:cs typeface="+mn-cs"/>
            </a:rPr>
            <a:t>昨年度より</a:t>
          </a:r>
          <a:r>
            <a:rPr lang="en-US" altLang="ja-JP" sz="1050" b="0" i="0" baseline="0">
              <a:solidFill>
                <a:sysClr val="windowText" lastClr="000000"/>
              </a:solidFill>
              <a:effectLst/>
              <a:latin typeface="+mn-lt"/>
              <a:ea typeface="+mn-ea"/>
              <a:cs typeface="+mn-cs"/>
            </a:rPr>
            <a:t>0.6</a:t>
          </a:r>
          <a:r>
            <a:rPr lang="ja-JP" altLang="ja-JP" sz="1050" b="0" i="0" baseline="0">
              <a:solidFill>
                <a:sysClr val="windowText" lastClr="000000"/>
              </a:solidFill>
              <a:effectLst/>
              <a:latin typeface="+mn-lt"/>
              <a:ea typeface="+mn-ea"/>
              <a:cs typeface="+mn-cs"/>
            </a:rPr>
            <a:t>ポイント</a:t>
          </a:r>
          <a:r>
            <a:rPr lang="ja-JP" altLang="en-US" sz="1050" b="0" i="0" baseline="0">
              <a:solidFill>
                <a:sysClr val="windowText" lastClr="000000"/>
              </a:solidFill>
              <a:effectLst/>
              <a:latin typeface="+mn-lt"/>
              <a:ea typeface="+mn-ea"/>
              <a:cs typeface="+mn-cs"/>
            </a:rPr>
            <a:t>増加する。</a:t>
          </a:r>
          <a:r>
            <a:rPr lang="ja-JP" altLang="ja-JP" sz="1050" b="0" i="0" baseline="0">
              <a:solidFill>
                <a:sysClr val="windowText" lastClr="000000"/>
              </a:solidFill>
              <a:effectLst/>
              <a:latin typeface="+mn-lt"/>
              <a:ea typeface="+mn-ea"/>
              <a:cs typeface="+mn-cs"/>
            </a:rPr>
            <a:t>類似団体平均</a:t>
          </a:r>
          <a:r>
            <a:rPr lang="ja-JP" altLang="en-US" sz="1050" b="0" i="0" baseline="0">
              <a:solidFill>
                <a:sysClr val="windowText" lastClr="000000"/>
              </a:solidFill>
              <a:effectLst/>
              <a:latin typeface="+mn-lt"/>
              <a:ea typeface="+mn-ea"/>
              <a:cs typeface="+mn-cs"/>
            </a:rPr>
            <a:t>比較では</a:t>
          </a:r>
          <a:r>
            <a:rPr lang="en-US" altLang="ja-JP" sz="1050" b="0" i="0" baseline="0">
              <a:solidFill>
                <a:sysClr val="windowText" lastClr="000000"/>
              </a:solidFill>
              <a:effectLst/>
              <a:latin typeface="+mn-lt"/>
              <a:ea typeface="+mn-ea"/>
              <a:cs typeface="+mn-cs"/>
            </a:rPr>
            <a:t>4.8</a:t>
          </a:r>
          <a:r>
            <a:rPr lang="ja-JP" altLang="ja-JP" sz="1050" b="0" i="0" baseline="0">
              <a:solidFill>
                <a:sysClr val="windowText" lastClr="000000"/>
              </a:solidFill>
              <a:effectLst/>
              <a:latin typeface="+mn-lt"/>
              <a:ea typeface="+mn-ea"/>
              <a:cs typeface="+mn-cs"/>
            </a:rPr>
            <a:t>ポイント、和歌山県平均</a:t>
          </a:r>
          <a:r>
            <a:rPr lang="ja-JP" altLang="en-US" sz="1050" b="0" i="0" baseline="0">
              <a:solidFill>
                <a:sysClr val="windowText" lastClr="000000"/>
              </a:solidFill>
              <a:effectLst/>
              <a:latin typeface="+mn-lt"/>
              <a:ea typeface="+mn-ea"/>
              <a:cs typeface="+mn-cs"/>
            </a:rPr>
            <a:t>比較では</a:t>
          </a:r>
          <a:r>
            <a:rPr lang="en-US" altLang="ja-JP" sz="1050" b="0" i="0" baseline="0">
              <a:solidFill>
                <a:sysClr val="windowText" lastClr="000000"/>
              </a:solidFill>
              <a:effectLst/>
              <a:latin typeface="+mn-lt"/>
              <a:ea typeface="+mn-ea"/>
              <a:cs typeface="+mn-cs"/>
            </a:rPr>
            <a:t>1.2</a:t>
          </a:r>
          <a:r>
            <a:rPr lang="ja-JP" altLang="ja-JP" sz="1050" b="0" i="0" baseline="0">
              <a:solidFill>
                <a:sysClr val="windowText" lastClr="000000"/>
              </a:solidFill>
              <a:effectLst/>
              <a:latin typeface="+mn-lt"/>
              <a:ea typeface="+mn-ea"/>
              <a:cs typeface="+mn-cs"/>
            </a:rPr>
            <a:t>ポイント</a:t>
          </a:r>
          <a:r>
            <a:rPr lang="ja-JP" altLang="en-US" sz="1050" b="0" i="0" baseline="0">
              <a:solidFill>
                <a:sysClr val="windowText" lastClr="000000"/>
              </a:solidFill>
              <a:effectLst/>
              <a:latin typeface="+mn-lt"/>
              <a:ea typeface="+mn-ea"/>
              <a:cs typeface="+mn-cs"/>
            </a:rPr>
            <a:t>それぞれ</a:t>
          </a:r>
          <a:r>
            <a:rPr lang="ja-JP" altLang="ja-JP" sz="1050" b="0" i="0" baseline="0">
              <a:solidFill>
                <a:sysClr val="windowText" lastClr="000000"/>
              </a:solidFill>
              <a:effectLst/>
              <a:latin typeface="+mn-lt"/>
              <a:ea typeface="+mn-ea"/>
              <a:cs typeface="+mn-cs"/>
            </a:rPr>
            <a:t>下回っている。平成</a:t>
          </a:r>
          <a:r>
            <a:rPr lang="en-US" altLang="ja-JP" sz="1050" b="0" i="0" baseline="0">
              <a:solidFill>
                <a:sysClr val="windowText" lastClr="000000"/>
              </a:solidFill>
              <a:effectLst/>
              <a:latin typeface="+mn-lt"/>
              <a:ea typeface="+mn-ea"/>
              <a:cs typeface="+mn-cs"/>
            </a:rPr>
            <a:t>27</a:t>
          </a:r>
          <a:r>
            <a:rPr lang="ja-JP" altLang="ja-JP" sz="1050" b="0" i="0" baseline="0">
              <a:solidFill>
                <a:sysClr val="windowText" lastClr="000000"/>
              </a:solidFill>
              <a:effectLst/>
              <a:latin typeface="+mn-lt"/>
              <a:ea typeface="+mn-ea"/>
              <a:cs typeface="+mn-cs"/>
            </a:rPr>
            <a:t>年度</a:t>
          </a:r>
          <a:r>
            <a:rPr lang="ja-JP" altLang="en-US" sz="1050" b="0" i="0" baseline="0">
              <a:solidFill>
                <a:sysClr val="windowText" lastClr="000000"/>
              </a:solidFill>
              <a:effectLst/>
              <a:latin typeface="+mn-lt"/>
              <a:ea typeface="+mn-ea"/>
              <a:cs typeface="+mn-cs"/>
            </a:rPr>
            <a:t>に</a:t>
          </a:r>
          <a:r>
            <a:rPr lang="en-US" altLang="ja-JP" sz="1050" b="0" i="0" baseline="0">
              <a:solidFill>
                <a:sysClr val="windowText" lastClr="000000"/>
              </a:solidFill>
              <a:effectLst/>
              <a:latin typeface="+mn-lt"/>
              <a:ea typeface="+mn-ea"/>
              <a:cs typeface="+mn-cs"/>
            </a:rPr>
            <a:t>26</a:t>
          </a:r>
          <a:r>
            <a:rPr lang="ja-JP" altLang="en-US" sz="1050" b="0" i="0" baseline="0">
              <a:solidFill>
                <a:sysClr val="windowText" lastClr="000000"/>
              </a:solidFill>
              <a:effectLst/>
              <a:latin typeface="+mn-lt"/>
              <a:ea typeface="+mn-ea"/>
              <a:cs typeface="+mn-cs"/>
            </a:rPr>
            <a:t>年度と比べて</a:t>
          </a:r>
          <a:r>
            <a:rPr lang="en-US" altLang="ja-JP" sz="1050" b="0" i="0" baseline="0">
              <a:solidFill>
                <a:sysClr val="windowText" lastClr="000000"/>
              </a:solidFill>
              <a:effectLst/>
              <a:latin typeface="+mn-lt"/>
              <a:ea typeface="+mn-ea"/>
              <a:cs typeface="+mn-cs"/>
            </a:rPr>
            <a:t>1.0</a:t>
          </a:r>
          <a:r>
            <a:rPr lang="ja-JP" altLang="en-US" sz="1050" b="0" i="0" baseline="0">
              <a:solidFill>
                <a:sysClr val="windowText" lastClr="000000"/>
              </a:solidFill>
              <a:effectLst/>
              <a:latin typeface="+mn-lt"/>
              <a:ea typeface="+mn-ea"/>
              <a:cs typeface="+mn-cs"/>
            </a:rPr>
            <a:t>ポイント上昇したことについては、</a:t>
          </a:r>
          <a:r>
            <a:rPr lang="ja-JP" altLang="ja-JP" sz="1050" b="0" i="0" baseline="0">
              <a:solidFill>
                <a:sysClr val="windowText" lastClr="000000"/>
              </a:solidFill>
              <a:effectLst/>
              <a:latin typeface="+mn-lt"/>
              <a:ea typeface="+mn-ea"/>
              <a:cs typeface="+mn-cs"/>
            </a:rPr>
            <a:t>社会福祉協議会への助成及び清掃費における一部事務組合への補助金</a:t>
          </a:r>
          <a:r>
            <a:rPr lang="ja-JP" altLang="en-US" sz="1050" b="0" i="0" baseline="0">
              <a:solidFill>
                <a:sysClr val="windowText" lastClr="000000"/>
              </a:solidFill>
              <a:effectLst/>
              <a:latin typeface="+mn-lt"/>
              <a:ea typeface="+mn-ea"/>
              <a:cs typeface="+mn-cs"/>
            </a:rPr>
            <a:t>によるもので、</a:t>
          </a:r>
          <a:r>
            <a:rPr lang="en-US" altLang="ja-JP" sz="1050" b="0" i="0" baseline="0">
              <a:solidFill>
                <a:sysClr val="windowText" lastClr="000000"/>
              </a:solidFill>
              <a:effectLst/>
              <a:latin typeface="+mn-lt"/>
              <a:ea typeface="+mn-ea"/>
              <a:cs typeface="+mn-cs"/>
            </a:rPr>
            <a:t>28</a:t>
          </a:r>
          <a:r>
            <a:rPr lang="ja-JP" altLang="en-US" sz="1050" b="0" i="0" baseline="0">
              <a:solidFill>
                <a:sysClr val="windowText" lastClr="000000"/>
              </a:solidFill>
              <a:effectLst/>
              <a:latin typeface="+mn-lt"/>
              <a:ea typeface="+mn-ea"/>
              <a:cs typeface="+mn-cs"/>
            </a:rPr>
            <a:t>年度は、国民宿舎事業への補助が皆減する中にあって、</a:t>
          </a:r>
          <a:r>
            <a:rPr lang="ja-JP" altLang="ja-JP" sz="1050" b="0" i="0" baseline="0">
              <a:solidFill>
                <a:sysClr val="windowText" lastClr="000000"/>
              </a:solidFill>
              <a:effectLst/>
              <a:latin typeface="+mn-lt"/>
              <a:ea typeface="+mn-ea"/>
              <a:cs typeface="+mn-cs"/>
            </a:rPr>
            <a:t>社会福祉協議会への助成</a:t>
          </a:r>
          <a:r>
            <a:rPr lang="ja-JP" altLang="en-US" sz="1050" b="0" i="0" baseline="0">
              <a:solidFill>
                <a:sysClr val="windowText" lastClr="000000"/>
              </a:solidFill>
              <a:effectLst/>
              <a:latin typeface="+mn-lt"/>
              <a:ea typeface="+mn-ea"/>
              <a:cs typeface="+mn-cs"/>
            </a:rPr>
            <a:t>が更に伸びるなどしたため上昇を示している。</a:t>
          </a:r>
          <a:r>
            <a:rPr lang="ja-JP" altLang="ja-JP" sz="1050" b="0" i="0" baseline="0">
              <a:solidFill>
                <a:sysClr val="windowText" lastClr="000000"/>
              </a:solidFill>
              <a:effectLst/>
              <a:latin typeface="+mn-lt"/>
              <a:ea typeface="+mn-ea"/>
              <a:cs typeface="+mn-cs"/>
            </a:rPr>
            <a:t>類似団体内順位で</a:t>
          </a:r>
          <a:r>
            <a:rPr lang="ja-JP" altLang="en-US" sz="1050" b="0" i="0" baseline="0">
              <a:solidFill>
                <a:sysClr val="windowText" lastClr="000000"/>
              </a:solidFill>
              <a:effectLst/>
              <a:latin typeface="+mn-lt"/>
              <a:ea typeface="+mn-ea"/>
              <a:cs typeface="+mn-cs"/>
            </a:rPr>
            <a:t>は、</a:t>
          </a:r>
          <a:r>
            <a:rPr lang="ja-JP" altLang="ja-JP" sz="1050" b="0" i="0" baseline="0">
              <a:solidFill>
                <a:sysClr val="windowText" lastClr="000000"/>
              </a:solidFill>
              <a:effectLst/>
              <a:latin typeface="+mn-lt"/>
              <a:ea typeface="+mn-ea"/>
              <a:cs typeface="+mn-cs"/>
            </a:rPr>
            <a:t>昨年度は</a:t>
          </a:r>
          <a:r>
            <a:rPr lang="en-US" altLang="ja-JP" sz="1050" b="0" i="0" baseline="0">
              <a:solidFill>
                <a:sysClr val="windowText" lastClr="000000"/>
              </a:solidFill>
              <a:effectLst/>
              <a:latin typeface="+mn-lt"/>
              <a:ea typeface="+mn-ea"/>
              <a:cs typeface="+mn-cs"/>
            </a:rPr>
            <a:t>60</a:t>
          </a:r>
          <a:r>
            <a:rPr lang="ja-JP" altLang="ja-JP" sz="1050" b="0" i="0" baseline="0">
              <a:solidFill>
                <a:sysClr val="windowText" lastClr="000000"/>
              </a:solidFill>
              <a:effectLst/>
              <a:latin typeface="+mn-lt"/>
              <a:ea typeface="+mn-ea"/>
              <a:cs typeface="+mn-cs"/>
            </a:rPr>
            <a:t>団体中</a:t>
          </a:r>
          <a:r>
            <a:rPr lang="en-US" altLang="ja-JP" sz="1050" b="0" i="0" baseline="0">
              <a:solidFill>
                <a:sysClr val="windowText" lastClr="000000"/>
              </a:solidFill>
              <a:effectLst/>
              <a:latin typeface="+mn-lt"/>
              <a:ea typeface="+mn-ea"/>
              <a:cs typeface="+mn-cs"/>
            </a:rPr>
            <a:t>11</a:t>
          </a:r>
          <a:r>
            <a:rPr lang="ja-JP" altLang="ja-JP" sz="1050" b="0" i="0" baseline="0">
              <a:solidFill>
                <a:sysClr val="windowText" lastClr="000000"/>
              </a:solidFill>
              <a:effectLst/>
              <a:latin typeface="+mn-lt"/>
              <a:ea typeface="+mn-ea"/>
              <a:cs typeface="+mn-cs"/>
            </a:rPr>
            <a:t>位、本年度は</a:t>
          </a:r>
          <a:r>
            <a:rPr lang="en-US" altLang="ja-JP" sz="1050" b="0" i="0" baseline="0">
              <a:solidFill>
                <a:sysClr val="windowText" lastClr="000000"/>
              </a:solidFill>
              <a:effectLst/>
              <a:latin typeface="+mn-lt"/>
              <a:ea typeface="+mn-ea"/>
              <a:cs typeface="+mn-cs"/>
            </a:rPr>
            <a:t>64</a:t>
          </a:r>
          <a:r>
            <a:rPr lang="ja-JP" altLang="ja-JP" sz="1050" b="0" i="0" baseline="0">
              <a:solidFill>
                <a:sysClr val="windowText" lastClr="000000"/>
              </a:solidFill>
              <a:effectLst/>
              <a:latin typeface="+mn-lt"/>
              <a:ea typeface="+mn-ea"/>
              <a:cs typeface="+mn-cs"/>
            </a:rPr>
            <a:t>団体中</a:t>
          </a:r>
          <a:r>
            <a:rPr lang="en-US" altLang="ja-JP" sz="1050" b="0" i="0" baseline="0">
              <a:solidFill>
                <a:sysClr val="windowText" lastClr="000000"/>
              </a:solidFill>
              <a:effectLst/>
              <a:latin typeface="+mn-lt"/>
              <a:ea typeface="+mn-ea"/>
              <a:cs typeface="+mn-cs"/>
            </a:rPr>
            <a:t>10</a:t>
          </a:r>
          <a:r>
            <a:rPr lang="ja-JP" altLang="ja-JP" sz="1050" b="0" i="0" baseline="0">
              <a:solidFill>
                <a:sysClr val="windowText" lastClr="000000"/>
              </a:solidFill>
              <a:effectLst/>
              <a:latin typeface="+mn-lt"/>
              <a:ea typeface="+mn-ea"/>
              <a:cs typeface="+mn-cs"/>
            </a:rPr>
            <a:t>位と比較的高い状況である。</a:t>
          </a:r>
          <a:endParaRPr lang="ja-JP" altLang="ja-JP" sz="1050">
            <a:solidFill>
              <a:sysClr val="windowText" lastClr="000000"/>
            </a:solidFill>
            <a:effectLst/>
          </a:endParaRPr>
        </a:p>
        <a:p>
          <a:pPr rtl="0"/>
          <a:r>
            <a:rPr lang="ja-JP" altLang="ja-JP" sz="1050" b="0" i="0" baseline="0">
              <a:solidFill>
                <a:sysClr val="windowText" lastClr="000000"/>
              </a:solidFill>
              <a:effectLst/>
              <a:latin typeface="+mn-lt"/>
              <a:ea typeface="+mn-ea"/>
              <a:cs typeface="+mn-cs"/>
            </a:rPr>
            <a:t>　今後も各種団体への補助金等については、毎年見直しを行うなど補助金の適性化を推し進め、経費の削減に努める。</a:t>
          </a:r>
          <a:endParaRPr lang="ja-JP" altLang="ja-JP" sz="1050">
            <a:solidFill>
              <a:sysClr val="windowText" lastClr="000000"/>
            </a:solidFill>
            <a:effectLst/>
          </a:endParaRPr>
        </a:p>
        <a:p>
          <a:pPr rtl="0"/>
          <a:r>
            <a:rPr lang="ja-JP" altLang="ja-JP" sz="1050" b="0" i="0" baseline="0">
              <a:solidFill>
                <a:sysClr val="windowText" lastClr="000000"/>
              </a:solidFill>
              <a:effectLst/>
              <a:latin typeface="+mn-lt"/>
              <a:ea typeface="+mn-ea"/>
              <a:cs typeface="+mn-cs"/>
            </a:rPr>
            <a:t>　</a:t>
          </a:r>
          <a:endParaRPr kumimoji="1" lang="ja-JP" altLang="en-US" sz="1050">
            <a:solidFill>
              <a:sysClr val="windowText" lastClr="000000"/>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56134</xdr:rowOff>
    </xdr:from>
    <xdr:to>
      <xdr:col>24</xdr:col>
      <xdr:colOff>31750</xdr:colOff>
      <xdr:row>35</xdr:row>
      <xdr:rowOff>83566</xdr:rowOff>
    </xdr:to>
    <xdr:cxnSp macro="">
      <xdr:nvCxnSpPr>
        <xdr:cNvPr id="302" name="直線コネクタ 301"/>
        <xdr:cNvCxnSpPr/>
      </xdr:nvCxnSpPr>
      <xdr:spPr>
        <a:xfrm>
          <a:off x="15671800" y="60568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52849</xdr:rowOff>
    </xdr:from>
    <xdr:ext cx="762000" cy="259045"/>
    <xdr:sp macro="" textlink="">
      <xdr:nvSpPr>
        <xdr:cNvPr id="303" name="補助費等平均値テキスト"/>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10414</xdr:rowOff>
    </xdr:from>
    <xdr:to>
      <xdr:col>22</xdr:col>
      <xdr:colOff>565150</xdr:colOff>
      <xdr:row>35</xdr:row>
      <xdr:rowOff>56134</xdr:rowOff>
    </xdr:to>
    <xdr:cxnSp macro="">
      <xdr:nvCxnSpPr>
        <xdr:cNvPr id="305" name="直線コネクタ 304"/>
        <xdr:cNvCxnSpPr/>
      </xdr:nvCxnSpPr>
      <xdr:spPr>
        <a:xfrm>
          <a:off x="14782800" y="60111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07" name="テキスト ボックス 306"/>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1270</xdr:rowOff>
    </xdr:from>
    <xdr:to>
      <xdr:col>21</xdr:col>
      <xdr:colOff>361950</xdr:colOff>
      <xdr:row>35</xdr:row>
      <xdr:rowOff>10414</xdr:rowOff>
    </xdr:to>
    <xdr:cxnSp macro="">
      <xdr:nvCxnSpPr>
        <xdr:cNvPr id="308" name="直線コネクタ 307"/>
        <xdr:cNvCxnSpPr/>
      </xdr:nvCxnSpPr>
      <xdr:spPr>
        <a:xfrm>
          <a:off x="13893800" y="60020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0" name="テキスト ボックス 309"/>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168148</xdr:rowOff>
    </xdr:from>
    <xdr:to>
      <xdr:col>20</xdr:col>
      <xdr:colOff>158750</xdr:colOff>
      <xdr:row>35</xdr:row>
      <xdr:rowOff>1270</xdr:rowOff>
    </xdr:to>
    <xdr:cxnSp macro="">
      <xdr:nvCxnSpPr>
        <xdr:cNvPr id="311" name="直線コネクタ 310"/>
        <xdr:cNvCxnSpPr/>
      </xdr:nvCxnSpPr>
      <xdr:spPr>
        <a:xfrm>
          <a:off x="13004800" y="59974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144289</xdr:rowOff>
    </xdr:from>
    <xdr:ext cx="762000" cy="259045"/>
    <xdr:sp macro="" textlink="">
      <xdr:nvSpPr>
        <xdr:cNvPr id="313" name="テキスト ボックス 312"/>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32766</xdr:rowOff>
    </xdr:from>
    <xdr:to>
      <xdr:col>24</xdr:col>
      <xdr:colOff>82550</xdr:colOff>
      <xdr:row>35</xdr:row>
      <xdr:rowOff>134366</xdr:rowOff>
    </xdr:to>
    <xdr:sp macro="" textlink="">
      <xdr:nvSpPr>
        <xdr:cNvPr id="321" name="円/楕円 320"/>
        <xdr:cNvSpPr/>
      </xdr:nvSpPr>
      <xdr:spPr>
        <a:xfrm>
          <a:off x="16459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49293</xdr:rowOff>
    </xdr:from>
    <xdr:ext cx="762000" cy="259045"/>
    <xdr:sp macro="" textlink="">
      <xdr:nvSpPr>
        <xdr:cNvPr id="322" name="補助費等該当値テキスト"/>
        <xdr:cNvSpPr txBox="1"/>
      </xdr:nvSpPr>
      <xdr:spPr>
        <a:xfrm>
          <a:off x="16598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5334</xdr:rowOff>
    </xdr:from>
    <xdr:to>
      <xdr:col>22</xdr:col>
      <xdr:colOff>615950</xdr:colOff>
      <xdr:row>35</xdr:row>
      <xdr:rowOff>106934</xdr:rowOff>
    </xdr:to>
    <xdr:sp macro="" textlink="">
      <xdr:nvSpPr>
        <xdr:cNvPr id="323" name="円/楕円 322"/>
        <xdr:cNvSpPr/>
      </xdr:nvSpPr>
      <xdr:spPr>
        <a:xfrm>
          <a:off x="15621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117111</xdr:rowOff>
    </xdr:from>
    <xdr:ext cx="736600" cy="259045"/>
    <xdr:sp macro="" textlink="">
      <xdr:nvSpPr>
        <xdr:cNvPr id="324" name="テキスト ボックス 323"/>
        <xdr:cNvSpPr txBox="1"/>
      </xdr:nvSpPr>
      <xdr:spPr>
        <a:xfrm>
          <a:off x="15290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131064</xdr:rowOff>
    </xdr:from>
    <xdr:to>
      <xdr:col>21</xdr:col>
      <xdr:colOff>412750</xdr:colOff>
      <xdr:row>35</xdr:row>
      <xdr:rowOff>61214</xdr:rowOff>
    </xdr:to>
    <xdr:sp macro="" textlink="">
      <xdr:nvSpPr>
        <xdr:cNvPr id="325" name="円/楕円 324"/>
        <xdr:cNvSpPr/>
      </xdr:nvSpPr>
      <xdr:spPr>
        <a:xfrm>
          <a:off x="14732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71391</xdr:rowOff>
    </xdr:from>
    <xdr:ext cx="762000" cy="259045"/>
    <xdr:sp macro="" textlink="">
      <xdr:nvSpPr>
        <xdr:cNvPr id="326" name="テキスト ボックス 325"/>
        <xdr:cNvSpPr txBox="1"/>
      </xdr:nvSpPr>
      <xdr:spPr>
        <a:xfrm>
          <a:off x="14401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121920</xdr:rowOff>
    </xdr:from>
    <xdr:to>
      <xdr:col>20</xdr:col>
      <xdr:colOff>209550</xdr:colOff>
      <xdr:row>35</xdr:row>
      <xdr:rowOff>52070</xdr:rowOff>
    </xdr:to>
    <xdr:sp macro="" textlink="">
      <xdr:nvSpPr>
        <xdr:cNvPr id="327" name="円/楕円 326"/>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62247</xdr:rowOff>
    </xdr:from>
    <xdr:ext cx="762000" cy="259045"/>
    <xdr:sp macro="" textlink="">
      <xdr:nvSpPr>
        <xdr:cNvPr id="328" name="テキスト ボックス 327"/>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117348</xdr:rowOff>
    </xdr:from>
    <xdr:to>
      <xdr:col>19</xdr:col>
      <xdr:colOff>6350</xdr:colOff>
      <xdr:row>35</xdr:row>
      <xdr:rowOff>47498</xdr:rowOff>
    </xdr:to>
    <xdr:sp macro="" textlink="">
      <xdr:nvSpPr>
        <xdr:cNvPr id="329" name="円/楕円 328"/>
        <xdr:cNvSpPr/>
      </xdr:nvSpPr>
      <xdr:spPr>
        <a:xfrm>
          <a:off x="12954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57675</xdr:rowOff>
    </xdr:from>
    <xdr:ext cx="762000" cy="259045"/>
    <xdr:sp macro="" textlink="">
      <xdr:nvSpPr>
        <xdr:cNvPr id="330" name="テキスト ボックス 329"/>
        <xdr:cNvSpPr txBox="1"/>
      </xdr:nvSpPr>
      <xdr:spPr>
        <a:xfrm>
          <a:off x="12623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rgbClr val="FF0000"/>
              </a:solidFill>
              <a:effectLst/>
              <a:latin typeface="+mn-lt"/>
              <a:ea typeface="+mn-ea"/>
              <a:cs typeface="+mn-cs"/>
            </a:rPr>
            <a:t>　</a:t>
          </a:r>
          <a:r>
            <a:rPr lang="ja-JP" altLang="ja-JP" sz="1050" b="0" i="0" baseline="0">
              <a:solidFill>
                <a:sysClr val="windowText" lastClr="000000"/>
              </a:solidFill>
              <a:effectLst/>
              <a:latin typeface="+mn-lt"/>
              <a:ea typeface="+mn-ea"/>
              <a:cs typeface="+mn-cs"/>
            </a:rPr>
            <a:t>昨年度より</a:t>
          </a:r>
          <a:r>
            <a:rPr lang="en-US" altLang="ja-JP" sz="1050" b="0" i="0" baseline="0">
              <a:solidFill>
                <a:sysClr val="windowText" lastClr="000000"/>
              </a:solidFill>
              <a:effectLst/>
              <a:latin typeface="+mn-lt"/>
              <a:ea typeface="+mn-ea"/>
              <a:cs typeface="+mn-cs"/>
            </a:rPr>
            <a:t>1.5</a:t>
          </a:r>
          <a:r>
            <a:rPr lang="ja-JP" altLang="ja-JP" sz="1050" b="0" i="0" baseline="0">
              <a:solidFill>
                <a:sysClr val="windowText" lastClr="000000"/>
              </a:solidFill>
              <a:effectLst/>
              <a:latin typeface="+mn-lt"/>
              <a:ea typeface="+mn-ea"/>
              <a:cs typeface="+mn-cs"/>
            </a:rPr>
            <a:t>ポイント</a:t>
          </a:r>
          <a:r>
            <a:rPr lang="ja-JP" altLang="en-US" sz="1050" b="0" i="0" baseline="0">
              <a:solidFill>
                <a:sysClr val="windowText" lastClr="000000"/>
              </a:solidFill>
              <a:effectLst/>
              <a:latin typeface="+mn-lt"/>
              <a:ea typeface="+mn-ea"/>
              <a:cs typeface="+mn-cs"/>
            </a:rPr>
            <a:t>増加し上昇傾向を示すも、</a:t>
          </a:r>
          <a:r>
            <a:rPr lang="ja-JP" altLang="ja-JP" sz="1050" b="0" i="0" baseline="0">
              <a:solidFill>
                <a:sysClr val="windowText" lastClr="000000"/>
              </a:solidFill>
              <a:effectLst/>
              <a:latin typeface="+mn-lt"/>
              <a:ea typeface="+mn-ea"/>
              <a:cs typeface="+mn-cs"/>
            </a:rPr>
            <a:t>類似団体より</a:t>
          </a:r>
          <a:r>
            <a:rPr lang="en-US" altLang="ja-JP" sz="1050" b="0" i="0" baseline="0">
              <a:solidFill>
                <a:sysClr val="windowText" lastClr="000000"/>
              </a:solidFill>
              <a:effectLst/>
              <a:latin typeface="+mn-lt"/>
              <a:ea typeface="+mn-ea"/>
              <a:cs typeface="+mn-cs"/>
            </a:rPr>
            <a:t>5.4</a:t>
          </a:r>
          <a:r>
            <a:rPr lang="ja-JP" altLang="ja-JP" sz="1050" b="0" i="0" baseline="0">
              <a:solidFill>
                <a:sysClr val="windowText" lastClr="000000"/>
              </a:solidFill>
              <a:effectLst/>
              <a:latin typeface="+mn-lt"/>
              <a:ea typeface="+mn-ea"/>
              <a:cs typeface="+mn-cs"/>
            </a:rPr>
            <a:t>ポイント、和歌山県平均より</a:t>
          </a:r>
          <a:r>
            <a:rPr lang="en-US" altLang="ja-JP" sz="1050" b="0" i="0" baseline="0">
              <a:solidFill>
                <a:sysClr val="windowText" lastClr="000000"/>
              </a:solidFill>
              <a:effectLst/>
              <a:latin typeface="+mn-lt"/>
              <a:ea typeface="+mn-ea"/>
              <a:cs typeface="+mn-cs"/>
            </a:rPr>
            <a:t>7.6</a:t>
          </a:r>
          <a:r>
            <a:rPr lang="ja-JP" altLang="en-US" sz="1050" b="0" i="0" baseline="0">
              <a:solidFill>
                <a:sysClr val="windowText" lastClr="000000"/>
              </a:solidFill>
              <a:effectLst/>
              <a:latin typeface="+mn-lt"/>
              <a:ea typeface="+mn-ea"/>
              <a:cs typeface="+mn-cs"/>
            </a:rPr>
            <a:t>ポイント下回</a:t>
          </a:r>
          <a:r>
            <a:rPr lang="ja-JP" altLang="ja-JP" sz="1050" b="0" i="0" baseline="0">
              <a:solidFill>
                <a:sysClr val="windowText" lastClr="000000"/>
              </a:solidFill>
              <a:effectLst/>
              <a:latin typeface="+mn-lt"/>
              <a:ea typeface="+mn-ea"/>
              <a:cs typeface="+mn-cs"/>
            </a:rPr>
            <a:t>っている。平成22年度から起すことができるようになった過疎債を活用し大型公共工事等を実施する一方で、緊急防災・減災事業債を活用した</a:t>
          </a:r>
          <a:r>
            <a:rPr lang="ja-JP" altLang="en-US" sz="1050" b="0" i="0" baseline="0">
              <a:solidFill>
                <a:sysClr val="windowText" lastClr="000000"/>
              </a:solidFill>
              <a:effectLst/>
              <a:latin typeface="+mn-lt"/>
              <a:ea typeface="+mn-ea"/>
              <a:cs typeface="+mn-cs"/>
            </a:rPr>
            <a:t>各防災対策事業</a:t>
          </a:r>
          <a:r>
            <a:rPr lang="ja-JP" altLang="ja-JP" sz="1050" b="0" i="0" baseline="0">
              <a:solidFill>
                <a:sysClr val="windowText" lastClr="000000"/>
              </a:solidFill>
              <a:effectLst/>
              <a:latin typeface="+mn-lt"/>
              <a:ea typeface="+mn-ea"/>
              <a:cs typeface="+mn-cs"/>
            </a:rPr>
            <a:t>等に係る元金償還が徐々に始まってきている。しかし、大型事業に係る償還の重複する時期にさしかかっておらず、この間に元利償還が終了する事業があったため</a:t>
          </a:r>
          <a:r>
            <a:rPr lang="ja-JP" altLang="en-US" sz="1050" b="0" i="0" baseline="0">
              <a:solidFill>
                <a:sysClr val="windowText" lastClr="000000"/>
              </a:solidFill>
              <a:effectLst/>
              <a:latin typeface="+mn-lt"/>
              <a:ea typeface="+mn-ea"/>
              <a:cs typeface="+mn-cs"/>
            </a:rPr>
            <a:t>上昇は緩やかになって</a:t>
          </a:r>
          <a:r>
            <a:rPr lang="ja-JP" altLang="ja-JP" sz="1050" b="0" i="0" baseline="0">
              <a:solidFill>
                <a:sysClr val="windowText" lastClr="000000"/>
              </a:solidFill>
              <a:effectLst/>
              <a:latin typeface="+mn-lt"/>
              <a:ea typeface="+mn-ea"/>
              <a:cs typeface="+mn-cs"/>
            </a:rPr>
            <a:t>いる。</a:t>
          </a:r>
          <a:endParaRPr lang="ja-JP" altLang="ja-JP" sz="1050">
            <a:solidFill>
              <a:sysClr val="windowText" lastClr="000000"/>
            </a:solidFill>
            <a:effectLst/>
          </a:endParaRPr>
        </a:p>
        <a:p>
          <a:pPr rtl="0" eaLnBrk="1" fontAlgn="auto" latinLnBrk="0" hangingPunct="1"/>
          <a:r>
            <a:rPr lang="ja-JP" altLang="ja-JP" sz="1050" b="0" i="0" baseline="0">
              <a:solidFill>
                <a:sysClr val="windowText" lastClr="000000"/>
              </a:solidFill>
              <a:effectLst/>
              <a:latin typeface="+mn-lt"/>
              <a:ea typeface="+mn-ea"/>
              <a:cs typeface="+mn-cs"/>
            </a:rPr>
            <a:t>　今後は、大型事業の元金償還が始まってくるため公債費が大きく上昇していくこととなる。そのため、事業実施の年度間調整を始め、過度な依存により財政を窮迫することのないよう、慎重な財政運営を行っていく。</a:t>
          </a:r>
          <a:endParaRPr lang="ja-JP" altLang="ja-JP" sz="105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85090</xdr:rowOff>
    </xdr:from>
    <xdr:to>
      <xdr:col>7</xdr:col>
      <xdr:colOff>15875</xdr:colOff>
      <xdr:row>75</xdr:row>
      <xdr:rowOff>142240</xdr:rowOff>
    </xdr:to>
    <xdr:cxnSp macro="">
      <xdr:nvCxnSpPr>
        <xdr:cNvPr id="362" name="直線コネクタ 361"/>
        <xdr:cNvCxnSpPr/>
      </xdr:nvCxnSpPr>
      <xdr:spPr>
        <a:xfrm>
          <a:off x="3987800" y="1294384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97807</xdr:rowOff>
    </xdr:from>
    <xdr:ext cx="762000" cy="259045"/>
    <xdr:sp macro="" textlink="">
      <xdr:nvSpPr>
        <xdr:cNvPr id="363" name="公債費平均値テキスト"/>
        <xdr:cNvSpPr txBox="1"/>
      </xdr:nvSpPr>
      <xdr:spPr>
        <a:xfrm>
          <a:off x="4914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85090</xdr:rowOff>
    </xdr:from>
    <xdr:to>
      <xdr:col>5</xdr:col>
      <xdr:colOff>549275</xdr:colOff>
      <xdr:row>75</xdr:row>
      <xdr:rowOff>115570</xdr:rowOff>
    </xdr:to>
    <xdr:cxnSp macro="">
      <xdr:nvCxnSpPr>
        <xdr:cNvPr id="365" name="直線コネクタ 364"/>
        <xdr:cNvCxnSpPr/>
      </xdr:nvCxnSpPr>
      <xdr:spPr>
        <a:xfrm flipV="1">
          <a:off x="3098800" y="12943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113047</xdr:rowOff>
    </xdr:from>
    <xdr:ext cx="736600" cy="259045"/>
    <xdr:sp macro="" textlink="">
      <xdr:nvSpPr>
        <xdr:cNvPr id="367" name="テキスト ボックス 366"/>
        <xdr:cNvSpPr txBox="1"/>
      </xdr:nvSpPr>
      <xdr:spPr>
        <a:xfrm>
          <a:off x="3606800" y="13143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115570</xdr:rowOff>
    </xdr:from>
    <xdr:to>
      <xdr:col>4</xdr:col>
      <xdr:colOff>346075</xdr:colOff>
      <xdr:row>75</xdr:row>
      <xdr:rowOff>153670</xdr:rowOff>
    </xdr:to>
    <xdr:cxnSp macro="">
      <xdr:nvCxnSpPr>
        <xdr:cNvPr id="368" name="直線コネクタ 367"/>
        <xdr:cNvCxnSpPr/>
      </xdr:nvCxnSpPr>
      <xdr:spPr>
        <a:xfrm flipV="1">
          <a:off x="2209800" y="12974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17797</xdr:rowOff>
    </xdr:from>
    <xdr:ext cx="762000" cy="259045"/>
    <xdr:sp macro="" textlink="">
      <xdr:nvSpPr>
        <xdr:cNvPr id="370" name="テキスト ボックス 369"/>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146050</xdr:rowOff>
    </xdr:from>
    <xdr:to>
      <xdr:col>3</xdr:col>
      <xdr:colOff>142875</xdr:colOff>
      <xdr:row>75</xdr:row>
      <xdr:rowOff>153670</xdr:rowOff>
    </xdr:to>
    <xdr:cxnSp macro="">
      <xdr:nvCxnSpPr>
        <xdr:cNvPr id="371" name="直線コネクタ 370"/>
        <xdr:cNvCxnSpPr/>
      </xdr:nvCxnSpPr>
      <xdr:spPr>
        <a:xfrm>
          <a:off x="1320800" y="13004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17797</xdr:rowOff>
    </xdr:from>
    <xdr:ext cx="762000" cy="259045"/>
    <xdr:sp macro="" textlink="">
      <xdr:nvSpPr>
        <xdr:cNvPr id="373" name="テキスト ボックス 372"/>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44466</xdr:rowOff>
    </xdr:from>
    <xdr:ext cx="762000" cy="259045"/>
    <xdr:sp macro="" textlink="">
      <xdr:nvSpPr>
        <xdr:cNvPr id="375" name="テキスト ボックス 374"/>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91440</xdr:rowOff>
    </xdr:from>
    <xdr:to>
      <xdr:col>7</xdr:col>
      <xdr:colOff>66675</xdr:colOff>
      <xdr:row>76</xdr:row>
      <xdr:rowOff>21589</xdr:rowOff>
    </xdr:to>
    <xdr:sp macro="" textlink="">
      <xdr:nvSpPr>
        <xdr:cNvPr id="381" name="円/楕円 380"/>
        <xdr:cNvSpPr/>
      </xdr:nvSpPr>
      <xdr:spPr>
        <a:xfrm>
          <a:off x="47752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107967</xdr:rowOff>
    </xdr:from>
    <xdr:ext cx="762000" cy="259045"/>
    <xdr:sp macro="" textlink="">
      <xdr:nvSpPr>
        <xdr:cNvPr id="382" name="公債費該当値テキスト"/>
        <xdr:cNvSpPr txBox="1"/>
      </xdr:nvSpPr>
      <xdr:spPr>
        <a:xfrm>
          <a:off x="49149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34290</xdr:rowOff>
    </xdr:from>
    <xdr:to>
      <xdr:col>5</xdr:col>
      <xdr:colOff>600075</xdr:colOff>
      <xdr:row>75</xdr:row>
      <xdr:rowOff>135890</xdr:rowOff>
    </xdr:to>
    <xdr:sp macro="" textlink="">
      <xdr:nvSpPr>
        <xdr:cNvPr id="383" name="円/楕円 382"/>
        <xdr:cNvSpPr/>
      </xdr:nvSpPr>
      <xdr:spPr>
        <a:xfrm>
          <a:off x="3937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146067</xdr:rowOff>
    </xdr:from>
    <xdr:ext cx="736600" cy="259045"/>
    <xdr:sp macro="" textlink="">
      <xdr:nvSpPr>
        <xdr:cNvPr id="384" name="テキスト ボックス 383"/>
        <xdr:cNvSpPr txBox="1"/>
      </xdr:nvSpPr>
      <xdr:spPr>
        <a:xfrm>
          <a:off x="3606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64770</xdr:rowOff>
    </xdr:from>
    <xdr:to>
      <xdr:col>4</xdr:col>
      <xdr:colOff>396875</xdr:colOff>
      <xdr:row>75</xdr:row>
      <xdr:rowOff>166370</xdr:rowOff>
    </xdr:to>
    <xdr:sp macro="" textlink="">
      <xdr:nvSpPr>
        <xdr:cNvPr id="385" name="円/楕円 384"/>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5097</xdr:rowOff>
    </xdr:from>
    <xdr:ext cx="762000" cy="259045"/>
    <xdr:sp macro="" textlink="">
      <xdr:nvSpPr>
        <xdr:cNvPr id="386" name="テキスト ボックス 385"/>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102870</xdr:rowOff>
    </xdr:from>
    <xdr:to>
      <xdr:col>3</xdr:col>
      <xdr:colOff>193675</xdr:colOff>
      <xdr:row>76</xdr:row>
      <xdr:rowOff>33020</xdr:rowOff>
    </xdr:to>
    <xdr:sp macro="" textlink="">
      <xdr:nvSpPr>
        <xdr:cNvPr id="387" name="円/楕円 386"/>
        <xdr:cNvSpPr/>
      </xdr:nvSpPr>
      <xdr:spPr>
        <a:xfrm>
          <a:off x="2159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43197</xdr:rowOff>
    </xdr:from>
    <xdr:ext cx="762000" cy="259045"/>
    <xdr:sp macro="" textlink="">
      <xdr:nvSpPr>
        <xdr:cNvPr id="388" name="テキスト ボックス 387"/>
        <xdr:cNvSpPr txBox="1"/>
      </xdr:nvSpPr>
      <xdr:spPr>
        <a:xfrm>
          <a:off x="1828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95250</xdr:rowOff>
    </xdr:from>
    <xdr:to>
      <xdr:col>1</xdr:col>
      <xdr:colOff>676275</xdr:colOff>
      <xdr:row>76</xdr:row>
      <xdr:rowOff>25400</xdr:rowOff>
    </xdr:to>
    <xdr:sp macro="" textlink="">
      <xdr:nvSpPr>
        <xdr:cNvPr id="389" name="円/楕円 388"/>
        <xdr:cNvSpPr/>
      </xdr:nvSpPr>
      <xdr:spPr>
        <a:xfrm>
          <a:off x="1270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35577</xdr:rowOff>
    </xdr:from>
    <xdr:ext cx="762000" cy="259045"/>
    <xdr:sp macro="" textlink="">
      <xdr:nvSpPr>
        <xdr:cNvPr id="390" name="テキスト ボックス 389"/>
        <xdr:cNvSpPr txBox="1"/>
      </xdr:nvSpPr>
      <xdr:spPr>
        <a:xfrm>
          <a:off x="939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rgbClr val="FF0000"/>
              </a:solidFill>
              <a:effectLst/>
              <a:latin typeface="+mn-lt"/>
              <a:ea typeface="+mn-ea"/>
              <a:cs typeface="+mn-cs"/>
            </a:rPr>
            <a:t>　</a:t>
          </a:r>
          <a:r>
            <a:rPr lang="ja-JP" altLang="en-US" sz="1050" b="0" i="0" baseline="0">
              <a:solidFill>
                <a:sysClr val="windowText" lastClr="000000"/>
              </a:solidFill>
              <a:effectLst/>
              <a:latin typeface="+mn-lt"/>
              <a:ea typeface="+mn-ea"/>
              <a:cs typeface="+mn-cs"/>
            </a:rPr>
            <a:t>近年は、</a:t>
          </a:r>
          <a:r>
            <a:rPr lang="ja-JP" altLang="ja-JP" sz="1050" b="0" i="0" baseline="0">
              <a:solidFill>
                <a:sysClr val="windowText" lastClr="000000"/>
              </a:solidFill>
              <a:effectLst/>
              <a:latin typeface="+mn-lt"/>
              <a:ea typeface="+mn-ea"/>
              <a:cs typeface="+mn-cs"/>
            </a:rPr>
            <a:t>平成</a:t>
          </a:r>
          <a:r>
            <a:rPr lang="en-US" altLang="ja-JP" sz="1050" b="0" i="0" baseline="0">
              <a:solidFill>
                <a:sysClr val="windowText" lastClr="000000"/>
              </a:solidFill>
              <a:effectLst/>
              <a:latin typeface="+mn-lt"/>
              <a:ea typeface="+mn-ea"/>
              <a:cs typeface="+mn-cs"/>
            </a:rPr>
            <a:t>25</a:t>
          </a:r>
          <a:r>
            <a:rPr lang="ja-JP" altLang="ja-JP" sz="1050" b="0" i="0" baseline="0">
              <a:solidFill>
                <a:sysClr val="windowText" lastClr="000000"/>
              </a:solidFill>
              <a:effectLst/>
              <a:latin typeface="+mn-lt"/>
              <a:ea typeface="+mn-ea"/>
              <a:cs typeface="+mn-cs"/>
            </a:rPr>
            <a:t>年度</a:t>
          </a:r>
          <a:r>
            <a:rPr lang="ja-JP" altLang="en-US" sz="1050" b="0" i="0" baseline="0">
              <a:solidFill>
                <a:sysClr val="windowText" lastClr="000000"/>
              </a:solidFill>
              <a:effectLst/>
              <a:latin typeface="+mn-lt"/>
              <a:ea typeface="+mn-ea"/>
              <a:cs typeface="+mn-cs"/>
            </a:rPr>
            <a:t>の減少があったが、上昇</a:t>
          </a:r>
          <a:r>
            <a:rPr lang="ja-JP" altLang="ja-JP" sz="1050" b="0" i="0" baseline="0">
              <a:solidFill>
                <a:sysClr val="windowText" lastClr="000000"/>
              </a:solidFill>
              <a:effectLst/>
              <a:latin typeface="+mn-lt"/>
              <a:ea typeface="+mn-ea"/>
              <a:cs typeface="+mn-cs"/>
            </a:rPr>
            <a:t>傾向</a:t>
          </a:r>
          <a:r>
            <a:rPr lang="ja-JP" altLang="en-US" sz="1050" b="0" i="0" baseline="0">
              <a:solidFill>
                <a:sysClr val="windowText" lastClr="000000"/>
              </a:solidFill>
              <a:effectLst/>
              <a:latin typeface="+mn-lt"/>
              <a:ea typeface="+mn-ea"/>
              <a:cs typeface="+mn-cs"/>
            </a:rPr>
            <a:t>を示している。</a:t>
          </a:r>
          <a:r>
            <a:rPr lang="ja-JP" altLang="ja-JP" sz="1050" b="0" i="0" baseline="0">
              <a:solidFill>
                <a:sysClr val="windowText" lastClr="000000"/>
              </a:solidFill>
              <a:effectLst/>
              <a:latin typeface="+mn-lt"/>
              <a:ea typeface="+mn-ea"/>
              <a:cs typeface="+mn-cs"/>
            </a:rPr>
            <a:t>平成</a:t>
          </a:r>
          <a:r>
            <a:rPr lang="en-US" altLang="ja-JP" sz="1050" b="0" i="0" baseline="0">
              <a:solidFill>
                <a:sysClr val="windowText" lastClr="000000"/>
              </a:solidFill>
              <a:effectLst/>
              <a:latin typeface="+mn-lt"/>
              <a:ea typeface="+mn-ea"/>
              <a:cs typeface="+mn-cs"/>
            </a:rPr>
            <a:t>28</a:t>
          </a:r>
          <a:r>
            <a:rPr lang="ja-JP" altLang="ja-JP" sz="1050" b="0" i="0" baseline="0">
              <a:solidFill>
                <a:sysClr val="windowText" lastClr="000000"/>
              </a:solidFill>
              <a:effectLst/>
              <a:latin typeface="+mn-lt"/>
              <a:ea typeface="+mn-ea"/>
              <a:cs typeface="+mn-cs"/>
            </a:rPr>
            <a:t>年度においては、昨年度より</a:t>
          </a:r>
          <a:r>
            <a:rPr lang="en-US" altLang="ja-JP" sz="1050" b="0" i="0" baseline="0">
              <a:solidFill>
                <a:sysClr val="windowText" lastClr="000000"/>
              </a:solidFill>
              <a:effectLst/>
              <a:latin typeface="+mn-lt"/>
              <a:ea typeface="+mn-ea"/>
              <a:cs typeface="+mn-cs"/>
            </a:rPr>
            <a:t>2.8</a:t>
          </a:r>
          <a:r>
            <a:rPr lang="ja-JP" altLang="ja-JP" sz="1050" b="0" i="0" baseline="0">
              <a:solidFill>
                <a:sysClr val="windowText" lastClr="000000"/>
              </a:solidFill>
              <a:effectLst/>
              <a:latin typeface="+mn-lt"/>
              <a:ea typeface="+mn-ea"/>
              <a:cs typeface="+mn-cs"/>
            </a:rPr>
            <a:t>ポイント増加となっている。類似団体平均より</a:t>
          </a:r>
          <a:r>
            <a:rPr lang="en-US" altLang="ja-JP" sz="1050" b="0" i="0" baseline="0">
              <a:solidFill>
                <a:sysClr val="windowText" lastClr="000000"/>
              </a:solidFill>
              <a:effectLst/>
              <a:latin typeface="+mn-lt"/>
              <a:ea typeface="+mn-ea"/>
              <a:cs typeface="+mn-cs"/>
            </a:rPr>
            <a:t>10.9</a:t>
          </a:r>
          <a:r>
            <a:rPr lang="ja-JP" altLang="ja-JP" sz="1050" b="0" i="0" baseline="0">
              <a:solidFill>
                <a:sysClr val="windowText" lastClr="000000"/>
              </a:solidFill>
              <a:effectLst/>
              <a:latin typeface="+mn-lt"/>
              <a:ea typeface="+mn-ea"/>
              <a:cs typeface="+mn-cs"/>
            </a:rPr>
            <a:t>ポイント、和歌山県平均より</a:t>
          </a:r>
          <a:r>
            <a:rPr lang="en-US" altLang="ja-JP" sz="1050" b="0" i="0" baseline="0">
              <a:solidFill>
                <a:sysClr val="windowText" lastClr="000000"/>
              </a:solidFill>
              <a:effectLst/>
              <a:latin typeface="+mn-lt"/>
              <a:ea typeface="+mn-ea"/>
              <a:cs typeface="+mn-cs"/>
            </a:rPr>
            <a:t>4.5</a:t>
          </a:r>
          <a:r>
            <a:rPr lang="ja-JP" altLang="ja-JP" sz="1050" b="0" i="0" baseline="0">
              <a:solidFill>
                <a:sysClr val="windowText" lastClr="000000"/>
              </a:solidFill>
              <a:effectLst/>
              <a:latin typeface="+mn-lt"/>
              <a:ea typeface="+mn-ea"/>
              <a:cs typeface="+mn-cs"/>
            </a:rPr>
            <a:t>ポイント上昇している。当町における数値の推移は、</a:t>
          </a:r>
          <a:r>
            <a:rPr lang="en-US" altLang="ja-JP" sz="1050" b="0" i="0" baseline="0">
              <a:solidFill>
                <a:sysClr val="windowText" lastClr="000000"/>
              </a:solidFill>
              <a:effectLst/>
              <a:latin typeface="+mn-lt"/>
              <a:ea typeface="+mn-ea"/>
              <a:cs typeface="+mn-cs"/>
            </a:rPr>
            <a:t>26</a:t>
          </a:r>
          <a:r>
            <a:rPr lang="ja-JP" altLang="ja-JP" sz="1050" b="0" i="0" baseline="0">
              <a:solidFill>
                <a:sysClr val="windowText" lastClr="000000"/>
              </a:solidFill>
              <a:effectLst/>
              <a:latin typeface="+mn-lt"/>
              <a:ea typeface="+mn-ea"/>
              <a:cs typeface="+mn-cs"/>
            </a:rPr>
            <a:t>度まで類似団体と同じような状況</a:t>
          </a:r>
          <a:r>
            <a:rPr lang="ja-JP" altLang="en-US" sz="1050" b="0" i="0" baseline="0">
              <a:solidFill>
                <a:sysClr val="windowText" lastClr="000000"/>
              </a:solidFill>
              <a:effectLst/>
              <a:latin typeface="+mn-lt"/>
              <a:ea typeface="+mn-ea"/>
              <a:cs typeface="+mn-cs"/>
            </a:rPr>
            <a:t>にあったが</a:t>
          </a:r>
          <a:r>
            <a:rPr lang="ja-JP" altLang="ja-JP" sz="1050" b="0" i="0" baseline="0">
              <a:solidFill>
                <a:sysClr val="windowText" lastClr="000000"/>
              </a:solidFill>
              <a:effectLst/>
              <a:latin typeface="+mn-lt"/>
              <a:ea typeface="+mn-ea"/>
              <a:cs typeface="+mn-cs"/>
            </a:rPr>
            <a:t>、</a:t>
          </a:r>
          <a:r>
            <a:rPr lang="en-US" altLang="ja-JP" sz="1050" b="0" i="0" baseline="0">
              <a:solidFill>
                <a:sysClr val="windowText" lastClr="000000"/>
              </a:solidFill>
              <a:effectLst/>
              <a:latin typeface="+mn-lt"/>
              <a:ea typeface="+mn-ea"/>
              <a:cs typeface="+mn-cs"/>
            </a:rPr>
            <a:t>27</a:t>
          </a:r>
          <a:r>
            <a:rPr lang="ja-JP" altLang="ja-JP" sz="1050" b="0" i="0" baseline="0">
              <a:solidFill>
                <a:sysClr val="windowText" lastClr="000000"/>
              </a:solidFill>
              <a:effectLst/>
              <a:latin typeface="+mn-lt"/>
              <a:ea typeface="+mn-ea"/>
              <a:cs typeface="+mn-cs"/>
            </a:rPr>
            <a:t>年度</a:t>
          </a:r>
          <a:r>
            <a:rPr lang="ja-JP" altLang="en-US" sz="1050" b="0" i="0" baseline="0">
              <a:solidFill>
                <a:sysClr val="windowText" lastClr="000000"/>
              </a:solidFill>
              <a:effectLst/>
              <a:latin typeface="+mn-lt"/>
              <a:ea typeface="+mn-ea"/>
              <a:cs typeface="+mn-cs"/>
            </a:rPr>
            <a:t>以降はその差が大きく開く。</a:t>
          </a:r>
          <a:r>
            <a:rPr lang="ja-JP" altLang="ja-JP" sz="1050" b="0" i="0" baseline="0">
              <a:solidFill>
                <a:sysClr val="windowText" lastClr="000000"/>
              </a:solidFill>
              <a:effectLst/>
              <a:latin typeface="+mn-lt"/>
              <a:ea typeface="+mn-ea"/>
              <a:cs typeface="+mn-cs"/>
            </a:rPr>
            <a:t>この要因については、物件費</a:t>
          </a:r>
          <a:r>
            <a:rPr lang="ja-JP" altLang="en-US" sz="1050" b="0" i="0" baseline="0">
              <a:solidFill>
                <a:sysClr val="windowText" lastClr="000000"/>
              </a:solidFill>
              <a:effectLst/>
              <a:latin typeface="+mn-lt"/>
              <a:ea typeface="+mn-ea"/>
              <a:cs typeface="+mn-cs"/>
            </a:rPr>
            <a:t>及び維持補修費の上昇が影響を及ぼしている。</a:t>
          </a:r>
          <a:endParaRPr lang="ja-JP" altLang="ja-JP" sz="1050">
            <a:solidFill>
              <a:sysClr val="windowText" lastClr="000000"/>
            </a:solidFill>
            <a:effectLst/>
          </a:endParaRPr>
        </a:p>
        <a:p>
          <a:r>
            <a:rPr lang="ja-JP" altLang="ja-JP" sz="1050" b="0" i="0" baseline="0">
              <a:solidFill>
                <a:sysClr val="windowText" lastClr="000000"/>
              </a:solidFill>
              <a:effectLst/>
              <a:latin typeface="+mn-lt"/>
              <a:ea typeface="+mn-ea"/>
              <a:cs typeface="+mn-cs"/>
            </a:rPr>
            <a:t>　当町の費目を順位別に比較した場合、人件費は類似団体</a:t>
          </a:r>
          <a:r>
            <a:rPr lang="en-US" altLang="ja-JP" sz="1050" b="0" i="0" baseline="0">
              <a:solidFill>
                <a:sysClr val="windowText" lastClr="000000"/>
              </a:solidFill>
              <a:effectLst/>
              <a:latin typeface="+mn-lt"/>
              <a:ea typeface="+mn-ea"/>
              <a:cs typeface="+mn-cs"/>
            </a:rPr>
            <a:t>64</a:t>
          </a:r>
          <a:r>
            <a:rPr lang="ja-JP" altLang="ja-JP" sz="1050" b="0" i="0" baseline="0">
              <a:solidFill>
                <a:sysClr val="windowText" lastClr="000000"/>
              </a:solidFill>
              <a:effectLst/>
              <a:latin typeface="+mn-lt"/>
              <a:ea typeface="+mn-ea"/>
              <a:cs typeface="+mn-cs"/>
            </a:rPr>
            <a:t>団体中</a:t>
          </a:r>
          <a:r>
            <a:rPr lang="en-US" altLang="ja-JP" sz="1050" b="0" i="0" baseline="0">
              <a:solidFill>
                <a:sysClr val="windowText" lastClr="000000"/>
              </a:solidFill>
              <a:effectLst/>
              <a:latin typeface="+mn-lt"/>
              <a:ea typeface="+mn-ea"/>
              <a:cs typeface="+mn-cs"/>
            </a:rPr>
            <a:t>50</a:t>
          </a:r>
          <a:r>
            <a:rPr lang="ja-JP" altLang="ja-JP" sz="1050" b="0" i="0" baseline="0">
              <a:solidFill>
                <a:sysClr val="windowText" lastClr="000000"/>
              </a:solidFill>
              <a:effectLst/>
              <a:latin typeface="+mn-lt"/>
              <a:ea typeface="+mn-ea"/>
              <a:cs typeface="+mn-cs"/>
            </a:rPr>
            <a:t>位、物件費は</a:t>
          </a:r>
          <a:r>
            <a:rPr lang="en-US" altLang="ja-JP" sz="1050" b="0" i="0" baseline="0">
              <a:solidFill>
                <a:sysClr val="windowText" lastClr="000000"/>
              </a:solidFill>
              <a:effectLst/>
              <a:latin typeface="+mn-lt"/>
              <a:ea typeface="+mn-ea"/>
              <a:cs typeface="+mn-cs"/>
            </a:rPr>
            <a:t>57</a:t>
          </a:r>
          <a:r>
            <a:rPr lang="ja-JP" altLang="ja-JP" sz="1050" b="0" i="0" baseline="0">
              <a:solidFill>
                <a:sysClr val="windowText" lastClr="000000"/>
              </a:solidFill>
              <a:effectLst/>
              <a:latin typeface="+mn-lt"/>
              <a:ea typeface="+mn-ea"/>
              <a:cs typeface="+mn-cs"/>
            </a:rPr>
            <a:t>位、補助費等は</a:t>
          </a:r>
          <a:r>
            <a:rPr lang="en-US" altLang="ja-JP" sz="1050" b="0" i="0" baseline="0">
              <a:solidFill>
                <a:sysClr val="windowText" lastClr="000000"/>
              </a:solidFill>
              <a:effectLst/>
              <a:latin typeface="+mn-lt"/>
              <a:ea typeface="+mn-ea"/>
              <a:cs typeface="+mn-cs"/>
            </a:rPr>
            <a:t>10</a:t>
          </a:r>
          <a:r>
            <a:rPr lang="ja-JP" altLang="ja-JP" sz="1050" b="0" i="0" baseline="0">
              <a:solidFill>
                <a:sysClr val="windowText" lastClr="000000"/>
              </a:solidFill>
              <a:effectLst/>
              <a:latin typeface="+mn-lt"/>
              <a:ea typeface="+mn-ea"/>
              <a:cs typeface="+mn-cs"/>
            </a:rPr>
            <a:t>位、扶助費は</a:t>
          </a:r>
          <a:r>
            <a:rPr lang="en-US" altLang="ja-JP" sz="1050" b="0" i="0" baseline="0">
              <a:solidFill>
                <a:sysClr val="windowText" lastClr="000000"/>
              </a:solidFill>
              <a:effectLst/>
              <a:latin typeface="+mn-lt"/>
              <a:ea typeface="+mn-ea"/>
              <a:cs typeface="+mn-cs"/>
            </a:rPr>
            <a:t>57</a:t>
          </a:r>
          <a:r>
            <a:rPr lang="ja-JP" altLang="ja-JP" sz="1050" b="0" i="0" baseline="0">
              <a:solidFill>
                <a:sysClr val="windowText" lastClr="000000"/>
              </a:solidFill>
              <a:effectLst/>
              <a:latin typeface="+mn-lt"/>
              <a:ea typeface="+mn-ea"/>
              <a:cs typeface="+mn-cs"/>
            </a:rPr>
            <a:t>位となっている。</a:t>
          </a:r>
          <a:endParaRPr lang="ja-JP" altLang="ja-JP" sz="1050">
            <a:solidFill>
              <a:sysClr val="windowText" lastClr="000000"/>
            </a:solidFill>
            <a:effectLst/>
          </a:endParaRPr>
        </a:p>
        <a:p>
          <a:r>
            <a:rPr lang="ja-JP" altLang="ja-JP" sz="1050" b="0" i="0" baseline="0">
              <a:solidFill>
                <a:sysClr val="windowText" lastClr="000000"/>
              </a:solidFill>
              <a:effectLst/>
              <a:latin typeface="+mn-lt"/>
              <a:ea typeface="+mn-ea"/>
              <a:cs typeface="+mn-cs"/>
            </a:rPr>
            <a:t>　今後も各費目において数値変動に注意し、その要因を分析するとともに、数値抑制に向けた取り組みを進めていく。</a:t>
          </a:r>
          <a:endParaRPr lang="ja-JP" altLang="ja-JP" sz="105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50256</xdr:rowOff>
    </xdr:from>
    <xdr:to>
      <xdr:col>24</xdr:col>
      <xdr:colOff>31750</xdr:colOff>
      <xdr:row>79</xdr:row>
      <xdr:rowOff>141695</xdr:rowOff>
    </xdr:to>
    <xdr:cxnSp macro="">
      <xdr:nvCxnSpPr>
        <xdr:cNvPr id="425" name="直線コネクタ 424"/>
        <xdr:cNvCxnSpPr/>
      </xdr:nvCxnSpPr>
      <xdr:spPr>
        <a:xfrm>
          <a:off x="15671800" y="13594806"/>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94359</xdr:rowOff>
    </xdr:from>
    <xdr:ext cx="762000" cy="259045"/>
    <xdr:sp macro="" textlink="">
      <xdr:nvSpPr>
        <xdr:cNvPr id="426" name="公債費以外平均値テキスト"/>
        <xdr:cNvSpPr txBox="1"/>
      </xdr:nvSpPr>
      <xdr:spPr>
        <a:xfrm>
          <a:off x="16598900" y="1312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27395</xdr:rowOff>
    </xdr:from>
    <xdr:to>
      <xdr:col>22</xdr:col>
      <xdr:colOff>565150</xdr:colOff>
      <xdr:row>79</xdr:row>
      <xdr:rowOff>50256</xdr:rowOff>
    </xdr:to>
    <xdr:cxnSp macro="">
      <xdr:nvCxnSpPr>
        <xdr:cNvPr id="428" name="直線コネクタ 427"/>
        <xdr:cNvCxnSpPr/>
      </xdr:nvCxnSpPr>
      <xdr:spPr>
        <a:xfrm>
          <a:off x="14782800" y="1357194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0" name="テキスト ボックス 429"/>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153126</xdr:rowOff>
    </xdr:from>
    <xdr:to>
      <xdr:col>21</xdr:col>
      <xdr:colOff>361950</xdr:colOff>
      <xdr:row>79</xdr:row>
      <xdr:rowOff>27395</xdr:rowOff>
    </xdr:to>
    <xdr:cxnSp macro="">
      <xdr:nvCxnSpPr>
        <xdr:cNvPr id="431" name="直線コネクタ 430"/>
        <xdr:cNvCxnSpPr/>
      </xdr:nvCxnSpPr>
      <xdr:spPr>
        <a:xfrm>
          <a:off x="13893800" y="1352622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1832</xdr:rowOff>
    </xdr:from>
    <xdr:ext cx="762000" cy="259045"/>
    <xdr:sp macro="" textlink="">
      <xdr:nvSpPr>
        <xdr:cNvPr id="433" name="テキスト ボックス 432"/>
        <xdr:cNvSpPr txBox="1"/>
      </xdr:nvSpPr>
      <xdr:spPr>
        <a:xfrm>
          <a:off x="14401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153126</xdr:rowOff>
    </xdr:from>
    <xdr:to>
      <xdr:col>20</xdr:col>
      <xdr:colOff>158750</xdr:colOff>
      <xdr:row>78</xdr:row>
      <xdr:rowOff>166188</xdr:rowOff>
    </xdr:to>
    <xdr:cxnSp macro="">
      <xdr:nvCxnSpPr>
        <xdr:cNvPr id="434" name="直線コネクタ 433"/>
        <xdr:cNvCxnSpPr/>
      </xdr:nvCxnSpPr>
      <xdr:spPr>
        <a:xfrm flipV="1">
          <a:off x="13004800" y="135262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52450</xdr:rowOff>
    </xdr:from>
    <xdr:ext cx="762000" cy="259045"/>
    <xdr:sp macro="" textlink="">
      <xdr:nvSpPr>
        <xdr:cNvPr id="436" name="テキスト ボックス 435"/>
        <xdr:cNvSpPr txBox="1"/>
      </xdr:nvSpPr>
      <xdr:spPr>
        <a:xfrm>
          <a:off x="13512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42653</xdr:rowOff>
    </xdr:from>
    <xdr:ext cx="762000" cy="259045"/>
    <xdr:sp macro="" textlink="">
      <xdr:nvSpPr>
        <xdr:cNvPr id="438" name="テキスト ボックス 437"/>
        <xdr:cNvSpPr txBox="1"/>
      </xdr:nvSpPr>
      <xdr:spPr>
        <a:xfrm>
          <a:off x="12623800" y="1290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90895</xdr:rowOff>
    </xdr:from>
    <xdr:to>
      <xdr:col>24</xdr:col>
      <xdr:colOff>82550</xdr:colOff>
      <xdr:row>80</xdr:row>
      <xdr:rowOff>21045</xdr:rowOff>
    </xdr:to>
    <xdr:sp macro="" textlink="">
      <xdr:nvSpPr>
        <xdr:cNvPr id="444" name="円/楕円 443"/>
        <xdr:cNvSpPr/>
      </xdr:nvSpPr>
      <xdr:spPr>
        <a:xfrm>
          <a:off x="16459200" y="136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62972</xdr:rowOff>
    </xdr:from>
    <xdr:ext cx="762000" cy="259045"/>
    <xdr:sp macro="" textlink="">
      <xdr:nvSpPr>
        <xdr:cNvPr id="445" name="公債費以外該当値テキスト"/>
        <xdr:cNvSpPr txBox="1"/>
      </xdr:nvSpPr>
      <xdr:spPr>
        <a:xfrm>
          <a:off x="16598900" y="136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170906</xdr:rowOff>
    </xdr:from>
    <xdr:to>
      <xdr:col>22</xdr:col>
      <xdr:colOff>615950</xdr:colOff>
      <xdr:row>79</xdr:row>
      <xdr:rowOff>101056</xdr:rowOff>
    </xdr:to>
    <xdr:sp macro="" textlink="">
      <xdr:nvSpPr>
        <xdr:cNvPr id="446" name="円/楕円 445"/>
        <xdr:cNvSpPr/>
      </xdr:nvSpPr>
      <xdr:spPr>
        <a:xfrm>
          <a:off x="15621000" y="1354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85833</xdr:rowOff>
    </xdr:from>
    <xdr:ext cx="736600" cy="259045"/>
    <xdr:sp macro="" textlink="">
      <xdr:nvSpPr>
        <xdr:cNvPr id="447" name="テキスト ボックス 446"/>
        <xdr:cNvSpPr txBox="1"/>
      </xdr:nvSpPr>
      <xdr:spPr>
        <a:xfrm>
          <a:off x="15290800" y="13630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148045</xdr:rowOff>
    </xdr:from>
    <xdr:to>
      <xdr:col>21</xdr:col>
      <xdr:colOff>412750</xdr:colOff>
      <xdr:row>79</xdr:row>
      <xdr:rowOff>78195</xdr:rowOff>
    </xdr:to>
    <xdr:sp macro="" textlink="">
      <xdr:nvSpPr>
        <xdr:cNvPr id="448" name="円/楕円 447"/>
        <xdr:cNvSpPr/>
      </xdr:nvSpPr>
      <xdr:spPr>
        <a:xfrm>
          <a:off x="14732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62972</xdr:rowOff>
    </xdr:from>
    <xdr:ext cx="762000" cy="259045"/>
    <xdr:sp macro="" textlink="">
      <xdr:nvSpPr>
        <xdr:cNvPr id="449" name="テキスト ボックス 448"/>
        <xdr:cNvSpPr txBox="1"/>
      </xdr:nvSpPr>
      <xdr:spPr>
        <a:xfrm>
          <a:off x="14401800" y="136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102326</xdr:rowOff>
    </xdr:from>
    <xdr:to>
      <xdr:col>20</xdr:col>
      <xdr:colOff>209550</xdr:colOff>
      <xdr:row>79</xdr:row>
      <xdr:rowOff>32476</xdr:rowOff>
    </xdr:to>
    <xdr:sp macro="" textlink="">
      <xdr:nvSpPr>
        <xdr:cNvPr id="450" name="円/楕円 449"/>
        <xdr:cNvSpPr/>
      </xdr:nvSpPr>
      <xdr:spPr>
        <a:xfrm>
          <a:off x="13843000" y="134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17253</xdr:rowOff>
    </xdr:from>
    <xdr:ext cx="762000" cy="259045"/>
    <xdr:sp macro="" textlink="">
      <xdr:nvSpPr>
        <xdr:cNvPr id="451" name="テキスト ボックス 450"/>
        <xdr:cNvSpPr txBox="1"/>
      </xdr:nvSpPr>
      <xdr:spPr>
        <a:xfrm>
          <a:off x="13512800" y="1356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115388</xdr:rowOff>
    </xdr:from>
    <xdr:to>
      <xdr:col>19</xdr:col>
      <xdr:colOff>6350</xdr:colOff>
      <xdr:row>79</xdr:row>
      <xdr:rowOff>45538</xdr:rowOff>
    </xdr:to>
    <xdr:sp macro="" textlink="">
      <xdr:nvSpPr>
        <xdr:cNvPr id="452" name="円/楕円 451"/>
        <xdr:cNvSpPr/>
      </xdr:nvSpPr>
      <xdr:spPr>
        <a:xfrm>
          <a:off x="129540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30315</xdr:rowOff>
    </xdr:from>
    <xdr:ext cx="762000" cy="259045"/>
    <xdr:sp macro="" textlink="">
      <xdr:nvSpPr>
        <xdr:cNvPr id="453" name="テキスト ボックス 452"/>
        <xdr:cNvSpPr txBox="1"/>
      </xdr:nvSpPr>
      <xdr:spPr>
        <a:xfrm>
          <a:off x="12623800" y="13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和歌山県太地町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56890</xdr:rowOff>
    </xdr:from>
    <xdr:to>
      <xdr:col>4</xdr:col>
      <xdr:colOff>1117600</xdr:colOff>
      <xdr:row>19</xdr:row>
      <xdr:rowOff>58562</xdr:rowOff>
    </xdr:to>
    <xdr:cxnSp macro="">
      <xdr:nvCxnSpPr>
        <xdr:cNvPr id="51" name="直線コネクタ 50"/>
        <xdr:cNvCxnSpPr/>
      </xdr:nvCxnSpPr>
      <xdr:spPr bwMode="auto">
        <a:xfrm>
          <a:off x="5003800" y="3362065"/>
          <a:ext cx="647700" cy="1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12401</xdr:rowOff>
    </xdr:from>
    <xdr:ext cx="762000" cy="259045"/>
    <xdr:sp macro="" textlink="">
      <xdr:nvSpPr>
        <xdr:cNvPr id="52" name="人口1人当たり決算額の推移平均値テキスト130"/>
        <xdr:cNvSpPr txBox="1"/>
      </xdr:nvSpPr>
      <xdr:spPr>
        <a:xfrm>
          <a:off x="5740400" y="2974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56890</xdr:rowOff>
    </xdr:from>
    <xdr:to>
      <xdr:col>4</xdr:col>
      <xdr:colOff>469900</xdr:colOff>
      <xdr:row>19</xdr:row>
      <xdr:rowOff>57897</xdr:rowOff>
    </xdr:to>
    <xdr:cxnSp macro="">
      <xdr:nvCxnSpPr>
        <xdr:cNvPr id="54" name="直線コネクタ 53"/>
        <xdr:cNvCxnSpPr/>
      </xdr:nvCxnSpPr>
      <xdr:spPr bwMode="auto">
        <a:xfrm flipV="1">
          <a:off x="4305300" y="3362065"/>
          <a:ext cx="698500" cy="1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142596</xdr:rowOff>
    </xdr:from>
    <xdr:ext cx="736600" cy="259045"/>
    <xdr:sp macro="" textlink="">
      <xdr:nvSpPr>
        <xdr:cNvPr id="56" name="テキスト ボックス 55"/>
        <xdr:cNvSpPr txBox="1"/>
      </xdr:nvSpPr>
      <xdr:spPr>
        <a:xfrm>
          <a:off x="4622800" y="293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57897</xdr:rowOff>
    </xdr:from>
    <xdr:to>
      <xdr:col>3</xdr:col>
      <xdr:colOff>904875</xdr:colOff>
      <xdr:row>19</xdr:row>
      <xdr:rowOff>58026</xdr:rowOff>
    </xdr:to>
    <xdr:cxnSp macro="">
      <xdr:nvCxnSpPr>
        <xdr:cNvPr id="57" name="直線コネクタ 56"/>
        <xdr:cNvCxnSpPr/>
      </xdr:nvCxnSpPr>
      <xdr:spPr bwMode="auto">
        <a:xfrm flipV="1">
          <a:off x="3606800" y="3363072"/>
          <a:ext cx="698500" cy="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141940</xdr:rowOff>
    </xdr:from>
    <xdr:ext cx="762000" cy="259045"/>
    <xdr:sp macro="" textlink="">
      <xdr:nvSpPr>
        <xdr:cNvPr id="59" name="テキスト ボックス 58"/>
        <xdr:cNvSpPr txBox="1"/>
      </xdr:nvSpPr>
      <xdr:spPr>
        <a:xfrm>
          <a:off x="39243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54747</xdr:rowOff>
    </xdr:from>
    <xdr:to>
      <xdr:col>3</xdr:col>
      <xdr:colOff>206375</xdr:colOff>
      <xdr:row>19</xdr:row>
      <xdr:rowOff>58026</xdr:rowOff>
    </xdr:to>
    <xdr:cxnSp macro="">
      <xdr:nvCxnSpPr>
        <xdr:cNvPr id="60" name="直線コネクタ 59"/>
        <xdr:cNvCxnSpPr/>
      </xdr:nvCxnSpPr>
      <xdr:spPr bwMode="auto">
        <a:xfrm>
          <a:off x="2908300" y="3359922"/>
          <a:ext cx="698500" cy="3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157434</xdr:rowOff>
    </xdr:from>
    <xdr:ext cx="762000" cy="259045"/>
    <xdr:sp macro="" textlink="">
      <xdr:nvSpPr>
        <xdr:cNvPr id="62" name="テキスト ボックス 61"/>
        <xdr:cNvSpPr txBox="1"/>
      </xdr:nvSpPr>
      <xdr:spPr>
        <a:xfrm>
          <a:off x="3225800" y="294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159955</xdr:rowOff>
    </xdr:from>
    <xdr:ext cx="762000" cy="259045"/>
    <xdr:sp macro="" textlink="">
      <xdr:nvSpPr>
        <xdr:cNvPr id="64" name="テキスト ボックス 63"/>
        <xdr:cNvSpPr txBox="1"/>
      </xdr:nvSpPr>
      <xdr:spPr>
        <a:xfrm>
          <a:off x="2527300" y="295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7762</xdr:rowOff>
    </xdr:from>
    <xdr:to>
      <xdr:col>5</xdr:col>
      <xdr:colOff>34925</xdr:colOff>
      <xdr:row>19</xdr:row>
      <xdr:rowOff>109362</xdr:rowOff>
    </xdr:to>
    <xdr:sp macro="" textlink="">
      <xdr:nvSpPr>
        <xdr:cNvPr id="70" name="円/楕円 69"/>
        <xdr:cNvSpPr/>
      </xdr:nvSpPr>
      <xdr:spPr bwMode="auto">
        <a:xfrm>
          <a:off x="5600700" y="3312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87789</xdr:rowOff>
    </xdr:from>
    <xdr:ext cx="762000" cy="259045"/>
    <xdr:sp macro="" textlink="">
      <xdr:nvSpPr>
        <xdr:cNvPr id="71" name="人口1人当たり決算額の推移該当値テキスト130"/>
        <xdr:cNvSpPr txBox="1"/>
      </xdr:nvSpPr>
      <xdr:spPr>
        <a:xfrm>
          <a:off x="5740400" y="3221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151,080</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6090</xdr:rowOff>
    </xdr:from>
    <xdr:to>
      <xdr:col>4</xdr:col>
      <xdr:colOff>520700</xdr:colOff>
      <xdr:row>19</xdr:row>
      <xdr:rowOff>107690</xdr:rowOff>
    </xdr:to>
    <xdr:sp macro="" textlink="">
      <xdr:nvSpPr>
        <xdr:cNvPr id="72" name="円/楕円 71"/>
        <xdr:cNvSpPr/>
      </xdr:nvSpPr>
      <xdr:spPr bwMode="auto">
        <a:xfrm>
          <a:off x="4953000" y="3311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92467</xdr:rowOff>
    </xdr:from>
    <xdr:ext cx="736600" cy="259045"/>
    <xdr:sp macro="" textlink="">
      <xdr:nvSpPr>
        <xdr:cNvPr id="73" name="テキスト ボックス 72"/>
        <xdr:cNvSpPr txBox="1"/>
      </xdr:nvSpPr>
      <xdr:spPr>
        <a:xfrm>
          <a:off x="4622800" y="3397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152,104</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7097</xdr:rowOff>
    </xdr:from>
    <xdr:to>
      <xdr:col>3</xdr:col>
      <xdr:colOff>955675</xdr:colOff>
      <xdr:row>19</xdr:row>
      <xdr:rowOff>108697</xdr:rowOff>
    </xdr:to>
    <xdr:sp macro="" textlink="">
      <xdr:nvSpPr>
        <xdr:cNvPr id="74" name="円/楕円 73"/>
        <xdr:cNvSpPr/>
      </xdr:nvSpPr>
      <xdr:spPr bwMode="auto">
        <a:xfrm>
          <a:off x="4254500" y="3312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93474</xdr:rowOff>
    </xdr:from>
    <xdr:ext cx="762000" cy="259045"/>
    <xdr:sp macro="" textlink="">
      <xdr:nvSpPr>
        <xdr:cNvPr id="75" name="テキスト ボックス 74"/>
        <xdr:cNvSpPr txBox="1"/>
      </xdr:nvSpPr>
      <xdr:spPr>
        <a:xfrm>
          <a:off x="3924300" y="339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151,487</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7226</xdr:rowOff>
    </xdr:from>
    <xdr:to>
      <xdr:col>3</xdr:col>
      <xdr:colOff>257175</xdr:colOff>
      <xdr:row>19</xdr:row>
      <xdr:rowOff>108826</xdr:rowOff>
    </xdr:to>
    <xdr:sp macro="" textlink="">
      <xdr:nvSpPr>
        <xdr:cNvPr id="76" name="円/楕円 75"/>
        <xdr:cNvSpPr/>
      </xdr:nvSpPr>
      <xdr:spPr bwMode="auto">
        <a:xfrm>
          <a:off x="3556000" y="3312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93603</xdr:rowOff>
    </xdr:from>
    <xdr:ext cx="762000" cy="259045"/>
    <xdr:sp macro="" textlink="">
      <xdr:nvSpPr>
        <xdr:cNvPr id="77" name="テキスト ボックス 76"/>
        <xdr:cNvSpPr txBox="1"/>
      </xdr:nvSpPr>
      <xdr:spPr>
        <a:xfrm>
          <a:off x="3225800" y="339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151,408</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3947</xdr:rowOff>
    </xdr:from>
    <xdr:to>
      <xdr:col>2</xdr:col>
      <xdr:colOff>692150</xdr:colOff>
      <xdr:row>19</xdr:row>
      <xdr:rowOff>105547</xdr:rowOff>
    </xdr:to>
    <xdr:sp macro="" textlink="">
      <xdr:nvSpPr>
        <xdr:cNvPr id="78" name="円/楕円 77"/>
        <xdr:cNvSpPr/>
      </xdr:nvSpPr>
      <xdr:spPr bwMode="auto">
        <a:xfrm>
          <a:off x="2857500" y="3309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90324</xdr:rowOff>
    </xdr:from>
    <xdr:ext cx="762000" cy="259045"/>
    <xdr:sp macro="" textlink="">
      <xdr:nvSpPr>
        <xdr:cNvPr id="79" name="テキスト ボックス 78"/>
        <xdr:cNvSpPr txBox="1"/>
      </xdr:nvSpPr>
      <xdr:spPr>
        <a:xfrm>
          <a:off x="2527300" y="339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153,416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13336</xdr:rowOff>
    </xdr:from>
    <xdr:to>
      <xdr:col>4</xdr:col>
      <xdr:colOff>1117600</xdr:colOff>
      <xdr:row>36</xdr:row>
      <xdr:rowOff>15580</xdr:rowOff>
    </xdr:to>
    <xdr:cxnSp macro="">
      <xdr:nvCxnSpPr>
        <xdr:cNvPr id="110" name="直線コネクタ 109"/>
        <xdr:cNvCxnSpPr/>
      </xdr:nvCxnSpPr>
      <xdr:spPr bwMode="auto">
        <a:xfrm>
          <a:off x="5003800" y="6966586"/>
          <a:ext cx="647700" cy="2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15506</xdr:rowOff>
    </xdr:from>
    <xdr:ext cx="762000" cy="259045"/>
    <xdr:sp macro="" textlink="">
      <xdr:nvSpPr>
        <xdr:cNvPr id="111" name="人口1人当たり決算額の推移平均値テキスト445"/>
        <xdr:cNvSpPr txBox="1"/>
      </xdr:nvSpPr>
      <xdr:spPr>
        <a:xfrm>
          <a:off x="5740400" y="6625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13336</xdr:rowOff>
    </xdr:from>
    <xdr:to>
      <xdr:col>4</xdr:col>
      <xdr:colOff>469900</xdr:colOff>
      <xdr:row>36</xdr:row>
      <xdr:rowOff>14643</xdr:rowOff>
    </xdr:to>
    <xdr:cxnSp macro="">
      <xdr:nvCxnSpPr>
        <xdr:cNvPr id="113" name="直線コネクタ 112"/>
        <xdr:cNvCxnSpPr/>
      </xdr:nvCxnSpPr>
      <xdr:spPr bwMode="auto">
        <a:xfrm flipV="1">
          <a:off x="4305300" y="6966586"/>
          <a:ext cx="698500" cy="1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318014</xdr:rowOff>
    </xdr:from>
    <xdr:ext cx="736600" cy="259045"/>
    <xdr:sp macro="" textlink="">
      <xdr:nvSpPr>
        <xdr:cNvPr id="115" name="テキスト ボックス 114"/>
        <xdr:cNvSpPr txBox="1"/>
      </xdr:nvSpPr>
      <xdr:spPr>
        <a:xfrm>
          <a:off x="4622800" y="6585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337476</xdr:rowOff>
    </xdr:from>
    <xdr:to>
      <xdr:col>3</xdr:col>
      <xdr:colOff>904875</xdr:colOff>
      <xdr:row>36</xdr:row>
      <xdr:rowOff>14643</xdr:rowOff>
    </xdr:to>
    <xdr:cxnSp macro="">
      <xdr:nvCxnSpPr>
        <xdr:cNvPr id="116" name="直線コネクタ 115"/>
        <xdr:cNvCxnSpPr/>
      </xdr:nvCxnSpPr>
      <xdr:spPr bwMode="auto">
        <a:xfrm>
          <a:off x="3606800" y="6947826"/>
          <a:ext cx="698500" cy="20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292886</xdr:rowOff>
    </xdr:from>
    <xdr:ext cx="762000" cy="259045"/>
    <xdr:sp macro="" textlink="">
      <xdr:nvSpPr>
        <xdr:cNvPr id="118" name="テキスト ボックス 117"/>
        <xdr:cNvSpPr txBox="1"/>
      </xdr:nvSpPr>
      <xdr:spPr>
        <a:xfrm>
          <a:off x="3924300" y="656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337476</xdr:rowOff>
    </xdr:from>
    <xdr:to>
      <xdr:col>3</xdr:col>
      <xdr:colOff>206375</xdr:colOff>
      <xdr:row>35</xdr:row>
      <xdr:rowOff>338647</xdr:rowOff>
    </xdr:to>
    <xdr:cxnSp macro="">
      <xdr:nvCxnSpPr>
        <xdr:cNvPr id="119" name="直線コネクタ 118"/>
        <xdr:cNvCxnSpPr/>
      </xdr:nvCxnSpPr>
      <xdr:spPr bwMode="auto">
        <a:xfrm flipV="1">
          <a:off x="2908300" y="6947826"/>
          <a:ext cx="698500" cy="1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268924</xdr:rowOff>
    </xdr:from>
    <xdr:ext cx="762000" cy="259045"/>
    <xdr:sp macro="" textlink="">
      <xdr:nvSpPr>
        <xdr:cNvPr id="121" name="テキスト ボックス 120"/>
        <xdr:cNvSpPr txBox="1"/>
      </xdr:nvSpPr>
      <xdr:spPr>
        <a:xfrm>
          <a:off x="3225800" y="653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245973</xdr:rowOff>
    </xdr:from>
    <xdr:ext cx="762000" cy="259045"/>
    <xdr:sp macro="" textlink="">
      <xdr:nvSpPr>
        <xdr:cNvPr id="123" name="テキスト ボックス 122"/>
        <xdr:cNvSpPr txBox="1"/>
      </xdr:nvSpPr>
      <xdr:spPr>
        <a:xfrm>
          <a:off x="25273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307680</xdr:rowOff>
    </xdr:from>
    <xdr:to>
      <xdr:col>5</xdr:col>
      <xdr:colOff>34925</xdr:colOff>
      <xdr:row>36</xdr:row>
      <xdr:rowOff>66380</xdr:rowOff>
    </xdr:to>
    <xdr:sp macro="" textlink="">
      <xdr:nvSpPr>
        <xdr:cNvPr id="129" name="円/楕円 128"/>
        <xdr:cNvSpPr/>
      </xdr:nvSpPr>
      <xdr:spPr bwMode="auto">
        <a:xfrm>
          <a:off x="5600700" y="6918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279757</xdr:rowOff>
    </xdr:from>
    <xdr:ext cx="762000" cy="259045"/>
    <xdr:sp macro="" textlink="">
      <xdr:nvSpPr>
        <xdr:cNvPr id="130" name="人口1人当たり決算額の推移該当値テキスト445"/>
        <xdr:cNvSpPr txBox="1"/>
      </xdr:nvSpPr>
      <xdr:spPr>
        <a:xfrm>
          <a:off x="5740400" y="689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11,870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305436</xdr:rowOff>
    </xdr:from>
    <xdr:to>
      <xdr:col>4</xdr:col>
      <xdr:colOff>520700</xdr:colOff>
      <xdr:row>36</xdr:row>
      <xdr:rowOff>64136</xdr:rowOff>
    </xdr:to>
    <xdr:sp macro="" textlink="">
      <xdr:nvSpPr>
        <xdr:cNvPr id="131" name="円/楕円 130"/>
        <xdr:cNvSpPr/>
      </xdr:nvSpPr>
      <xdr:spPr bwMode="auto">
        <a:xfrm>
          <a:off x="4953000" y="6915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48913</xdr:rowOff>
    </xdr:from>
    <xdr:ext cx="736600" cy="259045"/>
    <xdr:sp macro="" textlink="">
      <xdr:nvSpPr>
        <xdr:cNvPr id="132" name="テキスト ボックス 131"/>
        <xdr:cNvSpPr txBox="1"/>
      </xdr:nvSpPr>
      <xdr:spPr>
        <a:xfrm>
          <a:off x="4622800" y="700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306743</xdr:rowOff>
    </xdr:from>
    <xdr:to>
      <xdr:col>3</xdr:col>
      <xdr:colOff>955675</xdr:colOff>
      <xdr:row>36</xdr:row>
      <xdr:rowOff>65443</xdr:rowOff>
    </xdr:to>
    <xdr:sp macro="" textlink="">
      <xdr:nvSpPr>
        <xdr:cNvPr id="133" name="円/楕円 132"/>
        <xdr:cNvSpPr/>
      </xdr:nvSpPr>
      <xdr:spPr bwMode="auto">
        <a:xfrm>
          <a:off x="4254500" y="6917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50220</xdr:rowOff>
    </xdr:from>
    <xdr:ext cx="762000" cy="259045"/>
    <xdr:sp macro="" textlink="">
      <xdr:nvSpPr>
        <xdr:cNvPr id="134" name="テキスト ボックス 133"/>
        <xdr:cNvSpPr txBox="1"/>
      </xdr:nvSpPr>
      <xdr:spPr>
        <a:xfrm>
          <a:off x="3924300" y="7003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286676</xdr:rowOff>
    </xdr:from>
    <xdr:to>
      <xdr:col>3</xdr:col>
      <xdr:colOff>257175</xdr:colOff>
      <xdr:row>36</xdr:row>
      <xdr:rowOff>45376</xdr:rowOff>
    </xdr:to>
    <xdr:sp macro="" textlink="">
      <xdr:nvSpPr>
        <xdr:cNvPr id="135" name="円/楕円 134"/>
        <xdr:cNvSpPr/>
      </xdr:nvSpPr>
      <xdr:spPr bwMode="auto">
        <a:xfrm>
          <a:off x="3556000" y="6897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30153</xdr:rowOff>
    </xdr:from>
    <xdr:ext cx="762000" cy="259045"/>
    <xdr:sp macro="" textlink="">
      <xdr:nvSpPr>
        <xdr:cNvPr id="136" name="テキスト ボックス 135"/>
        <xdr:cNvSpPr txBox="1"/>
      </xdr:nvSpPr>
      <xdr:spPr>
        <a:xfrm>
          <a:off x="3225800" y="6983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16,464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287847</xdr:rowOff>
    </xdr:from>
    <xdr:to>
      <xdr:col>2</xdr:col>
      <xdr:colOff>692150</xdr:colOff>
      <xdr:row>36</xdr:row>
      <xdr:rowOff>46547</xdr:rowOff>
    </xdr:to>
    <xdr:sp macro="" textlink="">
      <xdr:nvSpPr>
        <xdr:cNvPr id="137" name="円/楕円 136"/>
        <xdr:cNvSpPr/>
      </xdr:nvSpPr>
      <xdr:spPr bwMode="auto">
        <a:xfrm>
          <a:off x="2857500" y="6898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31324</xdr:rowOff>
    </xdr:from>
    <xdr:ext cx="762000" cy="259045"/>
    <xdr:sp macro="" textlink="">
      <xdr:nvSpPr>
        <xdr:cNvPr id="138" name="テキスト ボックス 137"/>
        <xdr:cNvSpPr txBox="1"/>
      </xdr:nvSpPr>
      <xdr:spPr>
        <a:xfrm>
          <a:off x="2527300" y="698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和歌山県太地町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3,266
3,254
5.81
2,518,103
2,375,441
124,039
1,303,488
2,535,607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48897</xdr:rowOff>
    </xdr:from>
    <xdr:to>
      <xdr:col>6</xdr:col>
      <xdr:colOff>511175</xdr:colOff>
      <xdr:row>38</xdr:row>
      <xdr:rowOff>58029</xdr:rowOff>
    </xdr:to>
    <xdr:cxnSp macro="">
      <xdr:nvCxnSpPr>
        <xdr:cNvPr id="62" name="直線コネクタ 61"/>
        <xdr:cNvCxnSpPr/>
      </xdr:nvCxnSpPr>
      <xdr:spPr>
        <a:xfrm>
          <a:off x="3797300" y="6563997"/>
          <a:ext cx="838200" cy="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63072</xdr:rowOff>
    </xdr:from>
    <xdr:ext cx="599010" cy="259045"/>
    <xdr:sp macro="" textlink="">
      <xdr:nvSpPr>
        <xdr:cNvPr id="63" name="人件費平均値テキスト"/>
        <xdr:cNvSpPr txBox="1"/>
      </xdr:nvSpPr>
      <xdr:spPr>
        <a:xfrm>
          <a:off x="4686300" y="6235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48897</xdr:rowOff>
    </xdr:from>
    <xdr:to>
      <xdr:col>5</xdr:col>
      <xdr:colOff>358775</xdr:colOff>
      <xdr:row>38</xdr:row>
      <xdr:rowOff>55035</xdr:rowOff>
    </xdr:to>
    <xdr:cxnSp macro="">
      <xdr:nvCxnSpPr>
        <xdr:cNvPr id="65" name="直線コネクタ 64"/>
        <xdr:cNvCxnSpPr/>
      </xdr:nvCxnSpPr>
      <xdr:spPr>
        <a:xfrm flipV="1">
          <a:off x="2908300" y="6563997"/>
          <a:ext cx="889000" cy="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12097</xdr:rowOff>
    </xdr:from>
    <xdr:ext cx="599010" cy="259045"/>
    <xdr:sp macro="" textlink="">
      <xdr:nvSpPr>
        <xdr:cNvPr id="67" name="テキスト ボックス 66"/>
        <xdr:cNvSpPr txBox="1"/>
      </xdr:nvSpPr>
      <xdr:spPr>
        <a:xfrm>
          <a:off x="3497794" y="61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55035</xdr:rowOff>
    </xdr:from>
    <xdr:to>
      <xdr:col>4</xdr:col>
      <xdr:colOff>155575</xdr:colOff>
      <xdr:row>38</xdr:row>
      <xdr:rowOff>55080</xdr:rowOff>
    </xdr:to>
    <xdr:cxnSp macro="">
      <xdr:nvCxnSpPr>
        <xdr:cNvPr id="68" name="直線コネクタ 67"/>
        <xdr:cNvCxnSpPr/>
      </xdr:nvCxnSpPr>
      <xdr:spPr>
        <a:xfrm flipV="1">
          <a:off x="2019300" y="6570135"/>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13271</xdr:rowOff>
    </xdr:from>
    <xdr:ext cx="599010" cy="259045"/>
    <xdr:sp macro="" textlink="">
      <xdr:nvSpPr>
        <xdr:cNvPr id="70" name="テキスト ボックス 69"/>
        <xdr:cNvSpPr txBox="1"/>
      </xdr:nvSpPr>
      <xdr:spPr>
        <a:xfrm>
          <a:off x="2608794" y="618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52842</xdr:rowOff>
    </xdr:from>
    <xdr:to>
      <xdr:col>2</xdr:col>
      <xdr:colOff>638175</xdr:colOff>
      <xdr:row>38</xdr:row>
      <xdr:rowOff>55080</xdr:rowOff>
    </xdr:to>
    <xdr:cxnSp macro="">
      <xdr:nvCxnSpPr>
        <xdr:cNvPr id="71" name="直線コネクタ 70"/>
        <xdr:cNvCxnSpPr/>
      </xdr:nvCxnSpPr>
      <xdr:spPr>
        <a:xfrm>
          <a:off x="1130300" y="6567942"/>
          <a:ext cx="889000" cy="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23564</xdr:rowOff>
    </xdr:from>
    <xdr:ext cx="599010" cy="259045"/>
    <xdr:sp macro="" textlink="">
      <xdr:nvSpPr>
        <xdr:cNvPr id="73" name="テキスト ボックス 72"/>
        <xdr:cNvSpPr txBox="1"/>
      </xdr:nvSpPr>
      <xdr:spPr>
        <a:xfrm>
          <a:off x="1719794" y="619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23335</xdr:rowOff>
    </xdr:from>
    <xdr:ext cx="599010" cy="259045"/>
    <xdr:sp macro="" textlink="">
      <xdr:nvSpPr>
        <xdr:cNvPr id="75" name="テキスト ボックス 74"/>
        <xdr:cNvSpPr txBox="1"/>
      </xdr:nvSpPr>
      <xdr:spPr>
        <a:xfrm>
          <a:off x="830794" y="619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7229</xdr:rowOff>
    </xdr:from>
    <xdr:to>
      <xdr:col>6</xdr:col>
      <xdr:colOff>561975</xdr:colOff>
      <xdr:row>38</xdr:row>
      <xdr:rowOff>108829</xdr:rowOff>
    </xdr:to>
    <xdr:sp macro="" textlink="">
      <xdr:nvSpPr>
        <xdr:cNvPr id="81" name="円/楕円 80"/>
        <xdr:cNvSpPr/>
      </xdr:nvSpPr>
      <xdr:spPr>
        <a:xfrm>
          <a:off x="4584700" y="652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93606</xdr:rowOff>
    </xdr:from>
    <xdr:ext cx="599010" cy="259045"/>
    <xdr:sp macro="" textlink="">
      <xdr:nvSpPr>
        <xdr:cNvPr id="82" name="人件費該当値テキスト"/>
        <xdr:cNvSpPr txBox="1"/>
      </xdr:nvSpPr>
      <xdr:spPr>
        <a:xfrm>
          <a:off x="4686300" y="643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130,017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169547</xdr:rowOff>
    </xdr:from>
    <xdr:to>
      <xdr:col>5</xdr:col>
      <xdr:colOff>409575</xdr:colOff>
      <xdr:row>38</xdr:row>
      <xdr:rowOff>99697</xdr:rowOff>
    </xdr:to>
    <xdr:sp macro="" textlink="">
      <xdr:nvSpPr>
        <xdr:cNvPr id="83" name="円/楕円 82"/>
        <xdr:cNvSpPr/>
      </xdr:nvSpPr>
      <xdr:spPr>
        <a:xfrm>
          <a:off x="3746500" y="651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90824</xdr:rowOff>
    </xdr:from>
    <xdr:ext cx="599010" cy="259045"/>
    <xdr:sp macro="" textlink="">
      <xdr:nvSpPr>
        <xdr:cNvPr id="84" name="テキスト ボックス 83"/>
        <xdr:cNvSpPr txBox="1"/>
      </xdr:nvSpPr>
      <xdr:spPr>
        <a:xfrm>
          <a:off x="3497794" y="660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135,610</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4235</xdr:rowOff>
    </xdr:from>
    <xdr:to>
      <xdr:col>4</xdr:col>
      <xdr:colOff>206375</xdr:colOff>
      <xdr:row>38</xdr:row>
      <xdr:rowOff>105835</xdr:rowOff>
    </xdr:to>
    <xdr:sp macro="" textlink="">
      <xdr:nvSpPr>
        <xdr:cNvPr id="85" name="円/楕円 84"/>
        <xdr:cNvSpPr/>
      </xdr:nvSpPr>
      <xdr:spPr>
        <a:xfrm>
          <a:off x="2857500" y="651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96962</xdr:rowOff>
    </xdr:from>
    <xdr:ext cx="599010" cy="259045"/>
    <xdr:sp macro="" textlink="">
      <xdr:nvSpPr>
        <xdr:cNvPr id="86" name="テキスト ボックス 85"/>
        <xdr:cNvSpPr txBox="1"/>
      </xdr:nvSpPr>
      <xdr:spPr>
        <a:xfrm>
          <a:off x="2608794" y="661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131,851</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4280</xdr:rowOff>
    </xdr:from>
    <xdr:to>
      <xdr:col>3</xdr:col>
      <xdr:colOff>3175</xdr:colOff>
      <xdr:row>38</xdr:row>
      <xdr:rowOff>105880</xdr:rowOff>
    </xdr:to>
    <xdr:sp macro="" textlink="">
      <xdr:nvSpPr>
        <xdr:cNvPr id="87" name="円/楕円 86"/>
        <xdr:cNvSpPr/>
      </xdr:nvSpPr>
      <xdr:spPr>
        <a:xfrm>
          <a:off x="1968500" y="651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97007</xdr:rowOff>
    </xdr:from>
    <xdr:ext cx="599010" cy="259045"/>
    <xdr:sp macro="" textlink="">
      <xdr:nvSpPr>
        <xdr:cNvPr id="88" name="テキスト ボックス 87"/>
        <xdr:cNvSpPr txBox="1"/>
      </xdr:nvSpPr>
      <xdr:spPr>
        <a:xfrm>
          <a:off x="1719794" y="661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131,823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2042</xdr:rowOff>
    </xdr:from>
    <xdr:to>
      <xdr:col>1</xdr:col>
      <xdr:colOff>485775</xdr:colOff>
      <xdr:row>38</xdr:row>
      <xdr:rowOff>103642</xdr:rowOff>
    </xdr:to>
    <xdr:sp macro="" textlink="">
      <xdr:nvSpPr>
        <xdr:cNvPr id="89" name="円/楕円 88"/>
        <xdr:cNvSpPr/>
      </xdr:nvSpPr>
      <xdr:spPr>
        <a:xfrm>
          <a:off x="1079500" y="651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94769</xdr:rowOff>
    </xdr:from>
    <xdr:ext cx="599010" cy="259045"/>
    <xdr:sp macro="" textlink="">
      <xdr:nvSpPr>
        <xdr:cNvPr id="90" name="テキスト ボックス 89"/>
        <xdr:cNvSpPr txBox="1"/>
      </xdr:nvSpPr>
      <xdr:spPr>
        <a:xfrm>
          <a:off x="830794" y="66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96655</xdr:rowOff>
    </xdr:from>
    <xdr:to>
      <xdr:col>6</xdr:col>
      <xdr:colOff>511175</xdr:colOff>
      <xdr:row>57</xdr:row>
      <xdr:rowOff>101435</xdr:rowOff>
    </xdr:to>
    <xdr:cxnSp macro="">
      <xdr:nvCxnSpPr>
        <xdr:cNvPr id="115" name="直線コネクタ 114"/>
        <xdr:cNvCxnSpPr/>
      </xdr:nvCxnSpPr>
      <xdr:spPr>
        <a:xfrm>
          <a:off x="3797300" y="9869305"/>
          <a:ext cx="838200" cy="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12995</xdr:rowOff>
    </xdr:from>
    <xdr:ext cx="599010" cy="259045"/>
    <xdr:sp macro="" textlink="">
      <xdr:nvSpPr>
        <xdr:cNvPr id="116" name="物件費平均値テキスト"/>
        <xdr:cNvSpPr txBox="1"/>
      </xdr:nvSpPr>
      <xdr:spPr>
        <a:xfrm>
          <a:off x="4686300" y="9614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96655</xdr:rowOff>
    </xdr:from>
    <xdr:to>
      <xdr:col>5</xdr:col>
      <xdr:colOff>358775</xdr:colOff>
      <xdr:row>57</xdr:row>
      <xdr:rowOff>114365</xdr:rowOff>
    </xdr:to>
    <xdr:cxnSp macro="">
      <xdr:nvCxnSpPr>
        <xdr:cNvPr id="118" name="直線コネクタ 117"/>
        <xdr:cNvCxnSpPr/>
      </xdr:nvCxnSpPr>
      <xdr:spPr>
        <a:xfrm flipV="1">
          <a:off x="2908300" y="9869305"/>
          <a:ext cx="889000" cy="1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96502</xdr:rowOff>
    </xdr:from>
    <xdr:ext cx="599010" cy="259045"/>
    <xdr:sp macro="" textlink="">
      <xdr:nvSpPr>
        <xdr:cNvPr id="120" name="テキスト ボックス 119"/>
        <xdr:cNvSpPr txBox="1"/>
      </xdr:nvSpPr>
      <xdr:spPr>
        <a:xfrm>
          <a:off x="3497794" y="952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114365</xdr:rowOff>
    </xdr:from>
    <xdr:to>
      <xdr:col>4</xdr:col>
      <xdr:colOff>155575</xdr:colOff>
      <xdr:row>57</xdr:row>
      <xdr:rowOff>122768</xdr:rowOff>
    </xdr:to>
    <xdr:cxnSp macro="">
      <xdr:nvCxnSpPr>
        <xdr:cNvPr id="121" name="直線コネクタ 120"/>
        <xdr:cNvCxnSpPr/>
      </xdr:nvCxnSpPr>
      <xdr:spPr>
        <a:xfrm flipV="1">
          <a:off x="2019300" y="9887015"/>
          <a:ext cx="889000" cy="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151124</xdr:rowOff>
    </xdr:from>
    <xdr:ext cx="599010" cy="259045"/>
    <xdr:sp macro="" textlink="">
      <xdr:nvSpPr>
        <xdr:cNvPr id="123" name="テキスト ボックス 122"/>
        <xdr:cNvSpPr txBox="1"/>
      </xdr:nvSpPr>
      <xdr:spPr>
        <a:xfrm>
          <a:off x="2608794" y="958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122768</xdr:rowOff>
    </xdr:from>
    <xdr:to>
      <xdr:col>2</xdr:col>
      <xdr:colOff>638175</xdr:colOff>
      <xdr:row>57</xdr:row>
      <xdr:rowOff>123778</xdr:rowOff>
    </xdr:to>
    <xdr:cxnSp macro="">
      <xdr:nvCxnSpPr>
        <xdr:cNvPr id="124" name="直線コネクタ 123"/>
        <xdr:cNvCxnSpPr/>
      </xdr:nvCxnSpPr>
      <xdr:spPr>
        <a:xfrm flipV="1">
          <a:off x="1130300" y="9895418"/>
          <a:ext cx="8890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157523</xdr:rowOff>
    </xdr:from>
    <xdr:ext cx="599010" cy="259045"/>
    <xdr:sp macro="" textlink="">
      <xdr:nvSpPr>
        <xdr:cNvPr id="126" name="テキスト ボックス 125"/>
        <xdr:cNvSpPr txBox="1"/>
      </xdr:nvSpPr>
      <xdr:spPr>
        <a:xfrm>
          <a:off x="1719794" y="958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165220</xdr:rowOff>
    </xdr:from>
    <xdr:ext cx="599010" cy="259045"/>
    <xdr:sp macro="" textlink="">
      <xdr:nvSpPr>
        <xdr:cNvPr id="128" name="テキスト ボックス 127"/>
        <xdr:cNvSpPr txBox="1"/>
      </xdr:nvSpPr>
      <xdr:spPr>
        <a:xfrm>
          <a:off x="830794" y="95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50635</xdr:rowOff>
    </xdr:from>
    <xdr:to>
      <xdr:col>6</xdr:col>
      <xdr:colOff>561975</xdr:colOff>
      <xdr:row>57</xdr:row>
      <xdr:rowOff>152235</xdr:rowOff>
    </xdr:to>
    <xdr:sp macro="" textlink="">
      <xdr:nvSpPr>
        <xdr:cNvPr id="134" name="円/楕円 133"/>
        <xdr:cNvSpPr/>
      </xdr:nvSpPr>
      <xdr:spPr>
        <a:xfrm>
          <a:off x="4584700" y="982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139995</xdr:rowOff>
    </xdr:from>
    <xdr:ext cx="599010" cy="259045"/>
    <xdr:sp macro="" textlink="">
      <xdr:nvSpPr>
        <xdr:cNvPr id="135" name="物件費該当値テキスト"/>
        <xdr:cNvSpPr txBox="1"/>
      </xdr:nvSpPr>
      <xdr:spPr>
        <a:xfrm>
          <a:off x="4686300" y="974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166,956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45855</xdr:rowOff>
    </xdr:from>
    <xdr:to>
      <xdr:col>5</xdr:col>
      <xdr:colOff>409575</xdr:colOff>
      <xdr:row>57</xdr:row>
      <xdr:rowOff>147455</xdr:rowOff>
    </xdr:to>
    <xdr:sp macro="" textlink="">
      <xdr:nvSpPr>
        <xdr:cNvPr id="136" name="円/楕円 135"/>
        <xdr:cNvSpPr/>
      </xdr:nvSpPr>
      <xdr:spPr>
        <a:xfrm>
          <a:off x="3746500" y="9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138582</xdr:rowOff>
    </xdr:from>
    <xdr:ext cx="599010" cy="259045"/>
    <xdr:sp macro="" textlink="">
      <xdr:nvSpPr>
        <xdr:cNvPr id="137" name="テキスト ボックス 136"/>
        <xdr:cNvSpPr txBox="1"/>
      </xdr:nvSpPr>
      <xdr:spPr>
        <a:xfrm>
          <a:off x="3497794" y="99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175,320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63565</xdr:rowOff>
    </xdr:from>
    <xdr:to>
      <xdr:col>4</xdr:col>
      <xdr:colOff>206375</xdr:colOff>
      <xdr:row>57</xdr:row>
      <xdr:rowOff>165165</xdr:rowOff>
    </xdr:to>
    <xdr:sp macro="" textlink="">
      <xdr:nvSpPr>
        <xdr:cNvPr id="138" name="円/楕円 137"/>
        <xdr:cNvSpPr/>
      </xdr:nvSpPr>
      <xdr:spPr>
        <a:xfrm>
          <a:off x="2857500" y="983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156292</xdr:rowOff>
    </xdr:from>
    <xdr:ext cx="599010" cy="259045"/>
    <xdr:sp macro="" textlink="">
      <xdr:nvSpPr>
        <xdr:cNvPr id="139" name="テキスト ボックス 138"/>
        <xdr:cNvSpPr txBox="1"/>
      </xdr:nvSpPr>
      <xdr:spPr>
        <a:xfrm>
          <a:off x="2608794" y="992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144,331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71968</xdr:rowOff>
    </xdr:from>
    <xdr:to>
      <xdr:col>3</xdr:col>
      <xdr:colOff>3175</xdr:colOff>
      <xdr:row>58</xdr:row>
      <xdr:rowOff>2118</xdr:rowOff>
    </xdr:to>
    <xdr:sp macro="" textlink="">
      <xdr:nvSpPr>
        <xdr:cNvPr id="140" name="円/楕円 139"/>
        <xdr:cNvSpPr/>
      </xdr:nvSpPr>
      <xdr:spPr>
        <a:xfrm>
          <a:off x="1968500" y="98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164695</xdr:rowOff>
    </xdr:from>
    <xdr:ext cx="599010" cy="259045"/>
    <xdr:sp macro="" textlink="">
      <xdr:nvSpPr>
        <xdr:cNvPr id="141" name="テキスト ボックス 140"/>
        <xdr:cNvSpPr txBox="1"/>
      </xdr:nvSpPr>
      <xdr:spPr>
        <a:xfrm>
          <a:off x="1719794" y="9937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129,627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72978</xdr:rowOff>
    </xdr:from>
    <xdr:to>
      <xdr:col>1</xdr:col>
      <xdr:colOff>485775</xdr:colOff>
      <xdr:row>58</xdr:row>
      <xdr:rowOff>3128</xdr:rowOff>
    </xdr:to>
    <xdr:sp macro="" textlink="">
      <xdr:nvSpPr>
        <xdr:cNvPr id="142" name="円/楕円 141"/>
        <xdr:cNvSpPr/>
      </xdr:nvSpPr>
      <xdr:spPr>
        <a:xfrm>
          <a:off x="1079500" y="984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165705</xdr:rowOff>
    </xdr:from>
    <xdr:ext cx="599010" cy="259045"/>
    <xdr:sp macro="" textlink="">
      <xdr:nvSpPr>
        <xdr:cNvPr id="143" name="テキスト ボックス 142"/>
        <xdr:cNvSpPr txBox="1"/>
      </xdr:nvSpPr>
      <xdr:spPr>
        <a:xfrm>
          <a:off x="830794" y="9938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88264</xdr:rowOff>
    </xdr:from>
    <xdr:to>
      <xdr:col>6</xdr:col>
      <xdr:colOff>511175</xdr:colOff>
      <xdr:row>78</xdr:row>
      <xdr:rowOff>97527</xdr:rowOff>
    </xdr:to>
    <xdr:cxnSp macro="">
      <xdr:nvCxnSpPr>
        <xdr:cNvPr id="170" name="直線コネクタ 169"/>
        <xdr:cNvCxnSpPr/>
      </xdr:nvCxnSpPr>
      <xdr:spPr>
        <a:xfrm flipV="1">
          <a:off x="3797300" y="13461364"/>
          <a:ext cx="838200" cy="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10292</xdr:rowOff>
    </xdr:from>
    <xdr:ext cx="534377" cy="259045"/>
    <xdr:sp macro="" textlink="">
      <xdr:nvSpPr>
        <xdr:cNvPr id="171" name="維持補修費平均値テキスト"/>
        <xdr:cNvSpPr txBox="1"/>
      </xdr:nvSpPr>
      <xdr:spPr>
        <a:xfrm>
          <a:off x="4686300" y="13211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97527</xdr:rowOff>
    </xdr:from>
    <xdr:to>
      <xdr:col>5</xdr:col>
      <xdr:colOff>358775</xdr:colOff>
      <xdr:row>78</xdr:row>
      <xdr:rowOff>105986</xdr:rowOff>
    </xdr:to>
    <xdr:cxnSp macro="">
      <xdr:nvCxnSpPr>
        <xdr:cNvPr id="173" name="直線コネクタ 172"/>
        <xdr:cNvCxnSpPr/>
      </xdr:nvCxnSpPr>
      <xdr:spPr>
        <a:xfrm flipV="1">
          <a:off x="2908300" y="13470627"/>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123775</xdr:rowOff>
    </xdr:from>
    <xdr:ext cx="534377" cy="259045"/>
    <xdr:sp macro="" textlink="">
      <xdr:nvSpPr>
        <xdr:cNvPr id="175" name="テキスト ボックス 174"/>
        <xdr:cNvSpPr txBox="1"/>
      </xdr:nvSpPr>
      <xdr:spPr>
        <a:xfrm>
          <a:off x="3530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104074</xdr:rowOff>
    </xdr:from>
    <xdr:to>
      <xdr:col>4</xdr:col>
      <xdr:colOff>155575</xdr:colOff>
      <xdr:row>78</xdr:row>
      <xdr:rowOff>105986</xdr:rowOff>
    </xdr:to>
    <xdr:cxnSp macro="">
      <xdr:nvCxnSpPr>
        <xdr:cNvPr id="176" name="直線コネクタ 175"/>
        <xdr:cNvCxnSpPr/>
      </xdr:nvCxnSpPr>
      <xdr:spPr>
        <a:xfrm>
          <a:off x="2019300" y="13477174"/>
          <a:ext cx="889000" cy="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120277</xdr:rowOff>
    </xdr:from>
    <xdr:ext cx="534377" cy="259045"/>
    <xdr:sp macro="" textlink="">
      <xdr:nvSpPr>
        <xdr:cNvPr id="178" name="テキスト ボックス 177"/>
        <xdr:cNvSpPr txBox="1"/>
      </xdr:nvSpPr>
      <xdr:spPr>
        <a:xfrm>
          <a:off x="2641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104074</xdr:rowOff>
    </xdr:from>
    <xdr:to>
      <xdr:col>2</xdr:col>
      <xdr:colOff>638175</xdr:colOff>
      <xdr:row>78</xdr:row>
      <xdr:rowOff>105880</xdr:rowOff>
    </xdr:to>
    <xdr:cxnSp macro="">
      <xdr:nvCxnSpPr>
        <xdr:cNvPr id="179" name="直線コネクタ 178"/>
        <xdr:cNvCxnSpPr/>
      </xdr:nvCxnSpPr>
      <xdr:spPr>
        <a:xfrm flipV="1">
          <a:off x="1130300" y="13477174"/>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128182</xdr:rowOff>
    </xdr:from>
    <xdr:ext cx="534377" cy="259045"/>
    <xdr:sp macro="" textlink="">
      <xdr:nvSpPr>
        <xdr:cNvPr id="181" name="テキスト ボックス 180"/>
        <xdr:cNvSpPr txBox="1"/>
      </xdr:nvSpPr>
      <xdr:spPr>
        <a:xfrm>
          <a:off x="1752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135416</xdr:rowOff>
    </xdr:from>
    <xdr:ext cx="534377" cy="259045"/>
    <xdr:sp macro="" textlink="">
      <xdr:nvSpPr>
        <xdr:cNvPr id="183" name="テキスト ボックス 182"/>
        <xdr:cNvSpPr txBox="1"/>
      </xdr:nvSpPr>
      <xdr:spPr>
        <a:xfrm>
          <a:off x="863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37464</xdr:rowOff>
    </xdr:from>
    <xdr:to>
      <xdr:col>6</xdr:col>
      <xdr:colOff>561975</xdr:colOff>
      <xdr:row>78</xdr:row>
      <xdr:rowOff>139064</xdr:rowOff>
    </xdr:to>
    <xdr:sp macro="" textlink="">
      <xdr:nvSpPr>
        <xdr:cNvPr id="189" name="円/楕円 188"/>
        <xdr:cNvSpPr/>
      </xdr:nvSpPr>
      <xdr:spPr>
        <a:xfrm>
          <a:off x="4584700" y="1341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137291</xdr:rowOff>
    </xdr:from>
    <xdr:ext cx="534377" cy="259045"/>
    <xdr:sp macro="" textlink="">
      <xdr:nvSpPr>
        <xdr:cNvPr id="190" name="維持補修費該当値テキスト"/>
        <xdr:cNvSpPr txBox="1"/>
      </xdr:nvSpPr>
      <xdr:spPr>
        <a:xfrm>
          <a:off x="4686300" y="1333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11,250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46727</xdr:rowOff>
    </xdr:from>
    <xdr:to>
      <xdr:col>5</xdr:col>
      <xdr:colOff>409575</xdr:colOff>
      <xdr:row>78</xdr:row>
      <xdr:rowOff>148327</xdr:rowOff>
    </xdr:to>
    <xdr:sp macro="" textlink="">
      <xdr:nvSpPr>
        <xdr:cNvPr id="191" name="円/楕円 190"/>
        <xdr:cNvSpPr/>
      </xdr:nvSpPr>
      <xdr:spPr>
        <a:xfrm>
          <a:off x="3746500" y="1341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139454</xdr:rowOff>
    </xdr:from>
    <xdr:ext cx="469744" cy="259045"/>
    <xdr:sp macro="" textlink="">
      <xdr:nvSpPr>
        <xdr:cNvPr id="192" name="テキスト ボックス 191"/>
        <xdr:cNvSpPr txBox="1"/>
      </xdr:nvSpPr>
      <xdr:spPr>
        <a:xfrm>
          <a:off x="3562427" y="13512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55186</xdr:rowOff>
    </xdr:from>
    <xdr:to>
      <xdr:col>4</xdr:col>
      <xdr:colOff>206375</xdr:colOff>
      <xdr:row>78</xdr:row>
      <xdr:rowOff>156786</xdr:rowOff>
    </xdr:to>
    <xdr:sp macro="" textlink="">
      <xdr:nvSpPr>
        <xdr:cNvPr id="193" name="円/楕円 192"/>
        <xdr:cNvSpPr/>
      </xdr:nvSpPr>
      <xdr:spPr>
        <a:xfrm>
          <a:off x="2857500" y="1342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147913</xdr:rowOff>
    </xdr:from>
    <xdr:ext cx="469744" cy="259045"/>
    <xdr:sp macro="" textlink="">
      <xdr:nvSpPr>
        <xdr:cNvPr id="194" name="テキスト ボックス 193"/>
        <xdr:cNvSpPr txBox="1"/>
      </xdr:nvSpPr>
      <xdr:spPr>
        <a:xfrm>
          <a:off x="2673427" y="1352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53274</xdr:rowOff>
    </xdr:from>
    <xdr:to>
      <xdr:col>3</xdr:col>
      <xdr:colOff>3175</xdr:colOff>
      <xdr:row>78</xdr:row>
      <xdr:rowOff>154874</xdr:rowOff>
    </xdr:to>
    <xdr:sp macro="" textlink="">
      <xdr:nvSpPr>
        <xdr:cNvPr id="195" name="円/楕円 194"/>
        <xdr:cNvSpPr/>
      </xdr:nvSpPr>
      <xdr:spPr>
        <a:xfrm>
          <a:off x="1968500" y="1342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146001</xdr:rowOff>
    </xdr:from>
    <xdr:ext cx="469744" cy="259045"/>
    <xdr:sp macro="" textlink="">
      <xdr:nvSpPr>
        <xdr:cNvPr id="196" name="テキスト ボックス 195"/>
        <xdr:cNvSpPr txBox="1"/>
      </xdr:nvSpPr>
      <xdr:spPr>
        <a:xfrm>
          <a:off x="1784427" y="1351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55080</xdr:rowOff>
    </xdr:from>
    <xdr:to>
      <xdr:col>1</xdr:col>
      <xdr:colOff>485775</xdr:colOff>
      <xdr:row>78</xdr:row>
      <xdr:rowOff>156680</xdr:rowOff>
    </xdr:to>
    <xdr:sp macro="" textlink="">
      <xdr:nvSpPr>
        <xdr:cNvPr id="197" name="円/楕円 196"/>
        <xdr:cNvSpPr/>
      </xdr:nvSpPr>
      <xdr:spPr>
        <a:xfrm>
          <a:off x="1079500" y="134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147807</xdr:rowOff>
    </xdr:from>
    <xdr:ext cx="469744" cy="259045"/>
    <xdr:sp macro="" textlink="">
      <xdr:nvSpPr>
        <xdr:cNvPr id="198" name="テキスト ボックス 197"/>
        <xdr:cNvSpPr txBox="1"/>
      </xdr:nvSpPr>
      <xdr:spPr>
        <a:xfrm>
          <a:off x="895427" y="135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92067</xdr:rowOff>
    </xdr:from>
    <xdr:to>
      <xdr:col>6</xdr:col>
      <xdr:colOff>511175</xdr:colOff>
      <xdr:row>97</xdr:row>
      <xdr:rowOff>7204</xdr:rowOff>
    </xdr:to>
    <xdr:cxnSp macro="">
      <xdr:nvCxnSpPr>
        <xdr:cNvPr id="227" name="直線コネクタ 226"/>
        <xdr:cNvCxnSpPr/>
      </xdr:nvCxnSpPr>
      <xdr:spPr>
        <a:xfrm flipV="1">
          <a:off x="3797300" y="16551267"/>
          <a:ext cx="838200" cy="8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163441</xdr:rowOff>
    </xdr:from>
    <xdr:ext cx="534377" cy="259045"/>
    <xdr:sp macro="" textlink="">
      <xdr:nvSpPr>
        <xdr:cNvPr id="228" name="扶助費平均値テキスト"/>
        <xdr:cNvSpPr txBox="1"/>
      </xdr:nvSpPr>
      <xdr:spPr>
        <a:xfrm>
          <a:off x="4686300" y="1627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171399</xdr:rowOff>
    </xdr:from>
    <xdr:to>
      <xdr:col>5</xdr:col>
      <xdr:colOff>358775</xdr:colOff>
      <xdr:row>97</xdr:row>
      <xdr:rowOff>7204</xdr:rowOff>
    </xdr:to>
    <xdr:cxnSp macro="">
      <xdr:nvCxnSpPr>
        <xdr:cNvPr id="230" name="直線コネクタ 229"/>
        <xdr:cNvCxnSpPr/>
      </xdr:nvCxnSpPr>
      <xdr:spPr>
        <a:xfrm>
          <a:off x="2908300" y="16630599"/>
          <a:ext cx="889000" cy="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152582</xdr:rowOff>
    </xdr:from>
    <xdr:ext cx="534377" cy="259045"/>
    <xdr:sp macro="" textlink="">
      <xdr:nvSpPr>
        <xdr:cNvPr id="232" name="テキスト ボックス 231"/>
        <xdr:cNvSpPr txBox="1"/>
      </xdr:nvSpPr>
      <xdr:spPr>
        <a:xfrm>
          <a:off x="3530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171399</xdr:rowOff>
    </xdr:from>
    <xdr:to>
      <xdr:col>4</xdr:col>
      <xdr:colOff>155575</xdr:colOff>
      <xdr:row>97</xdr:row>
      <xdr:rowOff>40205</xdr:rowOff>
    </xdr:to>
    <xdr:cxnSp macro="">
      <xdr:nvCxnSpPr>
        <xdr:cNvPr id="233" name="直線コネクタ 232"/>
        <xdr:cNvCxnSpPr/>
      </xdr:nvCxnSpPr>
      <xdr:spPr>
        <a:xfrm flipV="1">
          <a:off x="2019300" y="16630599"/>
          <a:ext cx="889000" cy="4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151385</xdr:rowOff>
    </xdr:from>
    <xdr:ext cx="534377" cy="259045"/>
    <xdr:sp macro="" textlink="">
      <xdr:nvSpPr>
        <xdr:cNvPr id="235" name="テキスト ボックス 234"/>
        <xdr:cNvSpPr txBox="1"/>
      </xdr:nvSpPr>
      <xdr:spPr>
        <a:xfrm>
          <a:off x="2641111" y="1626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40205</xdr:rowOff>
    </xdr:from>
    <xdr:to>
      <xdr:col>2</xdr:col>
      <xdr:colOff>638175</xdr:colOff>
      <xdr:row>97</xdr:row>
      <xdr:rowOff>49168</xdr:rowOff>
    </xdr:to>
    <xdr:cxnSp macro="">
      <xdr:nvCxnSpPr>
        <xdr:cNvPr id="236" name="直線コネクタ 235"/>
        <xdr:cNvCxnSpPr/>
      </xdr:nvCxnSpPr>
      <xdr:spPr>
        <a:xfrm flipV="1">
          <a:off x="1130300" y="16670855"/>
          <a:ext cx="889000" cy="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19269</xdr:rowOff>
    </xdr:from>
    <xdr:ext cx="534377" cy="259045"/>
    <xdr:sp macro="" textlink="">
      <xdr:nvSpPr>
        <xdr:cNvPr id="238" name="テキスト ボックス 237"/>
        <xdr:cNvSpPr txBox="1"/>
      </xdr:nvSpPr>
      <xdr:spPr>
        <a:xfrm>
          <a:off x="1752111" y="1630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24117</xdr:rowOff>
    </xdr:from>
    <xdr:ext cx="534377" cy="259045"/>
    <xdr:sp macro="" textlink="">
      <xdr:nvSpPr>
        <xdr:cNvPr id="240" name="テキスト ボックス 239"/>
        <xdr:cNvSpPr txBox="1"/>
      </xdr:nvSpPr>
      <xdr:spPr>
        <a:xfrm>
          <a:off x="863111" y="1631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41267</xdr:rowOff>
    </xdr:from>
    <xdr:to>
      <xdr:col>6</xdr:col>
      <xdr:colOff>561975</xdr:colOff>
      <xdr:row>96</xdr:row>
      <xdr:rowOff>142867</xdr:rowOff>
    </xdr:to>
    <xdr:sp macro="" textlink="">
      <xdr:nvSpPr>
        <xdr:cNvPr id="246" name="円/楕円 245"/>
        <xdr:cNvSpPr/>
      </xdr:nvSpPr>
      <xdr:spPr>
        <a:xfrm>
          <a:off x="4584700" y="1650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19694</xdr:rowOff>
    </xdr:from>
    <xdr:ext cx="534377" cy="259045"/>
    <xdr:sp macro="" textlink="">
      <xdr:nvSpPr>
        <xdr:cNvPr id="247" name="扶助費該当値テキスト"/>
        <xdr:cNvSpPr txBox="1"/>
      </xdr:nvSpPr>
      <xdr:spPr>
        <a:xfrm>
          <a:off x="4686300" y="1647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61,251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127854</xdr:rowOff>
    </xdr:from>
    <xdr:to>
      <xdr:col>5</xdr:col>
      <xdr:colOff>409575</xdr:colOff>
      <xdr:row>97</xdr:row>
      <xdr:rowOff>58004</xdr:rowOff>
    </xdr:to>
    <xdr:sp macro="" textlink="">
      <xdr:nvSpPr>
        <xdr:cNvPr id="248" name="円/楕円 247"/>
        <xdr:cNvSpPr/>
      </xdr:nvSpPr>
      <xdr:spPr>
        <a:xfrm>
          <a:off x="3746500" y="1658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49131</xdr:rowOff>
    </xdr:from>
    <xdr:ext cx="534377" cy="259045"/>
    <xdr:sp macro="" textlink="">
      <xdr:nvSpPr>
        <xdr:cNvPr id="249" name="テキスト ボックス 248"/>
        <xdr:cNvSpPr txBox="1"/>
      </xdr:nvSpPr>
      <xdr:spPr>
        <a:xfrm>
          <a:off x="3530111" y="166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49,888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120599</xdr:rowOff>
    </xdr:from>
    <xdr:to>
      <xdr:col>4</xdr:col>
      <xdr:colOff>206375</xdr:colOff>
      <xdr:row>97</xdr:row>
      <xdr:rowOff>50749</xdr:rowOff>
    </xdr:to>
    <xdr:sp macro="" textlink="">
      <xdr:nvSpPr>
        <xdr:cNvPr id="250" name="円/楕円 249"/>
        <xdr:cNvSpPr/>
      </xdr:nvSpPr>
      <xdr:spPr>
        <a:xfrm>
          <a:off x="2857500" y="1657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41876</xdr:rowOff>
    </xdr:from>
    <xdr:ext cx="534377" cy="259045"/>
    <xdr:sp macro="" textlink="">
      <xdr:nvSpPr>
        <xdr:cNvPr id="251" name="テキスト ボックス 250"/>
        <xdr:cNvSpPr txBox="1"/>
      </xdr:nvSpPr>
      <xdr:spPr>
        <a:xfrm>
          <a:off x="2641111" y="1667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50,840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160855</xdr:rowOff>
    </xdr:from>
    <xdr:to>
      <xdr:col>3</xdr:col>
      <xdr:colOff>3175</xdr:colOff>
      <xdr:row>97</xdr:row>
      <xdr:rowOff>91005</xdr:rowOff>
    </xdr:to>
    <xdr:sp macro="" textlink="">
      <xdr:nvSpPr>
        <xdr:cNvPr id="252" name="円/楕円 251"/>
        <xdr:cNvSpPr/>
      </xdr:nvSpPr>
      <xdr:spPr>
        <a:xfrm>
          <a:off x="1968500" y="166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82132</xdr:rowOff>
    </xdr:from>
    <xdr:ext cx="534377" cy="259045"/>
    <xdr:sp macro="" textlink="">
      <xdr:nvSpPr>
        <xdr:cNvPr id="253" name="テキスト ボックス 252"/>
        <xdr:cNvSpPr txBox="1"/>
      </xdr:nvSpPr>
      <xdr:spPr>
        <a:xfrm>
          <a:off x="1752111" y="1671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169818</xdr:rowOff>
    </xdr:from>
    <xdr:to>
      <xdr:col>1</xdr:col>
      <xdr:colOff>485775</xdr:colOff>
      <xdr:row>97</xdr:row>
      <xdr:rowOff>99968</xdr:rowOff>
    </xdr:to>
    <xdr:sp macro="" textlink="">
      <xdr:nvSpPr>
        <xdr:cNvPr id="254" name="円/楕円 253"/>
        <xdr:cNvSpPr/>
      </xdr:nvSpPr>
      <xdr:spPr>
        <a:xfrm>
          <a:off x="1079500" y="1662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91095</xdr:rowOff>
    </xdr:from>
    <xdr:ext cx="534377" cy="259045"/>
    <xdr:sp macro="" textlink="">
      <xdr:nvSpPr>
        <xdr:cNvPr id="255" name="テキスト ボックス 254"/>
        <xdr:cNvSpPr txBox="1"/>
      </xdr:nvSpPr>
      <xdr:spPr>
        <a:xfrm>
          <a:off x="863111" y="1672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130863</xdr:rowOff>
    </xdr:from>
    <xdr:to>
      <xdr:col>15</xdr:col>
      <xdr:colOff>180975</xdr:colOff>
      <xdr:row>38</xdr:row>
      <xdr:rowOff>145628</xdr:rowOff>
    </xdr:to>
    <xdr:cxnSp macro="">
      <xdr:nvCxnSpPr>
        <xdr:cNvPr id="286" name="直線コネクタ 285"/>
        <xdr:cNvCxnSpPr/>
      </xdr:nvCxnSpPr>
      <xdr:spPr>
        <a:xfrm flipV="1">
          <a:off x="9639300" y="6645963"/>
          <a:ext cx="838200" cy="1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1324</xdr:rowOff>
    </xdr:from>
    <xdr:ext cx="599010" cy="259045"/>
    <xdr:sp macro="" textlink="">
      <xdr:nvSpPr>
        <xdr:cNvPr id="287" name="補助費等平均値テキスト"/>
        <xdr:cNvSpPr txBox="1"/>
      </xdr:nvSpPr>
      <xdr:spPr>
        <a:xfrm>
          <a:off x="10528300" y="6002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145628</xdr:rowOff>
    </xdr:from>
    <xdr:to>
      <xdr:col>14</xdr:col>
      <xdr:colOff>28575</xdr:colOff>
      <xdr:row>38</xdr:row>
      <xdr:rowOff>157521</xdr:rowOff>
    </xdr:to>
    <xdr:cxnSp macro="">
      <xdr:nvCxnSpPr>
        <xdr:cNvPr id="289" name="直線コネクタ 288"/>
        <xdr:cNvCxnSpPr/>
      </xdr:nvCxnSpPr>
      <xdr:spPr>
        <a:xfrm flipV="1">
          <a:off x="8750300" y="6660728"/>
          <a:ext cx="889000" cy="1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120753</xdr:rowOff>
    </xdr:from>
    <xdr:ext cx="599010" cy="259045"/>
    <xdr:sp macro="" textlink="">
      <xdr:nvSpPr>
        <xdr:cNvPr id="291" name="テキスト ボックス 290"/>
        <xdr:cNvSpPr txBox="1"/>
      </xdr:nvSpPr>
      <xdr:spPr>
        <a:xfrm>
          <a:off x="9339794" y="595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41271</xdr:rowOff>
    </xdr:from>
    <xdr:to>
      <xdr:col>12</xdr:col>
      <xdr:colOff>511175</xdr:colOff>
      <xdr:row>38</xdr:row>
      <xdr:rowOff>157521</xdr:rowOff>
    </xdr:to>
    <xdr:cxnSp macro="">
      <xdr:nvCxnSpPr>
        <xdr:cNvPr id="292" name="直線コネクタ 291"/>
        <xdr:cNvCxnSpPr/>
      </xdr:nvCxnSpPr>
      <xdr:spPr>
        <a:xfrm>
          <a:off x="7861300" y="6556371"/>
          <a:ext cx="889000" cy="11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3" name="フローチャート : 判断 292"/>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6633</xdr:rowOff>
    </xdr:from>
    <xdr:ext cx="599010" cy="259045"/>
    <xdr:sp macro="" textlink="">
      <xdr:nvSpPr>
        <xdr:cNvPr id="294" name="テキスト ボックス 293"/>
        <xdr:cNvSpPr txBox="1"/>
      </xdr:nvSpPr>
      <xdr:spPr>
        <a:xfrm>
          <a:off x="8450794"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41271</xdr:rowOff>
    </xdr:from>
    <xdr:to>
      <xdr:col>11</xdr:col>
      <xdr:colOff>307975</xdr:colOff>
      <xdr:row>38</xdr:row>
      <xdr:rowOff>152949</xdr:rowOff>
    </xdr:to>
    <xdr:cxnSp macro="">
      <xdr:nvCxnSpPr>
        <xdr:cNvPr id="295" name="直線コネクタ 294"/>
        <xdr:cNvCxnSpPr/>
      </xdr:nvCxnSpPr>
      <xdr:spPr>
        <a:xfrm flipV="1">
          <a:off x="6972300" y="6556371"/>
          <a:ext cx="889000" cy="11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6" name="フローチャート : 判断 295"/>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37572</xdr:rowOff>
    </xdr:from>
    <xdr:ext cx="599010" cy="259045"/>
    <xdr:sp macro="" textlink="">
      <xdr:nvSpPr>
        <xdr:cNvPr id="297" name="テキスト ボックス 296"/>
        <xdr:cNvSpPr txBox="1"/>
      </xdr:nvSpPr>
      <xdr:spPr>
        <a:xfrm>
          <a:off x="7561794"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298" name="フローチャート : 判断 297"/>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50446</xdr:rowOff>
    </xdr:from>
    <xdr:ext cx="599010" cy="259045"/>
    <xdr:sp macro="" textlink="">
      <xdr:nvSpPr>
        <xdr:cNvPr id="299" name="テキスト ボックス 298"/>
        <xdr:cNvSpPr txBox="1"/>
      </xdr:nvSpPr>
      <xdr:spPr>
        <a:xfrm>
          <a:off x="6672794" y="605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80063</xdr:rowOff>
    </xdr:from>
    <xdr:to>
      <xdr:col>15</xdr:col>
      <xdr:colOff>231775</xdr:colOff>
      <xdr:row>39</xdr:row>
      <xdr:rowOff>10213</xdr:rowOff>
    </xdr:to>
    <xdr:sp macro="" textlink="">
      <xdr:nvSpPr>
        <xdr:cNvPr id="305" name="円/楕円 304"/>
        <xdr:cNvSpPr/>
      </xdr:nvSpPr>
      <xdr:spPr>
        <a:xfrm>
          <a:off x="10426700" y="659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166440</xdr:rowOff>
    </xdr:from>
    <xdr:ext cx="534377" cy="259045"/>
    <xdr:sp macro="" textlink="">
      <xdr:nvSpPr>
        <xdr:cNvPr id="306" name="補助費等該当値テキスト"/>
        <xdr:cNvSpPr txBox="1"/>
      </xdr:nvSpPr>
      <xdr:spPr>
        <a:xfrm>
          <a:off x="10528300" y="651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42,706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94828</xdr:rowOff>
    </xdr:from>
    <xdr:to>
      <xdr:col>14</xdr:col>
      <xdr:colOff>79375</xdr:colOff>
      <xdr:row>39</xdr:row>
      <xdr:rowOff>24978</xdr:rowOff>
    </xdr:to>
    <xdr:sp macro="" textlink="">
      <xdr:nvSpPr>
        <xdr:cNvPr id="307" name="円/楕円 306"/>
        <xdr:cNvSpPr/>
      </xdr:nvSpPr>
      <xdr:spPr>
        <a:xfrm>
          <a:off x="9588500" y="660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16105</xdr:rowOff>
    </xdr:from>
    <xdr:ext cx="534377" cy="259045"/>
    <xdr:sp macro="" textlink="">
      <xdr:nvSpPr>
        <xdr:cNvPr id="308" name="テキスト ボックス 307"/>
        <xdr:cNvSpPr txBox="1"/>
      </xdr:nvSpPr>
      <xdr:spPr>
        <a:xfrm>
          <a:off x="9372111" y="670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38,185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106721</xdr:rowOff>
    </xdr:from>
    <xdr:to>
      <xdr:col>12</xdr:col>
      <xdr:colOff>561975</xdr:colOff>
      <xdr:row>39</xdr:row>
      <xdr:rowOff>36871</xdr:rowOff>
    </xdr:to>
    <xdr:sp macro="" textlink="">
      <xdr:nvSpPr>
        <xdr:cNvPr id="309" name="円/楕円 308"/>
        <xdr:cNvSpPr/>
      </xdr:nvSpPr>
      <xdr:spPr>
        <a:xfrm>
          <a:off x="8699500" y="662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27998</xdr:rowOff>
    </xdr:from>
    <xdr:ext cx="534377" cy="259045"/>
    <xdr:sp macro="" textlink="">
      <xdr:nvSpPr>
        <xdr:cNvPr id="310" name="テキスト ボックス 309"/>
        <xdr:cNvSpPr txBox="1"/>
      </xdr:nvSpPr>
      <xdr:spPr>
        <a:xfrm>
          <a:off x="8483111" y="671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34,543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161921</xdr:rowOff>
    </xdr:from>
    <xdr:to>
      <xdr:col>11</xdr:col>
      <xdr:colOff>358775</xdr:colOff>
      <xdr:row>38</xdr:row>
      <xdr:rowOff>92071</xdr:rowOff>
    </xdr:to>
    <xdr:sp macro="" textlink="">
      <xdr:nvSpPr>
        <xdr:cNvPr id="311" name="円/楕円 310"/>
        <xdr:cNvSpPr/>
      </xdr:nvSpPr>
      <xdr:spPr>
        <a:xfrm>
          <a:off x="7810500" y="650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83198</xdr:rowOff>
    </xdr:from>
    <xdr:ext cx="534377" cy="259045"/>
    <xdr:sp macro="" textlink="">
      <xdr:nvSpPr>
        <xdr:cNvPr id="312" name="テキスト ボックス 311"/>
        <xdr:cNvSpPr txBox="1"/>
      </xdr:nvSpPr>
      <xdr:spPr>
        <a:xfrm>
          <a:off x="7594111" y="659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70,140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102149</xdr:rowOff>
    </xdr:from>
    <xdr:to>
      <xdr:col>10</xdr:col>
      <xdr:colOff>155575</xdr:colOff>
      <xdr:row>39</xdr:row>
      <xdr:rowOff>32299</xdr:rowOff>
    </xdr:to>
    <xdr:sp macro="" textlink="">
      <xdr:nvSpPr>
        <xdr:cNvPr id="313" name="円/楕円 312"/>
        <xdr:cNvSpPr/>
      </xdr:nvSpPr>
      <xdr:spPr>
        <a:xfrm>
          <a:off x="6921500" y="661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23426</xdr:rowOff>
    </xdr:from>
    <xdr:ext cx="534377" cy="259045"/>
    <xdr:sp macro="" textlink="">
      <xdr:nvSpPr>
        <xdr:cNvPr id="314" name="テキスト ボックス 313"/>
        <xdr:cNvSpPr txBox="1"/>
      </xdr:nvSpPr>
      <xdr:spPr>
        <a:xfrm>
          <a:off x="6705111" y="670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168404</xdr:rowOff>
    </xdr:from>
    <xdr:to>
      <xdr:col>15</xdr:col>
      <xdr:colOff>180975</xdr:colOff>
      <xdr:row>59</xdr:row>
      <xdr:rowOff>3964</xdr:rowOff>
    </xdr:to>
    <xdr:cxnSp macro="">
      <xdr:nvCxnSpPr>
        <xdr:cNvPr id="343" name="直線コネクタ 342"/>
        <xdr:cNvCxnSpPr/>
      </xdr:nvCxnSpPr>
      <xdr:spPr>
        <a:xfrm>
          <a:off x="9639300" y="10112504"/>
          <a:ext cx="8382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69752</xdr:rowOff>
    </xdr:from>
    <xdr:ext cx="599010" cy="259045"/>
    <xdr:sp macro="" textlink="">
      <xdr:nvSpPr>
        <xdr:cNvPr id="344" name="普通建設事業費平均値テキスト"/>
        <xdr:cNvSpPr txBox="1"/>
      </xdr:nvSpPr>
      <xdr:spPr>
        <a:xfrm>
          <a:off x="10528300" y="9842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156352</xdr:rowOff>
    </xdr:from>
    <xdr:to>
      <xdr:col>14</xdr:col>
      <xdr:colOff>28575</xdr:colOff>
      <xdr:row>58</xdr:row>
      <xdr:rowOff>168404</xdr:rowOff>
    </xdr:to>
    <xdr:cxnSp macro="">
      <xdr:nvCxnSpPr>
        <xdr:cNvPr id="346" name="直線コネクタ 345"/>
        <xdr:cNvCxnSpPr/>
      </xdr:nvCxnSpPr>
      <xdr:spPr>
        <a:xfrm>
          <a:off x="8750300" y="10100452"/>
          <a:ext cx="889000" cy="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2082</xdr:rowOff>
    </xdr:from>
    <xdr:ext cx="599010" cy="259045"/>
    <xdr:sp macro="" textlink="">
      <xdr:nvSpPr>
        <xdr:cNvPr id="348" name="テキスト ボックス 347"/>
        <xdr:cNvSpPr txBox="1"/>
      </xdr:nvSpPr>
      <xdr:spPr>
        <a:xfrm>
          <a:off x="9339794"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105370</xdr:rowOff>
    </xdr:from>
    <xdr:to>
      <xdr:col>12</xdr:col>
      <xdr:colOff>511175</xdr:colOff>
      <xdr:row>58</xdr:row>
      <xdr:rowOff>156352</xdr:rowOff>
    </xdr:to>
    <xdr:cxnSp macro="">
      <xdr:nvCxnSpPr>
        <xdr:cNvPr id="349" name="直線コネクタ 348"/>
        <xdr:cNvCxnSpPr/>
      </xdr:nvCxnSpPr>
      <xdr:spPr>
        <a:xfrm>
          <a:off x="7861300" y="10049470"/>
          <a:ext cx="889000" cy="5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0" name="フローチャート : 判断 349"/>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1840</xdr:rowOff>
    </xdr:from>
    <xdr:ext cx="599010" cy="259045"/>
    <xdr:sp macro="" textlink="">
      <xdr:nvSpPr>
        <xdr:cNvPr id="351" name="テキスト ボックス 350"/>
        <xdr:cNvSpPr txBox="1"/>
      </xdr:nvSpPr>
      <xdr:spPr>
        <a:xfrm>
          <a:off x="8450794"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105370</xdr:rowOff>
    </xdr:from>
    <xdr:to>
      <xdr:col>11</xdr:col>
      <xdr:colOff>307975</xdr:colOff>
      <xdr:row>59</xdr:row>
      <xdr:rowOff>31152</xdr:rowOff>
    </xdr:to>
    <xdr:cxnSp macro="">
      <xdr:nvCxnSpPr>
        <xdr:cNvPr id="352" name="直線コネクタ 351"/>
        <xdr:cNvCxnSpPr/>
      </xdr:nvCxnSpPr>
      <xdr:spPr>
        <a:xfrm flipV="1">
          <a:off x="6972300" y="10049470"/>
          <a:ext cx="889000" cy="9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3" name="フローチャート : 判断 352"/>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166843</xdr:rowOff>
    </xdr:from>
    <xdr:ext cx="599010" cy="259045"/>
    <xdr:sp macro="" textlink="">
      <xdr:nvSpPr>
        <xdr:cNvPr id="354" name="テキスト ボックス 353"/>
        <xdr:cNvSpPr txBox="1"/>
      </xdr:nvSpPr>
      <xdr:spPr>
        <a:xfrm>
          <a:off x="7561794"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5" name="フローチャート : 判断 354"/>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41285</xdr:rowOff>
    </xdr:from>
    <xdr:ext cx="599010" cy="259045"/>
    <xdr:sp macro="" textlink="">
      <xdr:nvSpPr>
        <xdr:cNvPr id="356" name="テキスト ボックス 355"/>
        <xdr:cNvSpPr txBox="1"/>
      </xdr:nvSpPr>
      <xdr:spPr>
        <a:xfrm>
          <a:off x="6672794" y="981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124614</xdr:rowOff>
    </xdr:from>
    <xdr:to>
      <xdr:col>15</xdr:col>
      <xdr:colOff>231775</xdr:colOff>
      <xdr:row>59</xdr:row>
      <xdr:rowOff>54764</xdr:rowOff>
    </xdr:to>
    <xdr:sp macro="" textlink="">
      <xdr:nvSpPr>
        <xdr:cNvPr id="362" name="円/楕円 361"/>
        <xdr:cNvSpPr/>
      </xdr:nvSpPr>
      <xdr:spPr>
        <a:xfrm>
          <a:off x="10426700" y="100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39541</xdr:rowOff>
    </xdr:from>
    <xdr:ext cx="599010" cy="259045"/>
    <xdr:sp macro="" textlink="">
      <xdr:nvSpPr>
        <xdr:cNvPr id="363" name="普通建設事業費該当値テキスト"/>
        <xdr:cNvSpPr txBox="1"/>
      </xdr:nvSpPr>
      <xdr:spPr>
        <a:xfrm>
          <a:off x="10528300" y="998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106,263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117604</xdr:rowOff>
    </xdr:from>
    <xdr:to>
      <xdr:col>14</xdr:col>
      <xdr:colOff>79375</xdr:colOff>
      <xdr:row>59</xdr:row>
      <xdr:rowOff>47754</xdr:rowOff>
    </xdr:to>
    <xdr:sp macro="" textlink="">
      <xdr:nvSpPr>
        <xdr:cNvPr id="364" name="円/楕円 363"/>
        <xdr:cNvSpPr/>
      </xdr:nvSpPr>
      <xdr:spPr>
        <a:xfrm>
          <a:off x="9588500" y="1006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38881</xdr:rowOff>
    </xdr:from>
    <xdr:ext cx="599010" cy="259045"/>
    <xdr:sp macro="" textlink="">
      <xdr:nvSpPr>
        <xdr:cNvPr id="365" name="テキスト ボックス 364"/>
        <xdr:cNvSpPr txBox="1"/>
      </xdr:nvSpPr>
      <xdr:spPr>
        <a:xfrm>
          <a:off x="9339794" y="1015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124,663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105552</xdr:rowOff>
    </xdr:from>
    <xdr:to>
      <xdr:col>12</xdr:col>
      <xdr:colOff>561975</xdr:colOff>
      <xdr:row>59</xdr:row>
      <xdr:rowOff>35702</xdr:rowOff>
    </xdr:to>
    <xdr:sp macro="" textlink="">
      <xdr:nvSpPr>
        <xdr:cNvPr id="366" name="円/楕円 365"/>
        <xdr:cNvSpPr/>
      </xdr:nvSpPr>
      <xdr:spPr>
        <a:xfrm>
          <a:off x="8699500" y="100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26829</xdr:rowOff>
    </xdr:from>
    <xdr:ext cx="599010" cy="259045"/>
    <xdr:sp macro="" textlink="">
      <xdr:nvSpPr>
        <xdr:cNvPr id="367" name="テキスト ボックス 366"/>
        <xdr:cNvSpPr txBox="1"/>
      </xdr:nvSpPr>
      <xdr:spPr>
        <a:xfrm>
          <a:off x="8450794" y="10142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156,293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54570</xdr:rowOff>
    </xdr:from>
    <xdr:to>
      <xdr:col>11</xdr:col>
      <xdr:colOff>358775</xdr:colOff>
      <xdr:row>58</xdr:row>
      <xdr:rowOff>156170</xdr:rowOff>
    </xdr:to>
    <xdr:sp macro="" textlink="">
      <xdr:nvSpPr>
        <xdr:cNvPr id="368" name="円/楕円 367"/>
        <xdr:cNvSpPr/>
      </xdr:nvSpPr>
      <xdr:spPr>
        <a:xfrm>
          <a:off x="7810500" y="999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1247</xdr:rowOff>
    </xdr:from>
    <xdr:ext cx="599010" cy="259045"/>
    <xdr:sp macro="" textlink="">
      <xdr:nvSpPr>
        <xdr:cNvPr id="369" name="テキスト ボックス 368"/>
        <xdr:cNvSpPr txBox="1"/>
      </xdr:nvSpPr>
      <xdr:spPr>
        <a:xfrm>
          <a:off x="7561794" y="977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290,104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151802</xdr:rowOff>
    </xdr:from>
    <xdr:to>
      <xdr:col>10</xdr:col>
      <xdr:colOff>155575</xdr:colOff>
      <xdr:row>59</xdr:row>
      <xdr:rowOff>81952</xdr:rowOff>
    </xdr:to>
    <xdr:sp macro="" textlink="">
      <xdr:nvSpPr>
        <xdr:cNvPr id="370" name="円/楕円 369"/>
        <xdr:cNvSpPr/>
      </xdr:nvSpPr>
      <xdr:spPr>
        <a:xfrm>
          <a:off x="6921500" y="1009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73079</xdr:rowOff>
    </xdr:from>
    <xdr:ext cx="534377" cy="259045"/>
    <xdr:sp macro="" textlink="">
      <xdr:nvSpPr>
        <xdr:cNvPr id="371" name="テキスト ボックス 370"/>
        <xdr:cNvSpPr txBox="1"/>
      </xdr:nvSpPr>
      <xdr:spPr>
        <a:xfrm>
          <a:off x="6705111" y="1018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96228</xdr:rowOff>
    </xdr:from>
    <xdr:to>
      <xdr:col>15</xdr:col>
      <xdr:colOff>180975</xdr:colOff>
      <xdr:row>78</xdr:row>
      <xdr:rowOff>114627</xdr:rowOff>
    </xdr:to>
    <xdr:cxnSp macro="">
      <xdr:nvCxnSpPr>
        <xdr:cNvPr id="398" name="直線コネクタ 397"/>
        <xdr:cNvCxnSpPr/>
      </xdr:nvCxnSpPr>
      <xdr:spPr>
        <a:xfrm>
          <a:off x="9639300" y="13469328"/>
          <a:ext cx="838200" cy="1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57047</xdr:rowOff>
    </xdr:from>
    <xdr:ext cx="599010" cy="259045"/>
    <xdr:sp macro="" textlink="">
      <xdr:nvSpPr>
        <xdr:cNvPr id="399" name="普通建設事業費 （ うち新規整備　）平均値テキスト"/>
        <xdr:cNvSpPr txBox="1"/>
      </xdr:nvSpPr>
      <xdr:spPr>
        <a:xfrm>
          <a:off x="10528300" y="13258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82654</xdr:rowOff>
    </xdr:from>
    <xdr:to>
      <xdr:col>14</xdr:col>
      <xdr:colOff>28575</xdr:colOff>
      <xdr:row>78</xdr:row>
      <xdr:rowOff>96228</xdr:rowOff>
    </xdr:to>
    <xdr:cxnSp macro="">
      <xdr:nvCxnSpPr>
        <xdr:cNvPr id="401" name="直線コネクタ 400"/>
        <xdr:cNvCxnSpPr/>
      </xdr:nvCxnSpPr>
      <xdr:spPr>
        <a:xfrm>
          <a:off x="8750300" y="13455754"/>
          <a:ext cx="889000" cy="1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150649</xdr:rowOff>
    </xdr:from>
    <xdr:ext cx="599010" cy="259045"/>
    <xdr:sp macro="" textlink="">
      <xdr:nvSpPr>
        <xdr:cNvPr id="403" name="テキスト ボックス 402"/>
        <xdr:cNvSpPr txBox="1"/>
      </xdr:nvSpPr>
      <xdr:spPr>
        <a:xfrm>
          <a:off x="9339794" y="1318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4" name="フローチャート : 判断 403"/>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148713</xdr:rowOff>
    </xdr:from>
    <xdr:ext cx="599010" cy="259045"/>
    <xdr:sp macro="" textlink="">
      <xdr:nvSpPr>
        <xdr:cNvPr id="405" name="テキスト ボックス 404"/>
        <xdr:cNvSpPr txBox="1"/>
      </xdr:nvSpPr>
      <xdr:spPr>
        <a:xfrm>
          <a:off x="8450794" y="1317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63827</xdr:rowOff>
    </xdr:from>
    <xdr:to>
      <xdr:col>15</xdr:col>
      <xdr:colOff>231775</xdr:colOff>
      <xdr:row>78</xdr:row>
      <xdr:rowOff>165427</xdr:rowOff>
    </xdr:to>
    <xdr:sp macro="" textlink="">
      <xdr:nvSpPr>
        <xdr:cNvPr id="411" name="円/楕円 410"/>
        <xdr:cNvSpPr/>
      </xdr:nvSpPr>
      <xdr:spPr>
        <a:xfrm>
          <a:off x="10426700" y="1343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12597</xdr:rowOff>
    </xdr:from>
    <xdr:ext cx="534377" cy="259045"/>
    <xdr:sp macro="" textlink="">
      <xdr:nvSpPr>
        <xdr:cNvPr id="412" name="普通建設事業費 （ うち新規整備　）該当値テキスト"/>
        <xdr:cNvSpPr txBox="1"/>
      </xdr:nvSpPr>
      <xdr:spPr>
        <a:xfrm>
          <a:off x="10528300" y="133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54,841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45428</xdr:rowOff>
    </xdr:from>
    <xdr:to>
      <xdr:col>14</xdr:col>
      <xdr:colOff>79375</xdr:colOff>
      <xdr:row>78</xdr:row>
      <xdr:rowOff>147028</xdr:rowOff>
    </xdr:to>
    <xdr:sp macro="" textlink="">
      <xdr:nvSpPr>
        <xdr:cNvPr id="413" name="円/楕円 412"/>
        <xdr:cNvSpPr/>
      </xdr:nvSpPr>
      <xdr:spPr>
        <a:xfrm>
          <a:off x="9588500" y="1341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138155</xdr:rowOff>
    </xdr:from>
    <xdr:ext cx="534377" cy="259045"/>
    <xdr:sp macro="" textlink="">
      <xdr:nvSpPr>
        <xdr:cNvPr id="414" name="テキスト ボックス 413"/>
        <xdr:cNvSpPr txBox="1"/>
      </xdr:nvSpPr>
      <xdr:spPr>
        <a:xfrm>
          <a:off x="9372111" y="1351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95,083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31854</xdr:rowOff>
    </xdr:from>
    <xdr:to>
      <xdr:col>12</xdr:col>
      <xdr:colOff>561975</xdr:colOff>
      <xdr:row>78</xdr:row>
      <xdr:rowOff>133454</xdr:rowOff>
    </xdr:to>
    <xdr:sp macro="" textlink="">
      <xdr:nvSpPr>
        <xdr:cNvPr id="415" name="円/楕円 414"/>
        <xdr:cNvSpPr/>
      </xdr:nvSpPr>
      <xdr:spPr>
        <a:xfrm>
          <a:off x="8699500" y="1340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124581</xdr:rowOff>
    </xdr:from>
    <xdr:ext cx="599010" cy="259045"/>
    <xdr:sp macro="" textlink="">
      <xdr:nvSpPr>
        <xdr:cNvPr id="416" name="テキスト ボックス 415"/>
        <xdr:cNvSpPr txBox="1"/>
      </xdr:nvSpPr>
      <xdr:spPr>
        <a:xfrm>
          <a:off x="8450794" y="1349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25856</xdr:rowOff>
    </xdr:from>
    <xdr:to>
      <xdr:col>15</xdr:col>
      <xdr:colOff>180975</xdr:colOff>
      <xdr:row>99</xdr:row>
      <xdr:rowOff>34192</xdr:rowOff>
    </xdr:to>
    <xdr:cxnSp macro="">
      <xdr:nvCxnSpPr>
        <xdr:cNvPr id="445" name="直線コネクタ 444"/>
        <xdr:cNvCxnSpPr/>
      </xdr:nvCxnSpPr>
      <xdr:spPr>
        <a:xfrm flipV="1">
          <a:off x="9639300" y="16999406"/>
          <a:ext cx="838200" cy="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67685</xdr:rowOff>
    </xdr:from>
    <xdr:ext cx="599010" cy="259045"/>
    <xdr:sp macro="" textlink="">
      <xdr:nvSpPr>
        <xdr:cNvPr id="446" name="普通建設事業費 （ うち更新整備　）平均値テキスト"/>
        <xdr:cNvSpPr txBox="1"/>
      </xdr:nvSpPr>
      <xdr:spPr>
        <a:xfrm>
          <a:off x="10528300" y="16698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34192</xdr:rowOff>
    </xdr:from>
    <xdr:to>
      <xdr:col>14</xdr:col>
      <xdr:colOff>28575</xdr:colOff>
      <xdr:row>99</xdr:row>
      <xdr:rowOff>35663</xdr:rowOff>
    </xdr:to>
    <xdr:cxnSp macro="">
      <xdr:nvCxnSpPr>
        <xdr:cNvPr id="448" name="直線コネクタ 447"/>
        <xdr:cNvCxnSpPr/>
      </xdr:nvCxnSpPr>
      <xdr:spPr>
        <a:xfrm flipV="1">
          <a:off x="8750300" y="17007742"/>
          <a:ext cx="889000" cy="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12110</xdr:rowOff>
    </xdr:from>
    <xdr:ext cx="599010" cy="259045"/>
    <xdr:sp macro="" textlink="">
      <xdr:nvSpPr>
        <xdr:cNvPr id="450" name="テキスト ボックス 449"/>
        <xdr:cNvSpPr txBox="1"/>
      </xdr:nvSpPr>
      <xdr:spPr>
        <a:xfrm>
          <a:off x="9339794" y="1664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1" name="フローチャート : 判断 450"/>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10949</xdr:rowOff>
    </xdr:from>
    <xdr:ext cx="599010" cy="259045"/>
    <xdr:sp macro="" textlink="">
      <xdr:nvSpPr>
        <xdr:cNvPr id="452" name="テキスト ボックス 451"/>
        <xdr:cNvSpPr txBox="1"/>
      </xdr:nvSpPr>
      <xdr:spPr>
        <a:xfrm>
          <a:off x="8450794" y="1664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146506</xdr:rowOff>
    </xdr:from>
    <xdr:to>
      <xdr:col>15</xdr:col>
      <xdr:colOff>231775</xdr:colOff>
      <xdr:row>99</xdr:row>
      <xdr:rowOff>76656</xdr:rowOff>
    </xdr:to>
    <xdr:sp macro="" textlink="">
      <xdr:nvSpPr>
        <xdr:cNvPr id="458" name="円/楕円 457"/>
        <xdr:cNvSpPr/>
      </xdr:nvSpPr>
      <xdr:spPr>
        <a:xfrm>
          <a:off x="10426700" y="1694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61433</xdr:rowOff>
    </xdr:from>
    <xdr:ext cx="534377" cy="259045"/>
    <xdr:sp macro="" textlink="">
      <xdr:nvSpPr>
        <xdr:cNvPr id="459" name="普通建設事業費 （ うち更新整備　）該当値テキスト"/>
        <xdr:cNvSpPr txBox="1"/>
      </xdr:nvSpPr>
      <xdr:spPr>
        <a:xfrm>
          <a:off x="10528300" y="1686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24,402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154842</xdr:rowOff>
    </xdr:from>
    <xdr:to>
      <xdr:col>14</xdr:col>
      <xdr:colOff>79375</xdr:colOff>
      <xdr:row>99</xdr:row>
      <xdr:rowOff>84992</xdr:rowOff>
    </xdr:to>
    <xdr:sp macro="" textlink="">
      <xdr:nvSpPr>
        <xdr:cNvPr id="460" name="円/楕円 459"/>
        <xdr:cNvSpPr/>
      </xdr:nvSpPr>
      <xdr:spPr>
        <a:xfrm>
          <a:off x="9588500" y="1695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76119</xdr:rowOff>
    </xdr:from>
    <xdr:ext cx="534377" cy="259045"/>
    <xdr:sp macro="" textlink="">
      <xdr:nvSpPr>
        <xdr:cNvPr id="461" name="テキスト ボックス 460"/>
        <xdr:cNvSpPr txBox="1"/>
      </xdr:nvSpPr>
      <xdr:spPr>
        <a:xfrm>
          <a:off x="9372111" y="1704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156313</xdr:rowOff>
    </xdr:from>
    <xdr:to>
      <xdr:col>12</xdr:col>
      <xdr:colOff>561975</xdr:colOff>
      <xdr:row>99</xdr:row>
      <xdr:rowOff>86463</xdr:rowOff>
    </xdr:to>
    <xdr:sp macro="" textlink="">
      <xdr:nvSpPr>
        <xdr:cNvPr id="462" name="円/楕円 461"/>
        <xdr:cNvSpPr/>
      </xdr:nvSpPr>
      <xdr:spPr>
        <a:xfrm>
          <a:off x="8699500" y="1695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77590</xdr:rowOff>
    </xdr:from>
    <xdr:ext cx="534377" cy="259045"/>
    <xdr:sp macro="" textlink="">
      <xdr:nvSpPr>
        <xdr:cNvPr id="463" name="テキスト ボックス 462"/>
        <xdr:cNvSpPr txBox="1"/>
      </xdr:nvSpPr>
      <xdr:spPr>
        <a:xfrm>
          <a:off x="8483111" y="1705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494" name="直線コネクタ 49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53136</xdr:rowOff>
    </xdr:from>
    <xdr:ext cx="534377" cy="259045"/>
    <xdr:sp macro="" textlink="">
      <xdr:nvSpPr>
        <xdr:cNvPr id="495" name="災害復旧事業費平均値テキスト"/>
        <xdr:cNvSpPr txBox="1"/>
      </xdr:nvSpPr>
      <xdr:spPr>
        <a:xfrm>
          <a:off x="16370300" y="656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86018</xdr:rowOff>
    </xdr:from>
    <xdr:to>
      <xdr:col>22</xdr:col>
      <xdr:colOff>365125</xdr:colOff>
      <xdr:row>39</xdr:row>
      <xdr:rowOff>98878</xdr:rowOff>
    </xdr:to>
    <xdr:cxnSp macro="">
      <xdr:nvCxnSpPr>
        <xdr:cNvPr id="497" name="直線コネクタ 496"/>
        <xdr:cNvCxnSpPr/>
      </xdr:nvCxnSpPr>
      <xdr:spPr>
        <a:xfrm>
          <a:off x="14592300" y="6772568"/>
          <a:ext cx="889000" cy="1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8" name="フローチャート : 判断 497"/>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138648</xdr:rowOff>
    </xdr:from>
    <xdr:ext cx="534377" cy="259045"/>
    <xdr:sp macro="" textlink="">
      <xdr:nvSpPr>
        <xdr:cNvPr id="499" name="テキスト ボックス 498"/>
        <xdr:cNvSpPr txBox="1"/>
      </xdr:nvSpPr>
      <xdr:spPr>
        <a:xfrm>
          <a:off x="15214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85819</xdr:rowOff>
    </xdr:from>
    <xdr:to>
      <xdr:col>21</xdr:col>
      <xdr:colOff>161925</xdr:colOff>
      <xdr:row>39</xdr:row>
      <xdr:rowOff>86018</xdr:rowOff>
    </xdr:to>
    <xdr:cxnSp macro="">
      <xdr:nvCxnSpPr>
        <xdr:cNvPr id="500" name="直線コネクタ 499"/>
        <xdr:cNvCxnSpPr/>
      </xdr:nvCxnSpPr>
      <xdr:spPr>
        <a:xfrm>
          <a:off x="13703300" y="6772369"/>
          <a:ext cx="889000" cy="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501" name="フローチャート : 判断 500"/>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142959</xdr:rowOff>
    </xdr:from>
    <xdr:ext cx="534377" cy="259045"/>
    <xdr:sp macro="" textlink="">
      <xdr:nvSpPr>
        <xdr:cNvPr id="502" name="テキスト ボックス 501"/>
        <xdr:cNvSpPr txBox="1"/>
      </xdr:nvSpPr>
      <xdr:spPr>
        <a:xfrm>
          <a:off x="14325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85819</xdr:rowOff>
    </xdr:from>
    <xdr:to>
      <xdr:col>19</xdr:col>
      <xdr:colOff>644525</xdr:colOff>
      <xdr:row>39</xdr:row>
      <xdr:rowOff>98591</xdr:rowOff>
    </xdr:to>
    <xdr:cxnSp macro="">
      <xdr:nvCxnSpPr>
        <xdr:cNvPr id="503" name="直線コネクタ 502"/>
        <xdr:cNvCxnSpPr/>
      </xdr:nvCxnSpPr>
      <xdr:spPr>
        <a:xfrm flipV="1">
          <a:off x="12814300" y="6772369"/>
          <a:ext cx="889000" cy="1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4" name="フローチャート : 判断 503"/>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140596</xdr:rowOff>
    </xdr:from>
    <xdr:ext cx="534377" cy="259045"/>
    <xdr:sp macro="" textlink="">
      <xdr:nvSpPr>
        <xdr:cNvPr id="505" name="テキスト ボックス 504"/>
        <xdr:cNvSpPr txBox="1"/>
      </xdr:nvSpPr>
      <xdr:spPr>
        <a:xfrm>
          <a:off x="13436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6" name="フローチャート : 判断 505"/>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125327</xdr:rowOff>
    </xdr:from>
    <xdr:ext cx="534377" cy="259045"/>
    <xdr:sp macro="" textlink="">
      <xdr:nvSpPr>
        <xdr:cNvPr id="507" name="テキスト ボックス 506"/>
        <xdr:cNvSpPr txBox="1"/>
      </xdr:nvSpPr>
      <xdr:spPr>
        <a:xfrm>
          <a:off x="12547111" y="64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13" name="円/楕円 51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8686</xdr:rowOff>
    </xdr:from>
    <xdr:ext cx="249299" cy="259045"/>
    <xdr:sp macro="" textlink="">
      <xdr:nvSpPr>
        <xdr:cNvPr id="514" name="災害復旧事業費該当値テキスト"/>
        <xdr:cNvSpPr txBox="1"/>
      </xdr:nvSpPr>
      <xdr:spPr>
        <a:xfrm>
          <a:off x="16370300" y="6695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15" name="円/楕円 51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16" name="テキスト ボックス 515"/>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35218</xdr:rowOff>
    </xdr:from>
    <xdr:to>
      <xdr:col>21</xdr:col>
      <xdr:colOff>212725</xdr:colOff>
      <xdr:row>39</xdr:row>
      <xdr:rowOff>136818</xdr:rowOff>
    </xdr:to>
    <xdr:sp macro="" textlink="">
      <xdr:nvSpPr>
        <xdr:cNvPr id="517" name="円/楕円 516"/>
        <xdr:cNvSpPr/>
      </xdr:nvSpPr>
      <xdr:spPr>
        <a:xfrm>
          <a:off x="14541500" y="672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127945</xdr:rowOff>
    </xdr:from>
    <xdr:ext cx="469744" cy="259045"/>
    <xdr:sp macro="" textlink="">
      <xdr:nvSpPr>
        <xdr:cNvPr id="518" name="テキスト ボックス 517"/>
        <xdr:cNvSpPr txBox="1"/>
      </xdr:nvSpPr>
      <xdr:spPr>
        <a:xfrm>
          <a:off x="14357427" y="681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7,876</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35019</xdr:rowOff>
    </xdr:from>
    <xdr:to>
      <xdr:col>20</xdr:col>
      <xdr:colOff>9525</xdr:colOff>
      <xdr:row>39</xdr:row>
      <xdr:rowOff>136619</xdr:rowOff>
    </xdr:to>
    <xdr:sp macro="" textlink="">
      <xdr:nvSpPr>
        <xdr:cNvPr id="519" name="円/楕円 518"/>
        <xdr:cNvSpPr/>
      </xdr:nvSpPr>
      <xdr:spPr>
        <a:xfrm>
          <a:off x="13652500" y="672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127746</xdr:rowOff>
    </xdr:from>
    <xdr:ext cx="469744" cy="259045"/>
    <xdr:sp macro="" textlink="">
      <xdr:nvSpPr>
        <xdr:cNvPr id="520" name="テキスト ボックス 519"/>
        <xdr:cNvSpPr txBox="1"/>
      </xdr:nvSpPr>
      <xdr:spPr>
        <a:xfrm>
          <a:off x="13468427" y="681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7,998</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47791</xdr:rowOff>
    </xdr:from>
    <xdr:to>
      <xdr:col>18</xdr:col>
      <xdr:colOff>492125</xdr:colOff>
      <xdr:row>39</xdr:row>
      <xdr:rowOff>149391</xdr:rowOff>
    </xdr:to>
    <xdr:sp macro="" textlink="">
      <xdr:nvSpPr>
        <xdr:cNvPr id="521" name="円/楕円 520"/>
        <xdr:cNvSpPr/>
      </xdr:nvSpPr>
      <xdr:spPr>
        <a:xfrm>
          <a:off x="12763500" y="673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140518</xdr:rowOff>
    </xdr:from>
    <xdr:ext cx="378565" cy="259045"/>
    <xdr:sp macro="" textlink="">
      <xdr:nvSpPr>
        <xdr:cNvPr id="522" name="テキスト ボックス 521"/>
        <xdr:cNvSpPr txBox="1"/>
      </xdr:nvSpPr>
      <xdr:spPr>
        <a:xfrm>
          <a:off x="12625017" y="6827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6" name="テキスト ボックス 53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8" name="テキスト ボックス 537"/>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0" name="テキスト ボックス 539"/>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2" name="テキスト ボックス 541"/>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4" name="テキスト ボックス 54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5" name="フローチャート : 判断 55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6" name="テキスト ボックス 55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8" name="フローチャート : 判断 557"/>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1" name="フローチャート : 判断 560"/>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2" name="テキスト ボックス 561"/>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3" name="フローチャート : 判断 562"/>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4" name="テキスト ボックス 563"/>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3" name="テキスト ボックス 572"/>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5" name="テキスト ボックス 574"/>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7" name="テキスト ボックス 576"/>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15568</xdr:rowOff>
    </xdr:from>
    <xdr:to>
      <xdr:col>23</xdr:col>
      <xdr:colOff>517525</xdr:colOff>
      <xdr:row>79</xdr:row>
      <xdr:rowOff>23623</xdr:rowOff>
    </xdr:to>
    <xdr:cxnSp macro="">
      <xdr:nvCxnSpPr>
        <xdr:cNvPr id="610" name="直線コネクタ 609"/>
        <xdr:cNvCxnSpPr/>
      </xdr:nvCxnSpPr>
      <xdr:spPr>
        <a:xfrm flipV="1">
          <a:off x="15481300" y="13560118"/>
          <a:ext cx="838200" cy="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165626</xdr:rowOff>
    </xdr:from>
    <xdr:ext cx="599010" cy="259045"/>
    <xdr:sp macro="" textlink="">
      <xdr:nvSpPr>
        <xdr:cNvPr id="611" name="公債費平均値テキスト"/>
        <xdr:cNvSpPr txBox="1"/>
      </xdr:nvSpPr>
      <xdr:spPr>
        <a:xfrm>
          <a:off x="16370300" y="13195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22924</xdr:rowOff>
    </xdr:from>
    <xdr:to>
      <xdr:col>22</xdr:col>
      <xdr:colOff>365125</xdr:colOff>
      <xdr:row>79</xdr:row>
      <xdr:rowOff>23623</xdr:rowOff>
    </xdr:to>
    <xdr:cxnSp macro="">
      <xdr:nvCxnSpPr>
        <xdr:cNvPr id="613" name="直線コネクタ 612"/>
        <xdr:cNvCxnSpPr/>
      </xdr:nvCxnSpPr>
      <xdr:spPr>
        <a:xfrm>
          <a:off x="14592300" y="13567474"/>
          <a:ext cx="8890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14" name="フローチャート : 判断 613"/>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141161</xdr:rowOff>
    </xdr:from>
    <xdr:ext cx="599010" cy="259045"/>
    <xdr:sp macro="" textlink="">
      <xdr:nvSpPr>
        <xdr:cNvPr id="615" name="テキスト ボックス 614"/>
        <xdr:cNvSpPr txBox="1"/>
      </xdr:nvSpPr>
      <xdr:spPr>
        <a:xfrm>
          <a:off x="15181794" y="1317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18052</xdr:rowOff>
    </xdr:from>
    <xdr:to>
      <xdr:col>21</xdr:col>
      <xdr:colOff>161925</xdr:colOff>
      <xdr:row>79</xdr:row>
      <xdr:rowOff>22924</xdr:rowOff>
    </xdr:to>
    <xdr:cxnSp macro="">
      <xdr:nvCxnSpPr>
        <xdr:cNvPr id="616" name="直線コネクタ 615"/>
        <xdr:cNvCxnSpPr/>
      </xdr:nvCxnSpPr>
      <xdr:spPr>
        <a:xfrm>
          <a:off x="13703300" y="13562602"/>
          <a:ext cx="889000" cy="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7" name="フローチャート : 判断 616"/>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110531</xdr:rowOff>
    </xdr:from>
    <xdr:ext cx="599010" cy="259045"/>
    <xdr:sp macro="" textlink="">
      <xdr:nvSpPr>
        <xdr:cNvPr id="618" name="テキスト ボックス 617"/>
        <xdr:cNvSpPr txBox="1"/>
      </xdr:nvSpPr>
      <xdr:spPr>
        <a:xfrm>
          <a:off x="14292794" y="1314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18052</xdr:rowOff>
    </xdr:from>
    <xdr:to>
      <xdr:col>19</xdr:col>
      <xdr:colOff>644525</xdr:colOff>
      <xdr:row>79</xdr:row>
      <xdr:rowOff>21492</xdr:rowOff>
    </xdr:to>
    <xdr:cxnSp macro="">
      <xdr:nvCxnSpPr>
        <xdr:cNvPr id="619" name="直線コネクタ 618"/>
        <xdr:cNvCxnSpPr/>
      </xdr:nvCxnSpPr>
      <xdr:spPr>
        <a:xfrm flipV="1">
          <a:off x="12814300" y="13562602"/>
          <a:ext cx="889000" cy="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20" name="フローチャート : 判断 619"/>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108304</xdr:rowOff>
    </xdr:from>
    <xdr:ext cx="599010" cy="259045"/>
    <xdr:sp macro="" textlink="">
      <xdr:nvSpPr>
        <xdr:cNvPr id="621" name="テキスト ボックス 620"/>
        <xdr:cNvSpPr txBox="1"/>
      </xdr:nvSpPr>
      <xdr:spPr>
        <a:xfrm>
          <a:off x="13403794" y="1313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22" name="フローチャート : 判断 621"/>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96863</xdr:rowOff>
    </xdr:from>
    <xdr:ext cx="599010" cy="259045"/>
    <xdr:sp macro="" textlink="">
      <xdr:nvSpPr>
        <xdr:cNvPr id="623" name="テキスト ボックス 622"/>
        <xdr:cNvSpPr txBox="1"/>
      </xdr:nvSpPr>
      <xdr:spPr>
        <a:xfrm>
          <a:off x="12514794" y="1312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136218</xdr:rowOff>
    </xdr:from>
    <xdr:to>
      <xdr:col>23</xdr:col>
      <xdr:colOff>568325</xdr:colOff>
      <xdr:row>79</xdr:row>
      <xdr:rowOff>66368</xdr:rowOff>
    </xdr:to>
    <xdr:sp macro="" textlink="">
      <xdr:nvSpPr>
        <xdr:cNvPr id="629" name="円/楕円 628"/>
        <xdr:cNvSpPr/>
      </xdr:nvSpPr>
      <xdr:spPr>
        <a:xfrm>
          <a:off x="16268700" y="1350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51145</xdr:rowOff>
    </xdr:from>
    <xdr:ext cx="534377" cy="259045"/>
    <xdr:sp macro="" textlink="">
      <xdr:nvSpPr>
        <xdr:cNvPr id="630" name="公債費該当値テキスト"/>
        <xdr:cNvSpPr txBox="1"/>
      </xdr:nvSpPr>
      <xdr:spPr>
        <a:xfrm>
          <a:off x="16370300" y="1342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51,021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144273</xdr:rowOff>
    </xdr:from>
    <xdr:to>
      <xdr:col>22</xdr:col>
      <xdr:colOff>415925</xdr:colOff>
      <xdr:row>79</xdr:row>
      <xdr:rowOff>74423</xdr:rowOff>
    </xdr:to>
    <xdr:sp macro="" textlink="">
      <xdr:nvSpPr>
        <xdr:cNvPr id="631" name="円/楕円 630"/>
        <xdr:cNvSpPr/>
      </xdr:nvSpPr>
      <xdr:spPr>
        <a:xfrm>
          <a:off x="15430500" y="1351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65550</xdr:rowOff>
    </xdr:from>
    <xdr:ext cx="534377" cy="259045"/>
    <xdr:sp macro="" textlink="">
      <xdr:nvSpPr>
        <xdr:cNvPr id="632" name="テキスト ボックス 631"/>
        <xdr:cNvSpPr txBox="1"/>
      </xdr:nvSpPr>
      <xdr:spPr>
        <a:xfrm>
          <a:off x="15214111" y="1361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46,088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143574</xdr:rowOff>
    </xdr:from>
    <xdr:to>
      <xdr:col>21</xdr:col>
      <xdr:colOff>212725</xdr:colOff>
      <xdr:row>79</xdr:row>
      <xdr:rowOff>73724</xdr:rowOff>
    </xdr:to>
    <xdr:sp macro="" textlink="">
      <xdr:nvSpPr>
        <xdr:cNvPr id="633" name="円/楕円 632"/>
        <xdr:cNvSpPr/>
      </xdr:nvSpPr>
      <xdr:spPr>
        <a:xfrm>
          <a:off x="14541500" y="1351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64851</xdr:rowOff>
    </xdr:from>
    <xdr:ext cx="534377" cy="259045"/>
    <xdr:sp macro="" textlink="">
      <xdr:nvSpPr>
        <xdr:cNvPr id="634" name="テキスト ボックス 633"/>
        <xdr:cNvSpPr txBox="1"/>
      </xdr:nvSpPr>
      <xdr:spPr>
        <a:xfrm>
          <a:off x="14325111" y="1360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138702</xdr:rowOff>
    </xdr:from>
    <xdr:to>
      <xdr:col>20</xdr:col>
      <xdr:colOff>9525</xdr:colOff>
      <xdr:row>79</xdr:row>
      <xdr:rowOff>68852</xdr:rowOff>
    </xdr:to>
    <xdr:sp macro="" textlink="">
      <xdr:nvSpPr>
        <xdr:cNvPr id="635" name="円/楕円 634"/>
        <xdr:cNvSpPr/>
      </xdr:nvSpPr>
      <xdr:spPr>
        <a:xfrm>
          <a:off x="13652500" y="1351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59979</xdr:rowOff>
    </xdr:from>
    <xdr:ext cx="534377" cy="259045"/>
    <xdr:sp macro="" textlink="">
      <xdr:nvSpPr>
        <xdr:cNvPr id="636" name="テキスト ボックス 635"/>
        <xdr:cNvSpPr txBox="1"/>
      </xdr:nvSpPr>
      <xdr:spPr>
        <a:xfrm>
          <a:off x="13436111" y="1360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49,500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142142</xdr:rowOff>
    </xdr:from>
    <xdr:to>
      <xdr:col>18</xdr:col>
      <xdr:colOff>492125</xdr:colOff>
      <xdr:row>79</xdr:row>
      <xdr:rowOff>72292</xdr:rowOff>
    </xdr:to>
    <xdr:sp macro="" textlink="">
      <xdr:nvSpPr>
        <xdr:cNvPr id="637" name="円/楕円 636"/>
        <xdr:cNvSpPr/>
      </xdr:nvSpPr>
      <xdr:spPr>
        <a:xfrm>
          <a:off x="12763500" y="1351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63419</xdr:rowOff>
    </xdr:from>
    <xdr:ext cx="534377" cy="259045"/>
    <xdr:sp macro="" textlink="">
      <xdr:nvSpPr>
        <xdr:cNvPr id="638" name="テキスト ボックス 637"/>
        <xdr:cNvSpPr txBox="1"/>
      </xdr:nvSpPr>
      <xdr:spPr>
        <a:xfrm>
          <a:off x="12547111" y="1360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47,394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100123</xdr:rowOff>
    </xdr:from>
    <xdr:to>
      <xdr:col>23</xdr:col>
      <xdr:colOff>517525</xdr:colOff>
      <xdr:row>98</xdr:row>
      <xdr:rowOff>114793</xdr:rowOff>
    </xdr:to>
    <xdr:cxnSp macro="">
      <xdr:nvCxnSpPr>
        <xdr:cNvPr id="667" name="直線コネクタ 666"/>
        <xdr:cNvCxnSpPr/>
      </xdr:nvCxnSpPr>
      <xdr:spPr>
        <a:xfrm>
          <a:off x="15481300" y="16902223"/>
          <a:ext cx="838200" cy="1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76178</xdr:rowOff>
    </xdr:from>
    <xdr:ext cx="534377" cy="259045"/>
    <xdr:sp macro="" textlink="">
      <xdr:nvSpPr>
        <xdr:cNvPr id="668" name="積立金平均値テキスト"/>
        <xdr:cNvSpPr txBox="1"/>
      </xdr:nvSpPr>
      <xdr:spPr>
        <a:xfrm>
          <a:off x="16370300" y="16706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100123</xdr:rowOff>
    </xdr:from>
    <xdr:to>
      <xdr:col>22</xdr:col>
      <xdr:colOff>365125</xdr:colOff>
      <xdr:row>98</xdr:row>
      <xdr:rowOff>120836</xdr:rowOff>
    </xdr:to>
    <xdr:cxnSp macro="">
      <xdr:nvCxnSpPr>
        <xdr:cNvPr id="670" name="直線コネクタ 669"/>
        <xdr:cNvCxnSpPr/>
      </xdr:nvCxnSpPr>
      <xdr:spPr>
        <a:xfrm flipV="1">
          <a:off x="14592300" y="16902223"/>
          <a:ext cx="889000" cy="2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71" name="フローチャート : 判断 670"/>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71190</xdr:rowOff>
    </xdr:from>
    <xdr:ext cx="599010" cy="259045"/>
    <xdr:sp macro="" textlink="">
      <xdr:nvSpPr>
        <xdr:cNvPr id="672" name="テキスト ボックス 671"/>
        <xdr:cNvSpPr txBox="1"/>
      </xdr:nvSpPr>
      <xdr:spPr>
        <a:xfrm>
          <a:off x="15181794" y="165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116536</xdr:rowOff>
    </xdr:from>
    <xdr:to>
      <xdr:col>21</xdr:col>
      <xdr:colOff>161925</xdr:colOff>
      <xdr:row>98</xdr:row>
      <xdr:rowOff>120836</xdr:rowOff>
    </xdr:to>
    <xdr:cxnSp macro="">
      <xdr:nvCxnSpPr>
        <xdr:cNvPr id="673" name="直線コネクタ 672"/>
        <xdr:cNvCxnSpPr/>
      </xdr:nvCxnSpPr>
      <xdr:spPr>
        <a:xfrm>
          <a:off x="13703300" y="16918636"/>
          <a:ext cx="889000" cy="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4" name="フローチャート : 判断 673"/>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12217</xdr:rowOff>
    </xdr:from>
    <xdr:ext cx="534377" cy="259045"/>
    <xdr:sp macro="" textlink="">
      <xdr:nvSpPr>
        <xdr:cNvPr id="675" name="テキスト ボックス 674"/>
        <xdr:cNvSpPr txBox="1"/>
      </xdr:nvSpPr>
      <xdr:spPr>
        <a:xfrm>
          <a:off x="14325111" y="169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116536</xdr:rowOff>
    </xdr:from>
    <xdr:to>
      <xdr:col>19</xdr:col>
      <xdr:colOff>644525</xdr:colOff>
      <xdr:row>98</xdr:row>
      <xdr:rowOff>137551</xdr:rowOff>
    </xdr:to>
    <xdr:cxnSp macro="">
      <xdr:nvCxnSpPr>
        <xdr:cNvPr id="676" name="直線コネクタ 675"/>
        <xdr:cNvCxnSpPr/>
      </xdr:nvCxnSpPr>
      <xdr:spPr>
        <a:xfrm flipV="1">
          <a:off x="12814300" y="16918636"/>
          <a:ext cx="889000" cy="2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7" name="フローチャート : 判断 676"/>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157216</xdr:rowOff>
    </xdr:from>
    <xdr:ext cx="534377" cy="259045"/>
    <xdr:sp macro="" textlink="">
      <xdr:nvSpPr>
        <xdr:cNvPr id="678" name="テキスト ボックス 677"/>
        <xdr:cNvSpPr txBox="1"/>
      </xdr:nvSpPr>
      <xdr:spPr>
        <a:xfrm>
          <a:off x="13436111" y="1661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79" name="フローチャート : 判断 678"/>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139941</xdr:rowOff>
    </xdr:from>
    <xdr:ext cx="599010" cy="259045"/>
    <xdr:sp macro="" textlink="">
      <xdr:nvSpPr>
        <xdr:cNvPr id="680" name="テキスト ボックス 679"/>
        <xdr:cNvSpPr txBox="1"/>
      </xdr:nvSpPr>
      <xdr:spPr>
        <a:xfrm>
          <a:off x="12514794" y="1659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63993</xdr:rowOff>
    </xdr:from>
    <xdr:to>
      <xdr:col>23</xdr:col>
      <xdr:colOff>568325</xdr:colOff>
      <xdr:row>98</xdr:row>
      <xdr:rowOff>165593</xdr:rowOff>
    </xdr:to>
    <xdr:sp macro="" textlink="">
      <xdr:nvSpPr>
        <xdr:cNvPr id="686" name="円/楕円 685"/>
        <xdr:cNvSpPr/>
      </xdr:nvSpPr>
      <xdr:spPr>
        <a:xfrm>
          <a:off x="16268700" y="1686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31728</xdr:rowOff>
    </xdr:from>
    <xdr:ext cx="534377" cy="259045"/>
    <xdr:sp macro="" textlink="">
      <xdr:nvSpPr>
        <xdr:cNvPr id="687" name="積立金該当値テキスト"/>
        <xdr:cNvSpPr txBox="1"/>
      </xdr:nvSpPr>
      <xdr:spPr>
        <a:xfrm>
          <a:off x="16370300" y="1683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79,612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49323</xdr:rowOff>
    </xdr:from>
    <xdr:to>
      <xdr:col>22</xdr:col>
      <xdr:colOff>415925</xdr:colOff>
      <xdr:row>98</xdr:row>
      <xdr:rowOff>150923</xdr:rowOff>
    </xdr:to>
    <xdr:sp macro="" textlink="">
      <xdr:nvSpPr>
        <xdr:cNvPr id="688" name="円/楕円 687"/>
        <xdr:cNvSpPr/>
      </xdr:nvSpPr>
      <xdr:spPr>
        <a:xfrm>
          <a:off x="15430500" y="1685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142050</xdr:rowOff>
    </xdr:from>
    <xdr:ext cx="534377" cy="259045"/>
    <xdr:sp macro="" textlink="">
      <xdr:nvSpPr>
        <xdr:cNvPr id="689" name="テキスト ボックス 688"/>
        <xdr:cNvSpPr txBox="1"/>
      </xdr:nvSpPr>
      <xdr:spPr>
        <a:xfrm>
          <a:off x="15214111" y="1694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91,163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70036</xdr:rowOff>
    </xdr:from>
    <xdr:to>
      <xdr:col>21</xdr:col>
      <xdr:colOff>212725</xdr:colOff>
      <xdr:row>99</xdr:row>
      <xdr:rowOff>186</xdr:rowOff>
    </xdr:to>
    <xdr:sp macro="" textlink="">
      <xdr:nvSpPr>
        <xdr:cNvPr id="690" name="円/楕円 689"/>
        <xdr:cNvSpPr/>
      </xdr:nvSpPr>
      <xdr:spPr>
        <a:xfrm>
          <a:off x="14541500" y="168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16713</xdr:rowOff>
    </xdr:from>
    <xdr:ext cx="534377" cy="259045"/>
    <xdr:sp macro="" textlink="">
      <xdr:nvSpPr>
        <xdr:cNvPr id="691" name="テキスト ボックス 690"/>
        <xdr:cNvSpPr txBox="1"/>
      </xdr:nvSpPr>
      <xdr:spPr>
        <a:xfrm>
          <a:off x="14325111" y="166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74,853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65736</xdr:rowOff>
    </xdr:from>
    <xdr:to>
      <xdr:col>20</xdr:col>
      <xdr:colOff>9525</xdr:colOff>
      <xdr:row>98</xdr:row>
      <xdr:rowOff>167336</xdr:rowOff>
    </xdr:to>
    <xdr:sp macro="" textlink="">
      <xdr:nvSpPr>
        <xdr:cNvPr id="692" name="円/楕円 691"/>
        <xdr:cNvSpPr/>
      </xdr:nvSpPr>
      <xdr:spPr>
        <a:xfrm>
          <a:off x="13652500" y="1686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158463</xdr:rowOff>
    </xdr:from>
    <xdr:ext cx="534377" cy="259045"/>
    <xdr:sp macro="" textlink="">
      <xdr:nvSpPr>
        <xdr:cNvPr id="693" name="テキスト ボックス 692"/>
        <xdr:cNvSpPr txBox="1"/>
      </xdr:nvSpPr>
      <xdr:spPr>
        <a:xfrm>
          <a:off x="13436111" y="1696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78,240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86751</xdr:rowOff>
    </xdr:from>
    <xdr:to>
      <xdr:col>18</xdr:col>
      <xdr:colOff>492125</xdr:colOff>
      <xdr:row>99</xdr:row>
      <xdr:rowOff>16901</xdr:rowOff>
    </xdr:to>
    <xdr:sp macro="" textlink="">
      <xdr:nvSpPr>
        <xdr:cNvPr id="694" name="円/楕円 693"/>
        <xdr:cNvSpPr/>
      </xdr:nvSpPr>
      <xdr:spPr>
        <a:xfrm>
          <a:off x="12763500" y="1688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8028</xdr:rowOff>
    </xdr:from>
    <xdr:ext cx="534377" cy="259045"/>
    <xdr:sp macro="" textlink="">
      <xdr:nvSpPr>
        <xdr:cNvPr id="695" name="テキスト ボックス 694"/>
        <xdr:cNvSpPr txBox="1"/>
      </xdr:nvSpPr>
      <xdr:spPr>
        <a:xfrm>
          <a:off x="12547111" y="1698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9" name="テキスト ボックス 70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1" name="テキスト ボックス 71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3" name="テキスト ボックス 71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7" name="直線コネクタ 716"/>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0" name="投資及び出資金最大値テキスト"/>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1" name="直線コネクタ 720"/>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2" name="直線コネクタ 72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23" name="投資及び出資金平均値テキスト"/>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4" name="フローチャート : 判断 723"/>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5" name="直線コネクタ 72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26" name="フローチャート : 判断 725"/>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155729</xdr:rowOff>
    </xdr:from>
    <xdr:ext cx="469744" cy="259045"/>
    <xdr:sp macro="" textlink="">
      <xdr:nvSpPr>
        <xdr:cNvPr id="727" name="テキスト ボックス 726"/>
        <xdr:cNvSpPr txBox="1"/>
      </xdr:nvSpPr>
      <xdr:spPr>
        <a:xfrm>
          <a:off x="21088427" y="63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8" name="直線コネクタ 72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29" name="フローチャート : 判断 728"/>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18340</xdr:rowOff>
    </xdr:from>
    <xdr:ext cx="378565" cy="259045"/>
    <xdr:sp macro="" textlink="">
      <xdr:nvSpPr>
        <xdr:cNvPr id="730" name="テキスト ボックス 729"/>
        <xdr:cNvSpPr txBox="1"/>
      </xdr:nvSpPr>
      <xdr:spPr>
        <a:xfrm>
          <a:off x="20245017" y="636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1" name="直線コネクタ 73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32" name="フローチャート : 判断 731"/>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147408</xdr:rowOff>
    </xdr:from>
    <xdr:ext cx="469744" cy="259045"/>
    <xdr:sp macro="" textlink="">
      <xdr:nvSpPr>
        <xdr:cNvPr id="733" name="テキスト ボックス 732"/>
        <xdr:cNvSpPr txBox="1"/>
      </xdr:nvSpPr>
      <xdr:spPr>
        <a:xfrm>
          <a:off x="19310427"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4" name="フローチャート : 判断 733"/>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109095</xdr:rowOff>
    </xdr:from>
    <xdr:ext cx="469744" cy="259045"/>
    <xdr:sp macro="" textlink="">
      <xdr:nvSpPr>
        <xdr:cNvPr id="735" name="テキスト ボックス 734"/>
        <xdr:cNvSpPr txBox="1"/>
      </xdr:nvSpPr>
      <xdr:spPr>
        <a:xfrm>
          <a:off x="18421427" y="628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1" name="円/楕円 74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249299" cy="259045"/>
    <xdr:sp macro="" textlink="">
      <xdr:nvSpPr>
        <xdr:cNvPr id="742" name="投資及び出資金該当値テキスト"/>
        <xdr:cNvSpPr txBox="1"/>
      </xdr:nvSpPr>
      <xdr:spPr>
        <a:xfrm>
          <a:off x="22212300" y="653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3" name="円/楕円 74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4" name="テキスト ボックス 74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5" name="円/楕円 74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6" name="テキスト ボックス 74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7" name="円/楕円 74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8" name="テキスト ボックス 74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9" name="円/楕円 74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0" name="テキスト ボックス 74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4" name="テキスト ボックス 763"/>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6" name="テキスト ボックス 76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8" name="テキスト ボックス 76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0" name="テキスト ボックス 76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4" name="直線コネクタ 773"/>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5" name="貸付金最小値テキスト"/>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7" name="貸付金最大値テキスト"/>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8" name="直線コネクタ 777"/>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9" name="直線コネクタ 77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80" name="貸付金平均値テキスト"/>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1" name="フローチャート : 判断 780"/>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2" name="直線コネクタ 78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83" name="フローチャート : 判断 782"/>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90757</xdr:rowOff>
    </xdr:from>
    <xdr:ext cx="469744" cy="259045"/>
    <xdr:sp macro="" textlink="">
      <xdr:nvSpPr>
        <xdr:cNvPr id="784" name="テキスト ボックス 783"/>
        <xdr:cNvSpPr txBox="1"/>
      </xdr:nvSpPr>
      <xdr:spPr>
        <a:xfrm>
          <a:off x="21088427" y="98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5" name="直線コネクタ 78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6" name="フローチャート : 判断 785"/>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73341</xdr:rowOff>
    </xdr:from>
    <xdr:ext cx="534377" cy="259045"/>
    <xdr:sp macro="" textlink="">
      <xdr:nvSpPr>
        <xdr:cNvPr id="787" name="テキスト ボックス 786"/>
        <xdr:cNvSpPr txBox="1"/>
      </xdr:nvSpPr>
      <xdr:spPr>
        <a:xfrm>
          <a:off x="20167111" y="98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8" name="直線コネクタ 78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89" name="フローチャート : 判断 788"/>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80180</xdr:rowOff>
    </xdr:from>
    <xdr:ext cx="469744" cy="259045"/>
    <xdr:sp macro="" textlink="">
      <xdr:nvSpPr>
        <xdr:cNvPr id="790" name="テキスト ボックス 789"/>
        <xdr:cNvSpPr txBox="1"/>
      </xdr:nvSpPr>
      <xdr:spPr>
        <a:xfrm>
          <a:off x="19310427" y="985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91" name="フローチャート : 判断 790"/>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85000</xdr:rowOff>
    </xdr:from>
    <xdr:ext cx="469744" cy="259045"/>
    <xdr:sp macro="" textlink="">
      <xdr:nvSpPr>
        <xdr:cNvPr id="792" name="テキスト ボックス 791"/>
        <xdr:cNvSpPr txBox="1"/>
      </xdr:nvSpPr>
      <xdr:spPr>
        <a:xfrm>
          <a:off x="18421427" y="985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8" name="円/楕円 79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97350</xdr:rowOff>
    </xdr:from>
    <xdr:ext cx="249299" cy="259045"/>
    <xdr:sp macro="" textlink="">
      <xdr:nvSpPr>
        <xdr:cNvPr id="799" name="貸付金該当値テキスト"/>
        <xdr:cNvSpPr txBox="1"/>
      </xdr:nvSpPr>
      <xdr:spPr>
        <a:xfrm>
          <a:off x="22212300" y="10041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0" name="円/楕円 79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1" name="テキスト ボックス 80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2" name="円/楕円 80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3" name="テキスト ボックス 80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4" name="円/楕円 80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5" name="テキスト ボックス 80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6" name="円/楕円 80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7" name="テキスト ボックス 80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9" name="直線コネクタ 828"/>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0" name="繰出金最小値テキスト"/>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1" name="直線コネクタ 830"/>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2" name="繰出金最大値テキスト"/>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3" name="直線コネクタ 832"/>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127750</xdr:rowOff>
    </xdr:from>
    <xdr:to>
      <xdr:col>32</xdr:col>
      <xdr:colOff>187325</xdr:colOff>
      <xdr:row>77</xdr:row>
      <xdr:rowOff>132276</xdr:rowOff>
    </xdr:to>
    <xdr:cxnSp macro="">
      <xdr:nvCxnSpPr>
        <xdr:cNvPr id="834" name="直線コネクタ 833"/>
        <xdr:cNvCxnSpPr/>
      </xdr:nvCxnSpPr>
      <xdr:spPr>
        <a:xfrm>
          <a:off x="21323300" y="13329400"/>
          <a:ext cx="8382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7659</xdr:rowOff>
    </xdr:from>
    <xdr:ext cx="599010" cy="259045"/>
    <xdr:sp macro="" textlink="">
      <xdr:nvSpPr>
        <xdr:cNvPr id="835" name="繰出金平均値テキスト"/>
        <xdr:cNvSpPr txBox="1"/>
      </xdr:nvSpPr>
      <xdr:spPr>
        <a:xfrm>
          <a:off x="22212300" y="13037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6" name="フローチャート : 判断 835"/>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127750</xdr:rowOff>
    </xdr:from>
    <xdr:to>
      <xdr:col>31</xdr:col>
      <xdr:colOff>34925</xdr:colOff>
      <xdr:row>77</xdr:row>
      <xdr:rowOff>159344</xdr:rowOff>
    </xdr:to>
    <xdr:cxnSp macro="">
      <xdr:nvCxnSpPr>
        <xdr:cNvPr id="837" name="直線コネクタ 836"/>
        <xdr:cNvCxnSpPr/>
      </xdr:nvCxnSpPr>
      <xdr:spPr>
        <a:xfrm flipV="1">
          <a:off x="20434300" y="13329400"/>
          <a:ext cx="889000" cy="3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38" name="フローチャート : 判断 837"/>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110718</xdr:rowOff>
    </xdr:from>
    <xdr:ext cx="599010" cy="259045"/>
    <xdr:sp macro="" textlink="">
      <xdr:nvSpPr>
        <xdr:cNvPr id="839" name="テキスト ボックス 838"/>
        <xdr:cNvSpPr txBox="1"/>
      </xdr:nvSpPr>
      <xdr:spPr>
        <a:xfrm>
          <a:off x="21023794" y="1296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104854</xdr:rowOff>
    </xdr:from>
    <xdr:to>
      <xdr:col>29</xdr:col>
      <xdr:colOff>517525</xdr:colOff>
      <xdr:row>77</xdr:row>
      <xdr:rowOff>159344</xdr:rowOff>
    </xdr:to>
    <xdr:cxnSp macro="">
      <xdr:nvCxnSpPr>
        <xdr:cNvPr id="840" name="直線コネクタ 839"/>
        <xdr:cNvCxnSpPr/>
      </xdr:nvCxnSpPr>
      <xdr:spPr>
        <a:xfrm>
          <a:off x="19545300" y="13306504"/>
          <a:ext cx="889000" cy="5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41" name="フローチャート : 判断 840"/>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112010</xdr:rowOff>
    </xdr:from>
    <xdr:ext cx="599010" cy="259045"/>
    <xdr:sp macro="" textlink="">
      <xdr:nvSpPr>
        <xdr:cNvPr id="842" name="テキスト ボックス 841"/>
        <xdr:cNvSpPr txBox="1"/>
      </xdr:nvSpPr>
      <xdr:spPr>
        <a:xfrm>
          <a:off x="20134794" y="1297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104854</xdr:rowOff>
    </xdr:from>
    <xdr:to>
      <xdr:col>28</xdr:col>
      <xdr:colOff>314325</xdr:colOff>
      <xdr:row>77</xdr:row>
      <xdr:rowOff>154074</xdr:rowOff>
    </xdr:to>
    <xdr:cxnSp macro="">
      <xdr:nvCxnSpPr>
        <xdr:cNvPr id="843" name="直線コネクタ 842"/>
        <xdr:cNvCxnSpPr/>
      </xdr:nvCxnSpPr>
      <xdr:spPr>
        <a:xfrm flipV="1">
          <a:off x="18656300" y="13306504"/>
          <a:ext cx="889000" cy="4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4" name="フローチャート : 判断 843"/>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122276</xdr:rowOff>
    </xdr:from>
    <xdr:ext cx="599010" cy="259045"/>
    <xdr:sp macro="" textlink="">
      <xdr:nvSpPr>
        <xdr:cNvPr id="845" name="テキスト ボックス 844"/>
        <xdr:cNvSpPr txBox="1"/>
      </xdr:nvSpPr>
      <xdr:spPr>
        <a:xfrm>
          <a:off x="19245794" y="1298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6" name="フローチャート : 判断 845"/>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103037</xdr:rowOff>
    </xdr:from>
    <xdr:ext cx="599010" cy="259045"/>
    <xdr:sp macro="" textlink="">
      <xdr:nvSpPr>
        <xdr:cNvPr id="847" name="テキスト ボックス 846"/>
        <xdr:cNvSpPr txBox="1"/>
      </xdr:nvSpPr>
      <xdr:spPr>
        <a:xfrm>
          <a:off x="18356794" y="1296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81476</xdr:rowOff>
    </xdr:from>
    <xdr:to>
      <xdr:col>32</xdr:col>
      <xdr:colOff>238125</xdr:colOff>
      <xdr:row>78</xdr:row>
      <xdr:rowOff>11626</xdr:rowOff>
    </xdr:to>
    <xdr:sp macro="" textlink="">
      <xdr:nvSpPr>
        <xdr:cNvPr id="853" name="円/楕円 852"/>
        <xdr:cNvSpPr/>
      </xdr:nvSpPr>
      <xdr:spPr>
        <a:xfrm>
          <a:off x="22110700" y="1328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167853</xdr:rowOff>
    </xdr:from>
    <xdr:ext cx="534377" cy="259045"/>
    <xdr:sp macro="" textlink="">
      <xdr:nvSpPr>
        <xdr:cNvPr id="854" name="繰出金該当値テキスト"/>
        <xdr:cNvSpPr txBox="1"/>
      </xdr:nvSpPr>
      <xdr:spPr>
        <a:xfrm>
          <a:off x="22212300" y="1319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78,248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76950</xdr:rowOff>
    </xdr:from>
    <xdr:to>
      <xdr:col>31</xdr:col>
      <xdr:colOff>85725</xdr:colOff>
      <xdr:row>78</xdr:row>
      <xdr:rowOff>7100</xdr:rowOff>
    </xdr:to>
    <xdr:sp macro="" textlink="">
      <xdr:nvSpPr>
        <xdr:cNvPr id="855" name="円/楕円 854"/>
        <xdr:cNvSpPr/>
      </xdr:nvSpPr>
      <xdr:spPr>
        <a:xfrm>
          <a:off x="21272500" y="132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169677</xdr:rowOff>
    </xdr:from>
    <xdr:ext cx="534377" cy="259045"/>
    <xdr:sp macro="" textlink="">
      <xdr:nvSpPr>
        <xdr:cNvPr id="856" name="テキスト ボックス 855"/>
        <xdr:cNvSpPr txBox="1"/>
      </xdr:nvSpPr>
      <xdr:spPr>
        <a:xfrm>
          <a:off x="21056111" y="1337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80,227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108544</xdr:rowOff>
    </xdr:from>
    <xdr:to>
      <xdr:col>29</xdr:col>
      <xdr:colOff>568325</xdr:colOff>
      <xdr:row>78</xdr:row>
      <xdr:rowOff>38694</xdr:rowOff>
    </xdr:to>
    <xdr:sp macro="" textlink="">
      <xdr:nvSpPr>
        <xdr:cNvPr id="857" name="円/楕円 856"/>
        <xdr:cNvSpPr/>
      </xdr:nvSpPr>
      <xdr:spPr>
        <a:xfrm>
          <a:off x="20383500" y="1331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29821</xdr:rowOff>
    </xdr:from>
    <xdr:ext cx="534377" cy="259045"/>
    <xdr:sp macro="" textlink="">
      <xdr:nvSpPr>
        <xdr:cNvPr id="858" name="テキスト ボックス 857"/>
        <xdr:cNvSpPr txBox="1"/>
      </xdr:nvSpPr>
      <xdr:spPr>
        <a:xfrm>
          <a:off x="20167111" y="1340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66,407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54054</xdr:rowOff>
    </xdr:from>
    <xdr:to>
      <xdr:col>28</xdr:col>
      <xdr:colOff>365125</xdr:colOff>
      <xdr:row>77</xdr:row>
      <xdr:rowOff>155654</xdr:rowOff>
    </xdr:to>
    <xdr:sp macro="" textlink="">
      <xdr:nvSpPr>
        <xdr:cNvPr id="859" name="円/楕円 858"/>
        <xdr:cNvSpPr/>
      </xdr:nvSpPr>
      <xdr:spPr>
        <a:xfrm>
          <a:off x="19494500" y="1325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146781</xdr:rowOff>
    </xdr:from>
    <xdr:ext cx="534377" cy="259045"/>
    <xdr:sp macro="" textlink="">
      <xdr:nvSpPr>
        <xdr:cNvPr id="860" name="テキスト ボックス 859"/>
        <xdr:cNvSpPr txBox="1"/>
      </xdr:nvSpPr>
      <xdr:spPr>
        <a:xfrm>
          <a:off x="19278111" y="1334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90,243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103274</xdr:rowOff>
    </xdr:from>
    <xdr:to>
      <xdr:col>27</xdr:col>
      <xdr:colOff>161925</xdr:colOff>
      <xdr:row>78</xdr:row>
      <xdr:rowOff>33424</xdr:rowOff>
    </xdr:to>
    <xdr:sp macro="" textlink="">
      <xdr:nvSpPr>
        <xdr:cNvPr id="861" name="円/楕円 860"/>
        <xdr:cNvSpPr/>
      </xdr:nvSpPr>
      <xdr:spPr>
        <a:xfrm>
          <a:off x="18605500" y="1330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24551</xdr:rowOff>
    </xdr:from>
    <xdr:ext cx="534377" cy="259045"/>
    <xdr:sp macro="" textlink="">
      <xdr:nvSpPr>
        <xdr:cNvPr id="862" name="テキスト ボックス 861"/>
        <xdr:cNvSpPr txBox="1"/>
      </xdr:nvSpPr>
      <xdr:spPr>
        <a:xfrm>
          <a:off x="18389111" y="1339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68,712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決算額は、</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年度歳出合計</a:t>
          </a:r>
          <a:r>
            <a:rPr kumimoji="1" lang="en-US" altLang="ja-JP" sz="1100">
              <a:solidFill>
                <a:sysClr val="windowText" lastClr="000000"/>
              </a:solidFill>
              <a:effectLst/>
              <a:latin typeface="+mn-lt"/>
              <a:ea typeface="+mn-ea"/>
              <a:cs typeface="+mn-cs"/>
            </a:rPr>
            <a:t>2,375,441</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で</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2,469,460</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に対して</a:t>
          </a:r>
          <a:r>
            <a:rPr kumimoji="1" lang="en-US" altLang="ja-JP" sz="1100">
              <a:solidFill>
                <a:sysClr val="windowText" lastClr="000000"/>
              </a:solidFill>
              <a:effectLst/>
              <a:latin typeface="+mn-lt"/>
              <a:ea typeface="+mn-ea"/>
              <a:cs typeface="+mn-cs"/>
            </a:rPr>
            <a:t>94,019</a:t>
          </a:r>
          <a:r>
            <a:rPr kumimoji="1" lang="ja-JP" altLang="ja-JP" sz="1100">
              <a:solidFill>
                <a:sysClr val="windowText" lastClr="000000"/>
              </a:solidFill>
              <a:effectLst/>
              <a:latin typeface="+mn-lt"/>
              <a:ea typeface="+mn-ea"/>
              <a:cs typeface="+mn-cs"/>
            </a:rPr>
            <a:t>千円の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額である。</a:t>
          </a:r>
          <a:r>
            <a:rPr kumimoji="1" lang="ja-JP" altLang="en-US" sz="1100">
              <a:solidFill>
                <a:sysClr val="windowText" lastClr="000000"/>
              </a:solidFill>
              <a:effectLst/>
              <a:latin typeface="+mn-lt"/>
              <a:ea typeface="+mn-ea"/>
              <a:cs typeface="+mn-cs"/>
            </a:rPr>
            <a:t>義務的経費においては人件費が減少するが、扶助費、公債費が増加したため</a:t>
          </a:r>
          <a:r>
            <a:rPr kumimoji="1" lang="en-US" altLang="ja-JP" sz="1100">
              <a:solidFill>
                <a:sysClr val="windowText" lastClr="000000"/>
              </a:solidFill>
              <a:effectLst/>
              <a:latin typeface="+mn-lt"/>
              <a:ea typeface="+mn-ea"/>
              <a:cs typeface="+mn-cs"/>
            </a:rPr>
            <a:t>29,170</a:t>
          </a:r>
          <a:r>
            <a:rPr kumimoji="1" lang="ja-JP" altLang="en-US" sz="1100">
              <a:solidFill>
                <a:sysClr val="windowText" lastClr="000000"/>
              </a:solidFill>
              <a:effectLst/>
              <a:latin typeface="+mn-lt"/>
              <a:ea typeface="+mn-ea"/>
              <a:cs typeface="+mn-cs"/>
            </a:rPr>
            <a:t>千円増額となる。投資的経費については、災害復旧事業費の皆減及び大型の補助事業の繰越しが影響し</a:t>
          </a:r>
          <a:r>
            <a:rPr kumimoji="1" lang="en-US" altLang="ja-JP" sz="1100">
              <a:solidFill>
                <a:sysClr val="windowText" lastClr="000000"/>
              </a:solidFill>
              <a:effectLst/>
              <a:latin typeface="+mn-lt"/>
              <a:ea typeface="+mn-ea"/>
              <a:cs typeface="+mn-cs"/>
            </a:rPr>
            <a:t>63,211</a:t>
          </a:r>
          <a:r>
            <a:rPr kumimoji="1" lang="ja-JP" altLang="en-US" sz="1100">
              <a:solidFill>
                <a:sysClr val="windowText" lastClr="000000"/>
              </a:solidFill>
              <a:effectLst/>
              <a:latin typeface="+mn-lt"/>
              <a:ea typeface="+mn-ea"/>
              <a:cs typeface="+mn-cs"/>
            </a:rPr>
            <a:t>千円減額となる。その他の経費としては、物件費が</a:t>
          </a:r>
          <a:r>
            <a:rPr kumimoji="1" lang="en-US" altLang="ja-JP" sz="1100">
              <a:solidFill>
                <a:sysClr val="windowText" lastClr="000000"/>
              </a:solidFill>
              <a:effectLst/>
              <a:latin typeface="+mn-lt"/>
              <a:ea typeface="+mn-ea"/>
              <a:cs typeface="+mn-cs"/>
            </a:rPr>
            <a:t>31,699</a:t>
          </a:r>
          <a:r>
            <a:rPr kumimoji="1" lang="ja-JP" altLang="en-US" sz="1100">
              <a:solidFill>
                <a:sysClr val="windowText" lastClr="000000"/>
              </a:solidFill>
              <a:effectLst/>
              <a:latin typeface="+mn-lt"/>
              <a:ea typeface="+mn-ea"/>
              <a:cs typeface="+mn-cs"/>
            </a:rPr>
            <a:t>千円、積立金が</a:t>
          </a:r>
          <a:r>
            <a:rPr kumimoji="1" lang="en-US" altLang="ja-JP" sz="1100">
              <a:solidFill>
                <a:sysClr val="windowText" lastClr="000000"/>
              </a:solidFill>
              <a:effectLst/>
              <a:latin typeface="+mn-lt"/>
              <a:ea typeface="+mn-ea"/>
              <a:cs typeface="+mn-cs"/>
            </a:rPr>
            <a:t>40,005</a:t>
          </a:r>
          <a:r>
            <a:rPr kumimoji="1" lang="ja-JP" altLang="en-US" sz="1100">
              <a:solidFill>
                <a:sysClr val="windowText" lastClr="000000"/>
              </a:solidFill>
              <a:effectLst/>
              <a:latin typeface="+mn-lt"/>
              <a:ea typeface="+mn-ea"/>
              <a:cs typeface="+mn-cs"/>
            </a:rPr>
            <a:t>円減額し、全体では</a:t>
          </a:r>
          <a:r>
            <a:rPr kumimoji="1" lang="en-US" altLang="ja-JP" sz="1100">
              <a:solidFill>
                <a:sysClr val="windowText" lastClr="000000"/>
              </a:solidFill>
              <a:effectLst/>
              <a:latin typeface="+mn-lt"/>
              <a:ea typeface="+mn-ea"/>
              <a:cs typeface="+mn-cs"/>
            </a:rPr>
            <a:t>59,978</a:t>
          </a:r>
          <a:r>
            <a:rPr kumimoji="1" lang="ja-JP" altLang="en-US" sz="1100">
              <a:solidFill>
                <a:sysClr val="windowText" lastClr="000000"/>
              </a:solidFill>
              <a:effectLst/>
              <a:latin typeface="+mn-lt"/>
              <a:ea typeface="+mn-ea"/>
              <a:cs typeface="+mn-cs"/>
            </a:rPr>
            <a:t>千円の減額となる。また、</a:t>
          </a:r>
          <a:r>
            <a:rPr kumimoji="1" lang="ja-JP" altLang="ja-JP" sz="1100">
              <a:solidFill>
                <a:sysClr val="windowText" lastClr="000000"/>
              </a:solidFill>
              <a:effectLst/>
              <a:latin typeface="+mn-lt"/>
              <a:ea typeface="+mn-ea"/>
              <a:cs typeface="+mn-cs"/>
            </a:rPr>
            <a:t>類似団体と比較した場合、</a:t>
          </a:r>
          <a:r>
            <a:rPr kumimoji="1" lang="ja-JP" altLang="en-US" sz="1100">
              <a:solidFill>
                <a:sysClr val="windowText" lastClr="000000"/>
              </a:solidFill>
              <a:effectLst/>
              <a:latin typeface="+mn-lt"/>
              <a:ea typeface="+mn-ea"/>
              <a:cs typeface="+mn-cs"/>
            </a:rPr>
            <a:t>数値計上している費目中、扶助費、積立金を除くすべての費目で団体内順位は</a:t>
          </a:r>
          <a:r>
            <a:rPr kumimoji="1" lang="ja-JP" altLang="ja-JP" sz="1100">
              <a:solidFill>
                <a:sysClr val="windowText" lastClr="000000"/>
              </a:solidFill>
              <a:effectLst/>
              <a:latin typeface="+mn-lt"/>
              <a:ea typeface="+mn-ea"/>
              <a:cs typeface="+mn-cs"/>
            </a:rPr>
            <a:t>低位にある</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各主要費目における住民一人当たりのコストについて</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減少した</a:t>
          </a:r>
          <a:r>
            <a:rPr kumimoji="1" lang="ja-JP" altLang="en-US" sz="1100">
              <a:solidFill>
                <a:sysClr val="windowText" lastClr="000000"/>
              </a:solidFill>
              <a:effectLst/>
              <a:latin typeface="+mn-lt"/>
              <a:ea typeface="+mn-ea"/>
              <a:cs typeface="+mn-cs"/>
            </a:rPr>
            <a:t>主な</a:t>
          </a:r>
          <a:r>
            <a:rPr kumimoji="1" lang="ja-JP" altLang="ja-JP" sz="1100">
              <a:solidFill>
                <a:sysClr val="windowText" lastClr="000000"/>
              </a:solidFill>
              <a:effectLst/>
              <a:latin typeface="+mn-lt"/>
              <a:ea typeface="+mn-ea"/>
              <a:cs typeface="+mn-cs"/>
            </a:rPr>
            <a:t>費目としては、普通建設事業（うち新規整備）</a:t>
          </a:r>
          <a:r>
            <a:rPr kumimoji="1" lang="ja-JP" altLang="en-US" sz="1100">
              <a:solidFill>
                <a:sysClr val="windowText" lastClr="000000"/>
              </a:solidFill>
              <a:effectLst/>
              <a:latin typeface="+mn-lt"/>
              <a:ea typeface="+mn-ea"/>
              <a:cs typeface="+mn-cs"/>
            </a:rPr>
            <a:t>で</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54,841</a:t>
          </a:r>
          <a:r>
            <a:rPr kumimoji="1" lang="ja-JP" altLang="ja-JP" sz="1100">
              <a:solidFill>
                <a:sysClr val="windowText" lastClr="000000"/>
              </a:solidFill>
              <a:effectLst/>
              <a:latin typeface="+mn-lt"/>
              <a:ea typeface="+mn-ea"/>
              <a:cs typeface="+mn-cs"/>
            </a:rPr>
            <a:t>円、</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95,083</a:t>
          </a:r>
          <a:r>
            <a:rPr kumimoji="1" lang="ja-JP" altLang="ja-JP" sz="1100">
              <a:solidFill>
                <a:sysClr val="windowText" lastClr="000000"/>
              </a:solidFill>
              <a:effectLst/>
              <a:latin typeface="+mn-lt"/>
              <a:ea typeface="+mn-ea"/>
              <a:cs typeface="+mn-cs"/>
            </a:rPr>
            <a:t>円に対して</a:t>
          </a:r>
          <a:r>
            <a:rPr kumimoji="1" lang="en-US" altLang="ja-JP" sz="1100">
              <a:solidFill>
                <a:sysClr val="windowText" lastClr="000000"/>
              </a:solidFill>
              <a:effectLst/>
              <a:latin typeface="+mn-lt"/>
              <a:ea typeface="+mn-ea"/>
              <a:cs typeface="+mn-cs"/>
            </a:rPr>
            <a:t>40,242</a:t>
          </a:r>
          <a:r>
            <a:rPr kumimoji="1" lang="ja-JP" altLang="ja-JP" sz="1100">
              <a:solidFill>
                <a:sysClr val="windowText" lastClr="000000"/>
              </a:solidFill>
              <a:effectLst/>
              <a:latin typeface="+mn-lt"/>
              <a:ea typeface="+mn-ea"/>
              <a:cs typeface="+mn-cs"/>
            </a:rPr>
            <a:t>円の減額</a:t>
          </a:r>
          <a:r>
            <a:rPr kumimoji="1" lang="ja-JP" altLang="en-US" sz="1100">
              <a:solidFill>
                <a:sysClr val="windowText" lastClr="000000"/>
              </a:solidFill>
              <a:effectLst/>
              <a:latin typeface="+mn-lt"/>
              <a:ea typeface="+mn-ea"/>
              <a:cs typeface="+mn-cs"/>
            </a:rPr>
            <a:t>となっている。これは、現在まちづくりに資する事業を実施しているが、大型事業である道の駅建設が繰越しとなり、伸びにつながらなかった。人件</a:t>
          </a:r>
          <a:r>
            <a:rPr kumimoji="1" lang="ja-JP" altLang="ja-JP" sz="1100">
              <a:solidFill>
                <a:sysClr val="windowText" lastClr="000000"/>
              </a:solidFill>
              <a:effectLst/>
              <a:latin typeface="+mn-lt"/>
              <a:ea typeface="+mn-ea"/>
              <a:cs typeface="+mn-cs"/>
            </a:rPr>
            <a:t>費</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130,017</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で</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135,610</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に対して</a:t>
          </a:r>
          <a:r>
            <a:rPr kumimoji="1" lang="en-US" altLang="ja-JP" sz="1100">
              <a:solidFill>
                <a:sysClr val="windowText" lastClr="000000"/>
              </a:solidFill>
              <a:effectLst/>
              <a:latin typeface="+mn-lt"/>
              <a:ea typeface="+mn-ea"/>
              <a:cs typeface="+mn-cs"/>
            </a:rPr>
            <a:t>5,593</a:t>
          </a:r>
          <a:r>
            <a:rPr kumimoji="1" lang="ja-JP" altLang="ja-JP" sz="1100">
              <a:solidFill>
                <a:sysClr val="windowText" lastClr="000000"/>
              </a:solidFill>
              <a:effectLst/>
              <a:latin typeface="+mn-lt"/>
              <a:ea typeface="+mn-ea"/>
              <a:cs typeface="+mn-cs"/>
            </a:rPr>
            <a:t>円の減額となる。これは</a:t>
          </a:r>
          <a:r>
            <a:rPr kumimoji="1" lang="ja-JP" altLang="en-US" sz="1100">
              <a:solidFill>
                <a:sysClr val="windowText" lastClr="000000"/>
              </a:solidFill>
              <a:effectLst/>
              <a:latin typeface="+mn-lt"/>
              <a:ea typeface="+mn-ea"/>
              <a:cs typeface="+mn-cs"/>
            </a:rPr>
            <a:t>、退職に対する採用抑制によるものである。また、物件費は、</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166,956</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175,320</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に対して</a:t>
          </a:r>
          <a:r>
            <a:rPr kumimoji="1" lang="en-US" altLang="ja-JP" sz="1100">
              <a:solidFill>
                <a:sysClr val="windowText" lastClr="000000"/>
              </a:solidFill>
              <a:effectLst/>
              <a:latin typeface="+mn-lt"/>
              <a:ea typeface="+mn-ea"/>
              <a:cs typeface="+mn-cs"/>
            </a:rPr>
            <a:t>8,364</a:t>
          </a:r>
          <a:r>
            <a:rPr kumimoji="1" lang="ja-JP" altLang="ja-JP" sz="1100">
              <a:solidFill>
                <a:sysClr val="windowText" lastClr="000000"/>
              </a:solidFill>
              <a:effectLst/>
              <a:latin typeface="+mn-lt"/>
              <a:ea typeface="+mn-ea"/>
              <a:cs typeface="+mn-cs"/>
            </a:rPr>
            <a:t>円の減額である。</a:t>
          </a:r>
          <a:r>
            <a:rPr kumimoji="1" lang="ja-JP" altLang="en-US" sz="1100">
              <a:solidFill>
                <a:sysClr val="windowText" lastClr="000000"/>
              </a:solidFill>
              <a:effectLst/>
              <a:latin typeface="+mn-lt"/>
              <a:ea typeface="+mn-ea"/>
              <a:cs typeface="+mn-cs"/>
            </a:rPr>
            <a:t>これについては、昨年度実施した</a:t>
          </a:r>
          <a:r>
            <a:rPr kumimoji="1" lang="ja-JP" altLang="ja-JP" sz="1100">
              <a:solidFill>
                <a:sysClr val="windowText" lastClr="000000"/>
              </a:solidFill>
              <a:effectLst/>
              <a:latin typeface="+mn-lt"/>
              <a:ea typeface="+mn-ea"/>
              <a:cs typeface="+mn-cs"/>
            </a:rPr>
            <a:t>、地方創生関係交付金事業、漁港関係計画策定委託事業等</a:t>
          </a:r>
          <a:r>
            <a:rPr kumimoji="1" lang="ja-JP" altLang="en-US" sz="1100">
              <a:solidFill>
                <a:sysClr val="windowText" lastClr="000000"/>
              </a:solidFill>
              <a:effectLst/>
              <a:latin typeface="+mn-lt"/>
              <a:ea typeface="+mn-ea"/>
              <a:cs typeface="+mn-cs"/>
            </a:rPr>
            <a:t>があったためである。その他、積立金、操出金がある。</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増加となる費目としては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維持修繕費、扶助費、補助費等、普通建設事業費（うち更新整備）、公債費が</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年度より</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している。</a:t>
          </a:r>
          <a:r>
            <a:rPr kumimoji="1" lang="ja-JP" altLang="en-US" sz="1100">
              <a:solidFill>
                <a:sysClr val="windowText" lastClr="000000"/>
              </a:solidFill>
              <a:effectLst/>
              <a:latin typeface="+mn-lt"/>
              <a:ea typeface="+mn-ea"/>
              <a:cs typeface="+mn-cs"/>
            </a:rPr>
            <a:t>これらについては、</a:t>
          </a:r>
          <a:r>
            <a:rPr kumimoji="1" lang="ja-JP" altLang="ja-JP" sz="1100">
              <a:solidFill>
                <a:sysClr val="windowText" lastClr="000000"/>
              </a:solidFill>
              <a:effectLst/>
              <a:latin typeface="+mn-lt"/>
              <a:ea typeface="+mn-ea"/>
              <a:cs typeface="+mn-cs"/>
            </a:rPr>
            <a:t>社会保障関係費用、公共施設及びインフラ資産等の維持管理経費、まちづくりに資する大型事業実施に係る元利償還金等の上昇によるものである。今後もまちづくりの資する大型事業を実施するため公債費と高齢化等に対応する扶助費の増加が見込まれるため義務的経費が上昇すると考える。</a:t>
          </a:r>
          <a:endParaRPr lang="ja-JP" altLang="ja-JP">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和歌山県太地町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3,266
3,254
5.81
2,518,103
2,375,441
124,039
1,303,488
2,535,607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141732</xdr:rowOff>
    </xdr:from>
    <xdr:to>
      <xdr:col>6</xdr:col>
      <xdr:colOff>511175</xdr:colOff>
      <xdr:row>37</xdr:row>
      <xdr:rowOff>164630</xdr:rowOff>
    </xdr:to>
    <xdr:cxnSp macro="">
      <xdr:nvCxnSpPr>
        <xdr:cNvPr id="60" name="直線コネクタ 59"/>
        <xdr:cNvCxnSpPr/>
      </xdr:nvCxnSpPr>
      <xdr:spPr>
        <a:xfrm>
          <a:off x="3797300" y="6485382"/>
          <a:ext cx="838200" cy="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98683</xdr:rowOff>
    </xdr:from>
    <xdr:ext cx="534377" cy="259045"/>
    <xdr:sp macro="" textlink="">
      <xdr:nvSpPr>
        <xdr:cNvPr id="61" name="議会費平均値テキスト"/>
        <xdr:cNvSpPr txBox="1"/>
      </xdr:nvSpPr>
      <xdr:spPr>
        <a:xfrm>
          <a:off x="4686300" y="627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141732</xdr:rowOff>
    </xdr:from>
    <xdr:to>
      <xdr:col>5</xdr:col>
      <xdr:colOff>358775</xdr:colOff>
      <xdr:row>37</xdr:row>
      <xdr:rowOff>154445</xdr:rowOff>
    </xdr:to>
    <xdr:cxnSp macro="">
      <xdr:nvCxnSpPr>
        <xdr:cNvPr id="63" name="直線コネクタ 62"/>
        <xdr:cNvCxnSpPr/>
      </xdr:nvCxnSpPr>
      <xdr:spPr>
        <a:xfrm flipV="1">
          <a:off x="2908300" y="6485382"/>
          <a:ext cx="889000" cy="1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20413</xdr:rowOff>
    </xdr:from>
    <xdr:ext cx="534377" cy="259045"/>
    <xdr:sp macro="" textlink="">
      <xdr:nvSpPr>
        <xdr:cNvPr id="65" name="テキスト ボックス 64"/>
        <xdr:cNvSpPr txBox="1"/>
      </xdr:nvSpPr>
      <xdr:spPr>
        <a:xfrm>
          <a:off x="3530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154445</xdr:rowOff>
    </xdr:from>
    <xdr:to>
      <xdr:col>4</xdr:col>
      <xdr:colOff>155575</xdr:colOff>
      <xdr:row>37</xdr:row>
      <xdr:rowOff>156731</xdr:rowOff>
    </xdr:to>
    <xdr:cxnSp macro="">
      <xdr:nvCxnSpPr>
        <xdr:cNvPr id="66" name="直線コネクタ 65"/>
        <xdr:cNvCxnSpPr/>
      </xdr:nvCxnSpPr>
      <xdr:spPr>
        <a:xfrm flipV="1">
          <a:off x="2019300" y="649809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26281</xdr:rowOff>
    </xdr:from>
    <xdr:ext cx="534377" cy="259045"/>
    <xdr:sp macro="" textlink="">
      <xdr:nvSpPr>
        <xdr:cNvPr id="68" name="テキスト ボックス 67"/>
        <xdr:cNvSpPr txBox="1"/>
      </xdr:nvSpPr>
      <xdr:spPr>
        <a:xfrm>
          <a:off x="2641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150990</xdr:rowOff>
    </xdr:from>
    <xdr:to>
      <xdr:col>2</xdr:col>
      <xdr:colOff>638175</xdr:colOff>
      <xdr:row>37</xdr:row>
      <xdr:rowOff>156731</xdr:rowOff>
    </xdr:to>
    <xdr:cxnSp macro="">
      <xdr:nvCxnSpPr>
        <xdr:cNvPr id="69" name="直線コネクタ 68"/>
        <xdr:cNvCxnSpPr/>
      </xdr:nvCxnSpPr>
      <xdr:spPr>
        <a:xfrm>
          <a:off x="1130300" y="6494640"/>
          <a:ext cx="889000" cy="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30903</xdr:rowOff>
    </xdr:from>
    <xdr:ext cx="534377" cy="259045"/>
    <xdr:sp macro="" textlink="">
      <xdr:nvSpPr>
        <xdr:cNvPr id="71" name="テキスト ボックス 70"/>
        <xdr:cNvSpPr txBox="1"/>
      </xdr:nvSpPr>
      <xdr:spPr>
        <a:xfrm>
          <a:off x="1752111" y="62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24541</xdr:rowOff>
    </xdr:from>
    <xdr:ext cx="534377" cy="259045"/>
    <xdr:sp macro="" textlink="">
      <xdr:nvSpPr>
        <xdr:cNvPr id="73" name="テキスト ボックス 72"/>
        <xdr:cNvSpPr txBox="1"/>
      </xdr:nvSpPr>
      <xdr:spPr>
        <a:xfrm>
          <a:off x="863111" y="619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113830</xdr:rowOff>
    </xdr:from>
    <xdr:to>
      <xdr:col>6</xdr:col>
      <xdr:colOff>561975</xdr:colOff>
      <xdr:row>38</xdr:row>
      <xdr:rowOff>43980</xdr:rowOff>
    </xdr:to>
    <xdr:sp macro="" textlink="">
      <xdr:nvSpPr>
        <xdr:cNvPr id="79" name="円/楕円 78"/>
        <xdr:cNvSpPr/>
      </xdr:nvSpPr>
      <xdr:spPr>
        <a:xfrm>
          <a:off x="4584700" y="645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54233</xdr:rowOff>
    </xdr:from>
    <xdr:ext cx="534377" cy="259045"/>
    <xdr:sp macro="" textlink="">
      <xdr:nvSpPr>
        <xdr:cNvPr id="80" name="議会費該当値テキスト"/>
        <xdr:cNvSpPr txBox="1"/>
      </xdr:nvSpPr>
      <xdr:spPr>
        <a:xfrm>
          <a:off x="4686300" y="639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17,537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90932</xdr:rowOff>
    </xdr:from>
    <xdr:to>
      <xdr:col>5</xdr:col>
      <xdr:colOff>409575</xdr:colOff>
      <xdr:row>38</xdr:row>
      <xdr:rowOff>21082</xdr:rowOff>
    </xdr:to>
    <xdr:sp macro="" textlink="">
      <xdr:nvSpPr>
        <xdr:cNvPr id="81" name="円/楕円 80"/>
        <xdr:cNvSpPr/>
      </xdr:nvSpPr>
      <xdr:spPr>
        <a:xfrm>
          <a:off x="3746500" y="643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12209</xdr:rowOff>
    </xdr:from>
    <xdr:ext cx="534377" cy="259045"/>
    <xdr:sp macro="" textlink="">
      <xdr:nvSpPr>
        <xdr:cNvPr id="82" name="テキスト ボックス 81"/>
        <xdr:cNvSpPr txBox="1"/>
      </xdr:nvSpPr>
      <xdr:spPr>
        <a:xfrm>
          <a:off x="3530111" y="652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103645</xdr:rowOff>
    </xdr:from>
    <xdr:to>
      <xdr:col>4</xdr:col>
      <xdr:colOff>206375</xdr:colOff>
      <xdr:row>38</xdr:row>
      <xdr:rowOff>33795</xdr:rowOff>
    </xdr:to>
    <xdr:sp macro="" textlink="">
      <xdr:nvSpPr>
        <xdr:cNvPr id="83" name="円/楕円 82"/>
        <xdr:cNvSpPr/>
      </xdr:nvSpPr>
      <xdr:spPr>
        <a:xfrm>
          <a:off x="2857500" y="644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24922</xdr:rowOff>
    </xdr:from>
    <xdr:ext cx="534377" cy="259045"/>
    <xdr:sp macro="" textlink="">
      <xdr:nvSpPr>
        <xdr:cNvPr id="84" name="テキスト ボックス 83"/>
        <xdr:cNvSpPr txBox="1"/>
      </xdr:nvSpPr>
      <xdr:spPr>
        <a:xfrm>
          <a:off x="2641111" y="654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18,339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105931</xdr:rowOff>
    </xdr:from>
    <xdr:to>
      <xdr:col>3</xdr:col>
      <xdr:colOff>3175</xdr:colOff>
      <xdr:row>38</xdr:row>
      <xdr:rowOff>36081</xdr:rowOff>
    </xdr:to>
    <xdr:sp macro="" textlink="">
      <xdr:nvSpPr>
        <xdr:cNvPr id="85" name="円/楕円 84"/>
        <xdr:cNvSpPr/>
      </xdr:nvSpPr>
      <xdr:spPr>
        <a:xfrm>
          <a:off x="1968500" y="644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27208</xdr:rowOff>
    </xdr:from>
    <xdr:ext cx="534377" cy="259045"/>
    <xdr:sp macro="" textlink="">
      <xdr:nvSpPr>
        <xdr:cNvPr id="86" name="テキスト ボックス 85"/>
        <xdr:cNvSpPr txBox="1"/>
      </xdr:nvSpPr>
      <xdr:spPr>
        <a:xfrm>
          <a:off x="1752111" y="654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100190</xdr:rowOff>
    </xdr:from>
    <xdr:to>
      <xdr:col>1</xdr:col>
      <xdr:colOff>485775</xdr:colOff>
      <xdr:row>38</xdr:row>
      <xdr:rowOff>30341</xdr:rowOff>
    </xdr:to>
    <xdr:sp macro="" textlink="">
      <xdr:nvSpPr>
        <xdr:cNvPr id="87" name="円/楕円 86"/>
        <xdr:cNvSpPr/>
      </xdr:nvSpPr>
      <xdr:spPr>
        <a:xfrm>
          <a:off x="1079500" y="64438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21467</xdr:rowOff>
    </xdr:from>
    <xdr:ext cx="534377" cy="259045"/>
    <xdr:sp macro="" textlink="">
      <xdr:nvSpPr>
        <xdr:cNvPr id="88" name="テキスト ボックス 87"/>
        <xdr:cNvSpPr txBox="1"/>
      </xdr:nvSpPr>
      <xdr:spPr>
        <a:xfrm>
          <a:off x="863111" y="653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17499</xdr:rowOff>
    </xdr:from>
    <xdr:to>
      <xdr:col>6</xdr:col>
      <xdr:colOff>511175</xdr:colOff>
      <xdr:row>59</xdr:row>
      <xdr:rowOff>23413</xdr:rowOff>
    </xdr:to>
    <xdr:cxnSp macro="">
      <xdr:nvCxnSpPr>
        <xdr:cNvPr id="119" name="直線コネクタ 118"/>
        <xdr:cNvCxnSpPr/>
      </xdr:nvCxnSpPr>
      <xdr:spPr>
        <a:xfrm flipV="1">
          <a:off x="3797300" y="10133049"/>
          <a:ext cx="838200" cy="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124906</xdr:rowOff>
    </xdr:from>
    <xdr:ext cx="599010" cy="259045"/>
    <xdr:sp macro="" textlink="">
      <xdr:nvSpPr>
        <xdr:cNvPr id="120" name="総務費平均値テキスト"/>
        <xdr:cNvSpPr txBox="1"/>
      </xdr:nvSpPr>
      <xdr:spPr>
        <a:xfrm>
          <a:off x="4686300" y="9897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23413</xdr:rowOff>
    </xdr:from>
    <xdr:to>
      <xdr:col>5</xdr:col>
      <xdr:colOff>358775</xdr:colOff>
      <xdr:row>59</xdr:row>
      <xdr:rowOff>33937</xdr:rowOff>
    </xdr:to>
    <xdr:cxnSp macro="">
      <xdr:nvCxnSpPr>
        <xdr:cNvPr id="122" name="直線コネクタ 121"/>
        <xdr:cNvCxnSpPr/>
      </xdr:nvCxnSpPr>
      <xdr:spPr>
        <a:xfrm flipV="1">
          <a:off x="2908300" y="10138963"/>
          <a:ext cx="889000" cy="1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38223</xdr:rowOff>
    </xdr:from>
    <xdr:ext cx="599010" cy="259045"/>
    <xdr:sp macro="" textlink="">
      <xdr:nvSpPr>
        <xdr:cNvPr id="124" name="テキスト ボックス 123"/>
        <xdr:cNvSpPr txBox="1"/>
      </xdr:nvSpPr>
      <xdr:spPr>
        <a:xfrm>
          <a:off x="3497794" y="981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26952</xdr:rowOff>
    </xdr:from>
    <xdr:to>
      <xdr:col>4</xdr:col>
      <xdr:colOff>155575</xdr:colOff>
      <xdr:row>59</xdr:row>
      <xdr:rowOff>33937</xdr:rowOff>
    </xdr:to>
    <xdr:cxnSp macro="">
      <xdr:nvCxnSpPr>
        <xdr:cNvPr id="125" name="直線コネクタ 124"/>
        <xdr:cNvCxnSpPr/>
      </xdr:nvCxnSpPr>
      <xdr:spPr>
        <a:xfrm>
          <a:off x="2019300" y="10142502"/>
          <a:ext cx="8890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82007</xdr:rowOff>
    </xdr:from>
    <xdr:ext cx="599010" cy="259045"/>
    <xdr:sp macro="" textlink="">
      <xdr:nvSpPr>
        <xdr:cNvPr id="127" name="テキスト ボックス 126"/>
        <xdr:cNvSpPr txBox="1"/>
      </xdr:nvSpPr>
      <xdr:spPr>
        <a:xfrm>
          <a:off x="2608794" y="985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26952</xdr:rowOff>
    </xdr:from>
    <xdr:to>
      <xdr:col>2</xdr:col>
      <xdr:colOff>638175</xdr:colOff>
      <xdr:row>59</xdr:row>
      <xdr:rowOff>46196</xdr:rowOff>
    </xdr:to>
    <xdr:cxnSp macro="">
      <xdr:nvCxnSpPr>
        <xdr:cNvPr id="128" name="直線コネクタ 127"/>
        <xdr:cNvCxnSpPr/>
      </xdr:nvCxnSpPr>
      <xdr:spPr>
        <a:xfrm flipV="1">
          <a:off x="1130300" y="10142502"/>
          <a:ext cx="889000" cy="1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74566</xdr:rowOff>
    </xdr:from>
    <xdr:ext cx="599010" cy="259045"/>
    <xdr:sp macro="" textlink="">
      <xdr:nvSpPr>
        <xdr:cNvPr id="130" name="テキスト ボックス 129"/>
        <xdr:cNvSpPr txBox="1"/>
      </xdr:nvSpPr>
      <xdr:spPr>
        <a:xfrm>
          <a:off x="1719794" y="984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78769</xdr:rowOff>
    </xdr:from>
    <xdr:ext cx="599010" cy="259045"/>
    <xdr:sp macro="" textlink="">
      <xdr:nvSpPr>
        <xdr:cNvPr id="132" name="テキスト ボックス 131"/>
        <xdr:cNvSpPr txBox="1"/>
      </xdr:nvSpPr>
      <xdr:spPr>
        <a:xfrm>
          <a:off x="830794" y="985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138149</xdr:rowOff>
    </xdr:from>
    <xdr:to>
      <xdr:col>6</xdr:col>
      <xdr:colOff>561975</xdr:colOff>
      <xdr:row>59</xdr:row>
      <xdr:rowOff>68299</xdr:rowOff>
    </xdr:to>
    <xdr:sp macro="" textlink="">
      <xdr:nvSpPr>
        <xdr:cNvPr id="138" name="円/楕円 137"/>
        <xdr:cNvSpPr/>
      </xdr:nvSpPr>
      <xdr:spPr>
        <a:xfrm>
          <a:off x="4584700" y="1008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80456</xdr:rowOff>
    </xdr:from>
    <xdr:ext cx="599010" cy="259045"/>
    <xdr:sp macro="" textlink="">
      <xdr:nvSpPr>
        <xdr:cNvPr id="139" name="総務費該当値テキスト"/>
        <xdr:cNvSpPr txBox="1"/>
      </xdr:nvSpPr>
      <xdr:spPr>
        <a:xfrm>
          <a:off x="4686300" y="1002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249,195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144063</xdr:rowOff>
    </xdr:from>
    <xdr:to>
      <xdr:col>5</xdr:col>
      <xdr:colOff>409575</xdr:colOff>
      <xdr:row>59</xdr:row>
      <xdr:rowOff>74213</xdr:rowOff>
    </xdr:to>
    <xdr:sp macro="" textlink="">
      <xdr:nvSpPr>
        <xdr:cNvPr id="140" name="円/楕円 139"/>
        <xdr:cNvSpPr/>
      </xdr:nvSpPr>
      <xdr:spPr>
        <a:xfrm>
          <a:off x="3746500" y="1008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65340</xdr:rowOff>
    </xdr:from>
    <xdr:ext cx="599010" cy="259045"/>
    <xdr:sp macro="" textlink="">
      <xdr:nvSpPr>
        <xdr:cNvPr id="141" name="テキスト ボックス 140"/>
        <xdr:cNvSpPr txBox="1"/>
      </xdr:nvSpPr>
      <xdr:spPr>
        <a:xfrm>
          <a:off x="3497794" y="10180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231,085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154587</xdr:rowOff>
    </xdr:from>
    <xdr:to>
      <xdr:col>4</xdr:col>
      <xdr:colOff>206375</xdr:colOff>
      <xdr:row>59</xdr:row>
      <xdr:rowOff>84737</xdr:rowOff>
    </xdr:to>
    <xdr:sp macro="" textlink="">
      <xdr:nvSpPr>
        <xdr:cNvPr id="142" name="円/楕円 141"/>
        <xdr:cNvSpPr/>
      </xdr:nvSpPr>
      <xdr:spPr>
        <a:xfrm>
          <a:off x="2857500" y="1009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75864</xdr:rowOff>
    </xdr:from>
    <xdr:ext cx="599010" cy="259045"/>
    <xdr:sp macro="" textlink="">
      <xdr:nvSpPr>
        <xdr:cNvPr id="143" name="テキスト ボックス 142"/>
        <xdr:cNvSpPr txBox="1"/>
      </xdr:nvSpPr>
      <xdr:spPr>
        <a:xfrm>
          <a:off x="2608794" y="10191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198,857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147602</xdr:rowOff>
    </xdr:from>
    <xdr:to>
      <xdr:col>3</xdr:col>
      <xdr:colOff>3175</xdr:colOff>
      <xdr:row>59</xdr:row>
      <xdr:rowOff>77752</xdr:rowOff>
    </xdr:to>
    <xdr:sp macro="" textlink="">
      <xdr:nvSpPr>
        <xdr:cNvPr id="144" name="円/楕円 143"/>
        <xdr:cNvSpPr/>
      </xdr:nvSpPr>
      <xdr:spPr>
        <a:xfrm>
          <a:off x="1968500" y="1009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68879</xdr:rowOff>
    </xdr:from>
    <xdr:ext cx="599010" cy="259045"/>
    <xdr:sp macro="" textlink="">
      <xdr:nvSpPr>
        <xdr:cNvPr id="145" name="テキスト ボックス 144"/>
        <xdr:cNvSpPr txBox="1"/>
      </xdr:nvSpPr>
      <xdr:spPr>
        <a:xfrm>
          <a:off x="1719794" y="1018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220,248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166846</xdr:rowOff>
    </xdr:from>
    <xdr:to>
      <xdr:col>1</xdr:col>
      <xdr:colOff>485775</xdr:colOff>
      <xdr:row>59</xdr:row>
      <xdr:rowOff>96996</xdr:rowOff>
    </xdr:to>
    <xdr:sp macro="" textlink="">
      <xdr:nvSpPr>
        <xdr:cNvPr id="146" name="円/楕円 145"/>
        <xdr:cNvSpPr/>
      </xdr:nvSpPr>
      <xdr:spPr>
        <a:xfrm>
          <a:off x="1079500" y="1011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88123</xdr:rowOff>
    </xdr:from>
    <xdr:ext cx="599010" cy="259045"/>
    <xdr:sp macro="" textlink="">
      <xdr:nvSpPr>
        <xdr:cNvPr id="147" name="テキスト ボックス 146"/>
        <xdr:cNvSpPr txBox="1"/>
      </xdr:nvSpPr>
      <xdr:spPr>
        <a:xfrm>
          <a:off x="830794" y="1020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161,322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132911</xdr:rowOff>
    </xdr:from>
    <xdr:to>
      <xdr:col>6</xdr:col>
      <xdr:colOff>511175</xdr:colOff>
      <xdr:row>78</xdr:row>
      <xdr:rowOff>155637</xdr:rowOff>
    </xdr:to>
    <xdr:cxnSp macro="">
      <xdr:nvCxnSpPr>
        <xdr:cNvPr id="180" name="直線コネクタ 179"/>
        <xdr:cNvCxnSpPr/>
      </xdr:nvCxnSpPr>
      <xdr:spPr>
        <a:xfrm flipV="1">
          <a:off x="3797300" y="13506011"/>
          <a:ext cx="838200" cy="2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71217</xdr:rowOff>
    </xdr:from>
    <xdr:ext cx="599010" cy="259045"/>
    <xdr:sp macro="" textlink="">
      <xdr:nvSpPr>
        <xdr:cNvPr id="181" name="民生費平均値テキスト"/>
        <xdr:cNvSpPr txBox="1"/>
      </xdr:nvSpPr>
      <xdr:spPr>
        <a:xfrm>
          <a:off x="4686300" y="13272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155637</xdr:rowOff>
    </xdr:from>
    <xdr:to>
      <xdr:col>5</xdr:col>
      <xdr:colOff>358775</xdr:colOff>
      <xdr:row>78</xdr:row>
      <xdr:rowOff>169442</xdr:rowOff>
    </xdr:to>
    <xdr:cxnSp macro="">
      <xdr:nvCxnSpPr>
        <xdr:cNvPr id="183" name="直線コネクタ 182"/>
        <xdr:cNvCxnSpPr/>
      </xdr:nvCxnSpPr>
      <xdr:spPr>
        <a:xfrm flipV="1">
          <a:off x="2908300" y="13528737"/>
          <a:ext cx="889000" cy="1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127948</xdr:rowOff>
    </xdr:from>
    <xdr:ext cx="599010" cy="259045"/>
    <xdr:sp macro="" textlink="">
      <xdr:nvSpPr>
        <xdr:cNvPr id="185" name="テキスト ボックス 184"/>
        <xdr:cNvSpPr txBox="1"/>
      </xdr:nvSpPr>
      <xdr:spPr>
        <a:xfrm>
          <a:off x="3497794" y="1315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132969</xdr:rowOff>
    </xdr:from>
    <xdr:to>
      <xdr:col>4</xdr:col>
      <xdr:colOff>155575</xdr:colOff>
      <xdr:row>78</xdr:row>
      <xdr:rowOff>169442</xdr:rowOff>
    </xdr:to>
    <xdr:cxnSp macro="">
      <xdr:nvCxnSpPr>
        <xdr:cNvPr id="186" name="直線コネクタ 185"/>
        <xdr:cNvCxnSpPr/>
      </xdr:nvCxnSpPr>
      <xdr:spPr>
        <a:xfrm>
          <a:off x="2019300" y="13506069"/>
          <a:ext cx="889000" cy="3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20012</xdr:rowOff>
    </xdr:from>
    <xdr:ext cx="599010" cy="259045"/>
    <xdr:sp macro="" textlink="">
      <xdr:nvSpPr>
        <xdr:cNvPr id="188" name="テキスト ボックス 187"/>
        <xdr:cNvSpPr txBox="1"/>
      </xdr:nvSpPr>
      <xdr:spPr>
        <a:xfrm>
          <a:off x="2608794" y="132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132969</xdr:rowOff>
    </xdr:from>
    <xdr:to>
      <xdr:col>2</xdr:col>
      <xdr:colOff>638175</xdr:colOff>
      <xdr:row>79</xdr:row>
      <xdr:rowOff>5645</xdr:rowOff>
    </xdr:to>
    <xdr:cxnSp macro="">
      <xdr:nvCxnSpPr>
        <xdr:cNvPr id="189" name="直線コネクタ 188"/>
        <xdr:cNvCxnSpPr/>
      </xdr:nvCxnSpPr>
      <xdr:spPr>
        <a:xfrm flipV="1">
          <a:off x="1130300" y="13506069"/>
          <a:ext cx="889000" cy="4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27567</xdr:rowOff>
    </xdr:from>
    <xdr:ext cx="599010" cy="259045"/>
    <xdr:sp macro="" textlink="">
      <xdr:nvSpPr>
        <xdr:cNvPr id="191" name="テキスト ボックス 190"/>
        <xdr:cNvSpPr txBox="1"/>
      </xdr:nvSpPr>
      <xdr:spPr>
        <a:xfrm>
          <a:off x="1719794" y="1322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19885</xdr:rowOff>
    </xdr:from>
    <xdr:ext cx="599010" cy="259045"/>
    <xdr:sp macro="" textlink="">
      <xdr:nvSpPr>
        <xdr:cNvPr id="193" name="テキスト ボックス 192"/>
        <xdr:cNvSpPr txBox="1"/>
      </xdr:nvSpPr>
      <xdr:spPr>
        <a:xfrm>
          <a:off x="830794" y="13221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82111</xdr:rowOff>
    </xdr:from>
    <xdr:to>
      <xdr:col>6</xdr:col>
      <xdr:colOff>561975</xdr:colOff>
      <xdr:row>79</xdr:row>
      <xdr:rowOff>12261</xdr:rowOff>
    </xdr:to>
    <xdr:sp macro="" textlink="">
      <xdr:nvSpPr>
        <xdr:cNvPr id="199" name="円/楕円 198"/>
        <xdr:cNvSpPr/>
      </xdr:nvSpPr>
      <xdr:spPr>
        <a:xfrm>
          <a:off x="4584700" y="134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26767</xdr:rowOff>
    </xdr:from>
    <xdr:ext cx="599010" cy="259045"/>
    <xdr:sp macro="" textlink="">
      <xdr:nvSpPr>
        <xdr:cNvPr id="200" name="民生費該当値テキスト"/>
        <xdr:cNvSpPr txBox="1"/>
      </xdr:nvSpPr>
      <xdr:spPr>
        <a:xfrm>
          <a:off x="4686300" y="1339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187,128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104837</xdr:rowOff>
    </xdr:from>
    <xdr:to>
      <xdr:col>5</xdr:col>
      <xdr:colOff>409575</xdr:colOff>
      <xdr:row>79</xdr:row>
      <xdr:rowOff>34987</xdr:rowOff>
    </xdr:to>
    <xdr:sp macro="" textlink="">
      <xdr:nvSpPr>
        <xdr:cNvPr id="201" name="円/楕円 200"/>
        <xdr:cNvSpPr/>
      </xdr:nvSpPr>
      <xdr:spPr>
        <a:xfrm>
          <a:off x="3746500" y="1347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26114</xdr:rowOff>
    </xdr:from>
    <xdr:ext cx="599010" cy="259045"/>
    <xdr:sp macro="" textlink="">
      <xdr:nvSpPr>
        <xdr:cNvPr id="202" name="テキスト ボックス 201"/>
        <xdr:cNvSpPr txBox="1"/>
      </xdr:nvSpPr>
      <xdr:spPr>
        <a:xfrm>
          <a:off x="3497794" y="13570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163,268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118642</xdr:rowOff>
    </xdr:from>
    <xdr:to>
      <xdr:col>4</xdr:col>
      <xdr:colOff>206375</xdr:colOff>
      <xdr:row>79</xdr:row>
      <xdr:rowOff>48792</xdr:rowOff>
    </xdr:to>
    <xdr:sp macro="" textlink="">
      <xdr:nvSpPr>
        <xdr:cNvPr id="203" name="円/楕円 202"/>
        <xdr:cNvSpPr/>
      </xdr:nvSpPr>
      <xdr:spPr>
        <a:xfrm>
          <a:off x="2857500" y="134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39919</xdr:rowOff>
    </xdr:from>
    <xdr:ext cx="599010" cy="259045"/>
    <xdr:sp macro="" textlink="">
      <xdr:nvSpPr>
        <xdr:cNvPr id="204" name="テキスト ボックス 203"/>
        <xdr:cNvSpPr txBox="1"/>
      </xdr:nvSpPr>
      <xdr:spPr>
        <a:xfrm>
          <a:off x="2608794" y="13584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148,775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82169</xdr:rowOff>
    </xdr:from>
    <xdr:to>
      <xdr:col>3</xdr:col>
      <xdr:colOff>3175</xdr:colOff>
      <xdr:row>79</xdr:row>
      <xdr:rowOff>12319</xdr:rowOff>
    </xdr:to>
    <xdr:sp macro="" textlink="">
      <xdr:nvSpPr>
        <xdr:cNvPr id="205" name="円/楕円 204"/>
        <xdr:cNvSpPr/>
      </xdr:nvSpPr>
      <xdr:spPr>
        <a:xfrm>
          <a:off x="1968500" y="1345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3446</xdr:rowOff>
    </xdr:from>
    <xdr:ext cx="599010" cy="259045"/>
    <xdr:sp macro="" textlink="">
      <xdr:nvSpPr>
        <xdr:cNvPr id="206" name="テキスト ボックス 205"/>
        <xdr:cNvSpPr txBox="1"/>
      </xdr:nvSpPr>
      <xdr:spPr>
        <a:xfrm>
          <a:off x="1719794" y="1354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187,067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126295</xdr:rowOff>
    </xdr:from>
    <xdr:to>
      <xdr:col>1</xdr:col>
      <xdr:colOff>485775</xdr:colOff>
      <xdr:row>79</xdr:row>
      <xdr:rowOff>56445</xdr:rowOff>
    </xdr:to>
    <xdr:sp macro="" textlink="">
      <xdr:nvSpPr>
        <xdr:cNvPr id="207" name="円/楕円 206"/>
        <xdr:cNvSpPr/>
      </xdr:nvSpPr>
      <xdr:spPr>
        <a:xfrm>
          <a:off x="1079500" y="1349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47572</xdr:rowOff>
    </xdr:from>
    <xdr:ext cx="599010" cy="259045"/>
    <xdr:sp macro="" textlink="">
      <xdr:nvSpPr>
        <xdr:cNvPr id="208" name="テキスト ボックス 207"/>
        <xdr:cNvSpPr txBox="1"/>
      </xdr:nvSpPr>
      <xdr:spPr>
        <a:xfrm>
          <a:off x="830794" y="13592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98763</xdr:rowOff>
    </xdr:from>
    <xdr:to>
      <xdr:col>6</xdr:col>
      <xdr:colOff>511175</xdr:colOff>
      <xdr:row>98</xdr:row>
      <xdr:rowOff>119183</xdr:rowOff>
    </xdr:to>
    <xdr:cxnSp macro="">
      <xdr:nvCxnSpPr>
        <xdr:cNvPr id="237" name="直線コネクタ 236"/>
        <xdr:cNvCxnSpPr/>
      </xdr:nvCxnSpPr>
      <xdr:spPr>
        <a:xfrm>
          <a:off x="3797300" y="16900863"/>
          <a:ext cx="838200" cy="2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84662</xdr:rowOff>
    </xdr:from>
    <xdr:ext cx="599010" cy="259045"/>
    <xdr:sp macro="" textlink="">
      <xdr:nvSpPr>
        <xdr:cNvPr id="238" name="衛生費平均値テキスト"/>
        <xdr:cNvSpPr txBox="1"/>
      </xdr:nvSpPr>
      <xdr:spPr>
        <a:xfrm>
          <a:off x="4686300" y="16543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98763</xdr:rowOff>
    </xdr:from>
    <xdr:to>
      <xdr:col>5</xdr:col>
      <xdr:colOff>358775</xdr:colOff>
      <xdr:row>98</xdr:row>
      <xdr:rowOff>119125</xdr:rowOff>
    </xdr:to>
    <xdr:cxnSp macro="">
      <xdr:nvCxnSpPr>
        <xdr:cNvPr id="240" name="直線コネクタ 239"/>
        <xdr:cNvCxnSpPr/>
      </xdr:nvCxnSpPr>
      <xdr:spPr>
        <a:xfrm flipV="1">
          <a:off x="2908300" y="16900863"/>
          <a:ext cx="889000" cy="2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34642</xdr:rowOff>
    </xdr:from>
    <xdr:ext cx="599010" cy="259045"/>
    <xdr:sp macro="" textlink="">
      <xdr:nvSpPr>
        <xdr:cNvPr id="242" name="テキスト ボックス 241"/>
        <xdr:cNvSpPr txBox="1"/>
      </xdr:nvSpPr>
      <xdr:spPr>
        <a:xfrm>
          <a:off x="3497794" y="164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119125</xdr:rowOff>
    </xdr:from>
    <xdr:to>
      <xdr:col>4</xdr:col>
      <xdr:colOff>155575</xdr:colOff>
      <xdr:row>98</xdr:row>
      <xdr:rowOff>120977</xdr:rowOff>
    </xdr:to>
    <xdr:cxnSp macro="">
      <xdr:nvCxnSpPr>
        <xdr:cNvPr id="243" name="直線コネクタ 242"/>
        <xdr:cNvCxnSpPr/>
      </xdr:nvCxnSpPr>
      <xdr:spPr>
        <a:xfrm flipV="1">
          <a:off x="2019300" y="16921225"/>
          <a:ext cx="8890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49308</xdr:rowOff>
    </xdr:from>
    <xdr:ext cx="599010" cy="259045"/>
    <xdr:sp macro="" textlink="">
      <xdr:nvSpPr>
        <xdr:cNvPr id="245" name="テキスト ボックス 244"/>
        <xdr:cNvSpPr txBox="1"/>
      </xdr:nvSpPr>
      <xdr:spPr>
        <a:xfrm>
          <a:off x="2608794"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120977</xdr:rowOff>
    </xdr:from>
    <xdr:to>
      <xdr:col>2</xdr:col>
      <xdr:colOff>638175</xdr:colOff>
      <xdr:row>98</xdr:row>
      <xdr:rowOff>126132</xdr:rowOff>
    </xdr:to>
    <xdr:cxnSp macro="">
      <xdr:nvCxnSpPr>
        <xdr:cNvPr id="246" name="直線コネクタ 245"/>
        <xdr:cNvCxnSpPr/>
      </xdr:nvCxnSpPr>
      <xdr:spPr>
        <a:xfrm flipV="1">
          <a:off x="1130300" y="16923077"/>
          <a:ext cx="889000" cy="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70831</xdr:rowOff>
    </xdr:from>
    <xdr:ext cx="599010" cy="259045"/>
    <xdr:sp macro="" textlink="">
      <xdr:nvSpPr>
        <xdr:cNvPr id="248" name="テキスト ボックス 247"/>
        <xdr:cNvSpPr txBox="1"/>
      </xdr:nvSpPr>
      <xdr:spPr>
        <a:xfrm>
          <a:off x="1719794"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74158</xdr:rowOff>
    </xdr:from>
    <xdr:ext cx="599010" cy="259045"/>
    <xdr:sp macro="" textlink="">
      <xdr:nvSpPr>
        <xdr:cNvPr id="250" name="テキスト ボックス 249"/>
        <xdr:cNvSpPr txBox="1"/>
      </xdr:nvSpPr>
      <xdr:spPr>
        <a:xfrm>
          <a:off x="830794" y="1653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68383</xdr:rowOff>
    </xdr:from>
    <xdr:to>
      <xdr:col>6</xdr:col>
      <xdr:colOff>561975</xdr:colOff>
      <xdr:row>98</xdr:row>
      <xdr:rowOff>169983</xdr:rowOff>
    </xdr:to>
    <xdr:sp macro="" textlink="">
      <xdr:nvSpPr>
        <xdr:cNvPr id="256" name="円/楕円 255"/>
        <xdr:cNvSpPr/>
      </xdr:nvSpPr>
      <xdr:spPr>
        <a:xfrm>
          <a:off x="4584700" y="1687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154760</xdr:rowOff>
    </xdr:from>
    <xdr:ext cx="534377" cy="259045"/>
    <xdr:sp macro="" textlink="">
      <xdr:nvSpPr>
        <xdr:cNvPr id="257" name="衛生費該当値テキスト"/>
        <xdr:cNvSpPr txBox="1"/>
      </xdr:nvSpPr>
      <xdr:spPr>
        <a:xfrm>
          <a:off x="4686300" y="1678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50,770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47963</xdr:rowOff>
    </xdr:from>
    <xdr:to>
      <xdr:col>5</xdr:col>
      <xdr:colOff>409575</xdr:colOff>
      <xdr:row>98</xdr:row>
      <xdr:rowOff>149563</xdr:rowOff>
    </xdr:to>
    <xdr:sp macro="" textlink="">
      <xdr:nvSpPr>
        <xdr:cNvPr id="258" name="円/楕円 257"/>
        <xdr:cNvSpPr/>
      </xdr:nvSpPr>
      <xdr:spPr>
        <a:xfrm>
          <a:off x="3746500" y="1685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140690</xdr:rowOff>
    </xdr:from>
    <xdr:ext cx="534377" cy="259045"/>
    <xdr:sp macro="" textlink="">
      <xdr:nvSpPr>
        <xdr:cNvPr id="259" name="テキスト ボックス 258"/>
        <xdr:cNvSpPr txBox="1"/>
      </xdr:nvSpPr>
      <xdr:spPr>
        <a:xfrm>
          <a:off x="3530111" y="1694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61,489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68325</xdr:rowOff>
    </xdr:from>
    <xdr:to>
      <xdr:col>4</xdr:col>
      <xdr:colOff>206375</xdr:colOff>
      <xdr:row>98</xdr:row>
      <xdr:rowOff>169925</xdr:rowOff>
    </xdr:to>
    <xdr:sp macro="" textlink="">
      <xdr:nvSpPr>
        <xdr:cNvPr id="260" name="円/楕円 259"/>
        <xdr:cNvSpPr/>
      </xdr:nvSpPr>
      <xdr:spPr>
        <a:xfrm>
          <a:off x="2857500" y="168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161052</xdr:rowOff>
    </xdr:from>
    <xdr:ext cx="534377" cy="259045"/>
    <xdr:sp macro="" textlink="">
      <xdr:nvSpPr>
        <xdr:cNvPr id="261" name="テキスト ボックス 260"/>
        <xdr:cNvSpPr txBox="1"/>
      </xdr:nvSpPr>
      <xdr:spPr>
        <a:xfrm>
          <a:off x="2641111" y="1696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50,801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70177</xdr:rowOff>
    </xdr:from>
    <xdr:to>
      <xdr:col>3</xdr:col>
      <xdr:colOff>3175</xdr:colOff>
      <xdr:row>99</xdr:row>
      <xdr:rowOff>327</xdr:rowOff>
    </xdr:to>
    <xdr:sp macro="" textlink="">
      <xdr:nvSpPr>
        <xdr:cNvPr id="262" name="円/楕円 261"/>
        <xdr:cNvSpPr/>
      </xdr:nvSpPr>
      <xdr:spPr>
        <a:xfrm>
          <a:off x="1968500" y="168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162904</xdr:rowOff>
    </xdr:from>
    <xdr:ext cx="534377" cy="259045"/>
    <xdr:sp macro="" textlink="">
      <xdr:nvSpPr>
        <xdr:cNvPr id="263" name="テキスト ボックス 262"/>
        <xdr:cNvSpPr txBox="1"/>
      </xdr:nvSpPr>
      <xdr:spPr>
        <a:xfrm>
          <a:off x="1752111" y="1696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49,828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75332</xdr:rowOff>
    </xdr:from>
    <xdr:to>
      <xdr:col>1</xdr:col>
      <xdr:colOff>485775</xdr:colOff>
      <xdr:row>99</xdr:row>
      <xdr:rowOff>5482</xdr:rowOff>
    </xdr:to>
    <xdr:sp macro="" textlink="">
      <xdr:nvSpPr>
        <xdr:cNvPr id="264" name="円/楕円 263"/>
        <xdr:cNvSpPr/>
      </xdr:nvSpPr>
      <xdr:spPr>
        <a:xfrm>
          <a:off x="1079500" y="1687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168059</xdr:rowOff>
    </xdr:from>
    <xdr:ext cx="534377" cy="259045"/>
    <xdr:sp macro="" textlink="">
      <xdr:nvSpPr>
        <xdr:cNvPr id="265" name="テキスト ボックス 264"/>
        <xdr:cNvSpPr txBox="1"/>
      </xdr:nvSpPr>
      <xdr:spPr>
        <a:xfrm>
          <a:off x="863111" y="1697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98732</xdr:rowOff>
    </xdr:from>
    <xdr:to>
      <xdr:col>15</xdr:col>
      <xdr:colOff>180975</xdr:colOff>
      <xdr:row>39</xdr:row>
      <xdr:rowOff>98732</xdr:rowOff>
    </xdr:to>
    <xdr:cxnSp macro="">
      <xdr:nvCxnSpPr>
        <xdr:cNvPr id="296" name="直線コネクタ 295"/>
        <xdr:cNvCxnSpPr/>
      </xdr:nvCxnSpPr>
      <xdr:spPr>
        <a:xfrm>
          <a:off x="9639300" y="67852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36894</xdr:rowOff>
    </xdr:from>
    <xdr:ext cx="469744" cy="259045"/>
    <xdr:sp macro="" textlink="">
      <xdr:nvSpPr>
        <xdr:cNvPr id="297" name="労働費平均値テキスト"/>
        <xdr:cNvSpPr txBox="1"/>
      </xdr:nvSpPr>
      <xdr:spPr>
        <a:xfrm>
          <a:off x="10528300" y="655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98732</xdr:rowOff>
    </xdr:from>
    <xdr:to>
      <xdr:col>14</xdr:col>
      <xdr:colOff>28575</xdr:colOff>
      <xdr:row>39</xdr:row>
      <xdr:rowOff>98732</xdr:rowOff>
    </xdr:to>
    <xdr:cxnSp macro="">
      <xdr:nvCxnSpPr>
        <xdr:cNvPr id="299" name="直線コネクタ 298"/>
        <xdr:cNvCxnSpPr/>
      </xdr:nvCxnSpPr>
      <xdr:spPr>
        <a:xfrm>
          <a:off x="8750300" y="6785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112289</xdr:rowOff>
    </xdr:from>
    <xdr:ext cx="469744" cy="259045"/>
    <xdr:sp macro="" textlink="">
      <xdr:nvSpPr>
        <xdr:cNvPr id="301" name="テキスト ボックス 300"/>
        <xdr:cNvSpPr txBox="1"/>
      </xdr:nvSpPr>
      <xdr:spPr>
        <a:xfrm>
          <a:off x="9404427"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84591</xdr:rowOff>
    </xdr:from>
    <xdr:to>
      <xdr:col>12</xdr:col>
      <xdr:colOff>511175</xdr:colOff>
      <xdr:row>39</xdr:row>
      <xdr:rowOff>98732</xdr:rowOff>
    </xdr:to>
    <xdr:cxnSp macro="">
      <xdr:nvCxnSpPr>
        <xdr:cNvPr id="302" name="直線コネクタ 301"/>
        <xdr:cNvCxnSpPr/>
      </xdr:nvCxnSpPr>
      <xdr:spPr>
        <a:xfrm>
          <a:off x="7861300" y="6771141"/>
          <a:ext cx="889000" cy="1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127654</xdr:rowOff>
    </xdr:from>
    <xdr:ext cx="469744" cy="259045"/>
    <xdr:sp macro="" textlink="">
      <xdr:nvSpPr>
        <xdr:cNvPr id="304" name="テキスト ボックス 303"/>
        <xdr:cNvSpPr txBox="1"/>
      </xdr:nvSpPr>
      <xdr:spPr>
        <a:xfrm>
          <a:off x="8515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46480</xdr:rowOff>
    </xdr:from>
    <xdr:to>
      <xdr:col>11</xdr:col>
      <xdr:colOff>307975</xdr:colOff>
      <xdr:row>39</xdr:row>
      <xdr:rowOff>84591</xdr:rowOff>
    </xdr:to>
    <xdr:cxnSp macro="">
      <xdr:nvCxnSpPr>
        <xdr:cNvPr id="305" name="直線コネクタ 304"/>
        <xdr:cNvCxnSpPr/>
      </xdr:nvCxnSpPr>
      <xdr:spPr>
        <a:xfrm>
          <a:off x="6972300" y="6733030"/>
          <a:ext cx="889000" cy="3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107880</xdr:rowOff>
    </xdr:from>
    <xdr:ext cx="469744" cy="259045"/>
    <xdr:sp macro="" textlink="">
      <xdr:nvSpPr>
        <xdr:cNvPr id="307" name="テキスト ボックス 306"/>
        <xdr:cNvSpPr txBox="1"/>
      </xdr:nvSpPr>
      <xdr:spPr>
        <a:xfrm>
          <a:off x="7626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90751</xdr:rowOff>
    </xdr:from>
    <xdr:ext cx="469744" cy="259045"/>
    <xdr:sp macro="" textlink="">
      <xdr:nvSpPr>
        <xdr:cNvPr id="309" name="テキスト ボックス 308"/>
        <xdr:cNvSpPr txBox="1"/>
      </xdr:nvSpPr>
      <xdr:spPr>
        <a:xfrm>
          <a:off x="6737427" y="64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47932</xdr:rowOff>
    </xdr:from>
    <xdr:to>
      <xdr:col>15</xdr:col>
      <xdr:colOff>231775</xdr:colOff>
      <xdr:row>39</xdr:row>
      <xdr:rowOff>149532</xdr:rowOff>
    </xdr:to>
    <xdr:sp macro="" textlink="">
      <xdr:nvSpPr>
        <xdr:cNvPr id="315" name="円/楕円 314"/>
        <xdr:cNvSpPr/>
      </xdr:nvSpPr>
      <xdr:spPr>
        <a:xfrm>
          <a:off x="10426700" y="673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163895</xdr:rowOff>
    </xdr:from>
    <xdr:ext cx="249299" cy="259045"/>
    <xdr:sp macro="" textlink="">
      <xdr:nvSpPr>
        <xdr:cNvPr id="316" name="労働費該当値テキスト"/>
        <xdr:cNvSpPr txBox="1"/>
      </xdr:nvSpPr>
      <xdr:spPr>
        <a:xfrm>
          <a:off x="10528300" y="66789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47932</xdr:rowOff>
    </xdr:from>
    <xdr:to>
      <xdr:col>14</xdr:col>
      <xdr:colOff>79375</xdr:colOff>
      <xdr:row>39</xdr:row>
      <xdr:rowOff>149532</xdr:rowOff>
    </xdr:to>
    <xdr:sp macro="" textlink="">
      <xdr:nvSpPr>
        <xdr:cNvPr id="317" name="円/楕円 316"/>
        <xdr:cNvSpPr/>
      </xdr:nvSpPr>
      <xdr:spPr>
        <a:xfrm>
          <a:off x="9588500" y="673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140659</xdr:rowOff>
    </xdr:from>
    <xdr:ext cx="249299" cy="259045"/>
    <xdr:sp macro="" textlink="">
      <xdr:nvSpPr>
        <xdr:cNvPr id="318" name="テキスト ボックス 317"/>
        <xdr:cNvSpPr txBox="1"/>
      </xdr:nvSpPr>
      <xdr:spPr>
        <a:xfrm>
          <a:off x="9514649" y="68272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47932</xdr:rowOff>
    </xdr:from>
    <xdr:to>
      <xdr:col>12</xdr:col>
      <xdr:colOff>561975</xdr:colOff>
      <xdr:row>39</xdr:row>
      <xdr:rowOff>149532</xdr:rowOff>
    </xdr:to>
    <xdr:sp macro="" textlink="">
      <xdr:nvSpPr>
        <xdr:cNvPr id="319" name="円/楕円 318"/>
        <xdr:cNvSpPr/>
      </xdr:nvSpPr>
      <xdr:spPr>
        <a:xfrm>
          <a:off x="8699500" y="673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140659</xdr:rowOff>
    </xdr:from>
    <xdr:ext cx="249299" cy="259045"/>
    <xdr:sp macro="" textlink="">
      <xdr:nvSpPr>
        <xdr:cNvPr id="320" name="テキスト ボックス 319"/>
        <xdr:cNvSpPr txBox="1"/>
      </xdr:nvSpPr>
      <xdr:spPr>
        <a:xfrm>
          <a:off x="8625649" y="68272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33791</xdr:rowOff>
    </xdr:from>
    <xdr:to>
      <xdr:col>11</xdr:col>
      <xdr:colOff>358775</xdr:colOff>
      <xdr:row>39</xdr:row>
      <xdr:rowOff>135391</xdr:rowOff>
    </xdr:to>
    <xdr:sp macro="" textlink="">
      <xdr:nvSpPr>
        <xdr:cNvPr id="321" name="円/楕円 320"/>
        <xdr:cNvSpPr/>
      </xdr:nvSpPr>
      <xdr:spPr>
        <a:xfrm>
          <a:off x="7810500" y="672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126518</xdr:rowOff>
    </xdr:from>
    <xdr:ext cx="378565" cy="259045"/>
    <xdr:sp macro="" textlink="">
      <xdr:nvSpPr>
        <xdr:cNvPr id="322" name="テキスト ボックス 321"/>
        <xdr:cNvSpPr txBox="1"/>
      </xdr:nvSpPr>
      <xdr:spPr>
        <a:xfrm>
          <a:off x="7672017" y="6813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167130</xdr:rowOff>
    </xdr:from>
    <xdr:to>
      <xdr:col>10</xdr:col>
      <xdr:colOff>155575</xdr:colOff>
      <xdr:row>39</xdr:row>
      <xdr:rowOff>97280</xdr:rowOff>
    </xdr:to>
    <xdr:sp macro="" textlink="">
      <xdr:nvSpPr>
        <xdr:cNvPr id="323" name="円/楕円 322"/>
        <xdr:cNvSpPr/>
      </xdr:nvSpPr>
      <xdr:spPr>
        <a:xfrm>
          <a:off x="6921500" y="6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88407</xdr:rowOff>
    </xdr:from>
    <xdr:ext cx="469744" cy="259045"/>
    <xdr:sp macro="" textlink="">
      <xdr:nvSpPr>
        <xdr:cNvPr id="324" name="テキスト ボックス 323"/>
        <xdr:cNvSpPr txBox="1"/>
      </xdr:nvSpPr>
      <xdr:spPr>
        <a:xfrm>
          <a:off x="6737427" y="67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4259</xdr:rowOff>
    </xdr:from>
    <xdr:to>
      <xdr:col>15</xdr:col>
      <xdr:colOff>180975</xdr:colOff>
      <xdr:row>59</xdr:row>
      <xdr:rowOff>7765</xdr:rowOff>
    </xdr:to>
    <xdr:cxnSp macro="">
      <xdr:nvCxnSpPr>
        <xdr:cNvPr id="353" name="直線コネクタ 352"/>
        <xdr:cNvCxnSpPr/>
      </xdr:nvCxnSpPr>
      <xdr:spPr>
        <a:xfrm>
          <a:off x="9639300" y="10119809"/>
          <a:ext cx="8382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6876</xdr:rowOff>
    </xdr:from>
    <xdr:ext cx="534377" cy="259045"/>
    <xdr:sp macro="" textlink="">
      <xdr:nvSpPr>
        <xdr:cNvPr id="354" name="農林水産業費平均値テキスト"/>
        <xdr:cNvSpPr txBox="1"/>
      </xdr:nvSpPr>
      <xdr:spPr>
        <a:xfrm>
          <a:off x="10528300" y="9779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4259</xdr:rowOff>
    </xdr:from>
    <xdr:to>
      <xdr:col>14</xdr:col>
      <xdr:colOff>28575</xdr:colOff>
      <xdr:row>59</xdr:row>
      <xdr:rowOff>18538</xdr:rowOff>
    </xdr:to>
    <xdr:cxnSp macro="">
      <xdr:nvCxnSpPr>
        <xdr:cNvPr id="356" name="直線コネクタ 355"/>
        <xdr:cNvCxnSpPr/>
      </xdr:nvCxnSpPr>
      <xdr:spPr>
        <a:xfrm flipV="1">
          <a:off x="8750300" y="10119809"/>
          <a:ext cx="889000" cy="1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94775</xdr:rowOff>
    </xdr:from>
    <xdr:ext cx="534377" cy="259045"/>
    <xdr:sp macro="" textlink="">
      <xdr:nvSpPr>
        <xdr:cNvPr id="358" name="テキスト ボックス 357"/>
        <xdr:cNvSpPr txBox="1"/>
      </xdr:nvSpPr>
      <xdr:spPr>
        <a:xfrm>
          <a:off x="9372111" y="96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18538</xdr:rowOff>
    </xdr:from>
    <xdr:to>
      <xdr:col>12</xdr:col>
      <xdr:colOff>511175</xdr:colOff>
      <xdr:row>59</xdr:row>
      <xdr:rowOff>31028</xdr:rowOff>
    </xdr:to>
    <xdr:cxnSp macro="">
      <xdr:nvCxnSpPr>
        <xdr:cNvPr id="359" name="直線コネクタ 358"/>
        <xdr:cNvCxnSpPr/>
      </xdr:nvCxnSpPr>
      <xdr:spPr>
        <a:xfrm flipV="1">
          <a:off x="7861300" y="10134088"/>
          <a:ext cx="889000" cy="1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90818</xdr:rowOff>
    </xdr:from>
    <xdr:ext cx="599010" cy="259045"/>
    <xdr:sp macro="" textlink="">
      <xdr:nvSpPr>
        <xdr:cNvPr id="361" name="テキスト ボックス 360"/>
        <xdr:cNvSpPr txBox="1"/>
      </xdr:nvSpPr>
      <xdr:spPr>
        <a:xfrm>
          <a:off x="8450794" y="9692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25387</xdr:rowOff>
    </xdr:from>
    <xdr:to>
      <xdr:col>11</xdr:col>
      <xdr:colOff>307975</xdr:colOff>
      <xdr:row>59</xdr:row>
      <xdr:rowOff>31028</xdr:rowOff>
    </xdr:to>
    <xdr:cxnSp macro="">
      <xdr:nvCxnSpPr>
        <xdr:cNvPr id="362" name="直線コネクタ 361"/>
        <xdr:cNvCxnSpPr/>
      </xdr:nvCxnSpPr>
      <xdr:spPr>
        <a:xfrm>
          <a:off x="6972300" y="10140937"/>
          <a:ext cx="889000" cy="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101869</xdr:rowOff>
    </xdr:from>
    <xdr:ext cx="534377" cy="259045"/>
    <xdr:sp macro="" textlink="">
      <xdr:nvSpPr>
        <xdr:cNvPr id="364" name="テキスト ボックス 363"/>
        <xdr:cNvSpPr txBox="1"/>
      </xdr:nvSpPr>
      <xdr:spPr>
        <a:xfrm>
          <a:off x="7594111" y="970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125916</xdr:rowOff>
    </xdr:from>
    <xdr:ext cx="534377" cy="259045"/>
    <xdr:sp macro="" textlink="">
      <xdr:nvSpPr>
        <xdr:cNvPr id="366" name="テキスト ボックス 365"/>
        <xdr:cNvSpPr txBox="1"/>
      </xdr:nvSpPr>
      <xdr:spPr>
        <a:xfrm>
          <a:off x="6705111" y="972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128415</xdr:rowOff>
    </xdr:from>
    <xdr:to>
      <xdr:col>15</xdr:col>
      <xdr:colOff>231775</xdr:colOff>
      <xdr:row>59</xdr:row>
      <xdr:rowOff>58565</xdr:rowOff>
    </xdr:to>
    <xdr:sp macro="" textlink="">
      <xdr:nvSpPr>
        <xdr:cNvPr id="372" name="円/楕円 371"/>
        <xdr:cNvSpPr/>
      </xdr:nvSpPr>
      <xdr:spPr>
        <a:xfrm>
          <a:off x="10426700" y="1007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43342</xdr:rowOff>
    </xdr:from>
    <xdr:ext cx="534377" cy="259045"/>
    <xdr:sp macro="" textlink="">
      <xdr:nvSpPr>
        <xdr:cNvPr id="373" name="農林水産業費該当値テキスト"/>
        <xdr:cNvSpPr txBox="1"/>
      </xdr:nvSpPr>
      <xdr:spPr>
        <a:xfrm>
          <a:off x="10528300" y="998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19,257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124909</xdr:rowOff>
    </xdr:from>
    <xdr:to>
      <xdr:col>14</xdr:col>
      <xdr:colOff>79375</xdr:colOff>
      <xdr:row>59</xdr:row>
      <xdr:rowOff>55059</xdr:rowOff>
    </xdr:to>
    <xdr:sp macro="" textlink="">
      <xdr:nvSpPr>
        <xdr:cNvPr id="374" name="円/楕円 373"/>
        <xdr:cNvSpPr/>
      </xdr:nvSpPr>
      <xdr:spPr>
        <a:xfrm>
          <a:off x="9588500" y="1006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46186</xdr:rowOff>
    </xdr:from>
    <xdr:ext cx="534377" cy="259045"/>
    <xdr:sp macro="" textlink="">
      <xdr:nvSpPr>
        <xdr:cNvPr id="375" name="テキスト ボックス 374"/>
        <xdr:cNvSpPr txBox="1"/>
      </xdr:nvSpPr>
      <xdr:spPr>
        <a:xfrm>
          <a:off x="9372111" y="1016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21,098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139188</xdr:rowOff>
    </xdr:from>
    <xdr:to>
      <xdr:col>12</xdr:col>
      <xdr:colOff>561975</xdr:colOff>
      <xdr:row>59</xdr:row>
      <xdr:rowOff>69338</xdr:rowOff>
    </xdr:to>
    <xdr:sp macro="" textlink="">
      <xdr:nvSpPr>
        <xdr:cNvPr id="376" name="円/楕円 375"/>
        <xdr:cNvSpPr/>
      </xdr:nvSpPr>
      <xdr:spPr>
        <a:xfrm>
          <a:off x="8699500" y="1008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60465</xdr:rowOff>
    </xdr:from>
    <xdr:ext cx="534377" cy="259045"/>
    <xdr:sp macro="" textlink="">
      <xdr:nvSpPr>
        <xdr:cNvPr id="377" name="テキスト ボックス 376"/>
        <xdr:cNvSpPr txBox="1"/>
      </xdr:nvSpPr>
      <xdr:spPr>
        <a:xfrm>
          <a:off x="8483111" y="1017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151678</xdr:rowOff>
    </xdr:from>
    <xdr:to>
      <xdr:col>11</xdr:col>
      <xdr:colOff>358775</xdr:colOff>
      <xdr:row>59</xdr:row>
      <xdr:rowOff>81828</xdr:rowOff>
    </xdr:to>
    <xdr:sp macro="" textlink="">
      <xdr:nvSpPr>
        <xdr:cNvPr id="378" name="円/楕円 377"/>
        <xdr:cNvSpPr/>
      </xdr:nvSpPr>
      <xdr:spPr>
        <a:xfrm>
          <a:off x="7810500" y="1009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72955</xdr:rowOff>
    </xdr:from>
    <xdr:ext cx="469744" cy="259045"/>
    <xdr:sp macro="" textlink="">
      <xdr:nvSpPr>
        <xdr:cNvPr id="379" name="テキスト ボックス 378"/>
        <xdr:cNvSpPr txBox="1"/>
      </xdr:nvSpPr>
      <xdr:spPr>
        <a:xfrm>
          <a:off x="7626427" y="1018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146037</xdr:rowOff>
    </xdr:from>
    <xdr:to>
      <xdr:col>10</xdr:col>
      <xdr:colOff>155575</xdr:colOff>
      <xdr:row>59</xdr:row>
      <xdr:rowOff>76187</xdr:rowOff>
    </xdr:to>
    <xdr:sp macro="" textlink="">
      <xdr:nvSpPr>
        <xdr:cNvPr id="380" name="円/楕円 379"/>
        <xdr:cNvSpPr/>
      </xdr:nvSpPr>
      <xdr:spPr>
        <a:xfrm>
          <a:off x="6921500" y="1009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67314</xdr:rowOff>
    </xdr:from>
    <xdr:ext cx="534377" cy="259045"/>
    <xdr:sp macro="" textlink="">
      <xdr:nvSpPr>
        <xdr:cNvPr id="381" name="テキスト ボックス 380"/>
        <xdr:cNvSpPr txBox="1"/>
      </xdr:nvSpPr>
      <xdr:spPr>
        <a:xfrm>
          <a:off x="6705111" y="1018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168277</xdr:rowOff>
    </xdr:from>
    <xdr:to>
      <xdr:col>15</xdr:col>
      <xdr:colOff>180975</xdr:colOff>
      <xdr:row>79</xdr:row>
      <xdr:rowOff>11674</xdr:rowOff>
    </xdr:to>
    <xdr:cxnSp macro="">
      <xdr:nvCxnSpPr>
        <xdr:cNvPr id="410" name="直線コネクタ 409"/>
        <xdr:cNvCxnSpPr/>
      </xdr:nvCxnSpPr>
      <xdr:spPr>
        <a:xfrm>
          <a:off x="9639300" y="13541377"/>
          <a:ext cx="838200" cy="1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34127</xdr:rowOff>
    </xdr:from>
    <xdr:ext cx="534377" cy="259045"/>
    <xdr:sp macro="" textlink="">
      <xdr:nvSpPr>
        <xdr:cNvPr id="411" name="商工費平均値テキスト"/>
        <xdr:cNvSpPr txBox="1"/>
      </xdr:nvSpPr>
      <xdr:spPr>
        <a:xfrm>
          <a:off x="10528300" y="13235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168277</xdr:rowOff>
    </xdr:from>
    <xdr:to>
      <xdr:col>14</xdr:col>
      <xdr:colOff>28575</xdr:colOff>
      <xdr:row>79</xdr:row>
      <xdr:rowOff>11413</xdr:rowOff>
    </xdr:to>
    <xdr:cxnSp macro="">
      <xdr:nvCxnSpPr>
        <xdr:cNvPr id="413" name="直線コネクタ 412"/>
        <xdr:cNvCxnSpPr/>
      </xdr:nvCxnSpPr>
      <xdr:spPr>
        <a:xfrm flipV="1">
          <a:off x="8750300" y="13541377"/>
          <a:ext cx="889000" cy="1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171015</xdr:rowOff>
    </xdr:from>
    <xdr:ext cx="534377" cy="259045"/>
    <xdr:sp macro="" textlink="">
      <xdr:nvSpPr>
        <xdr:cNvPr id="415" name="テキスト ボックス 414"/>
        <xdr:cNvSpPr txBox="1"/>
      </xdr:nvSpPr>
      <xdr:spPr>
        <a:xfrm>
          <a:off x="9372111" y="132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169687</xdr:rowOff>
    </xdr:from>
    <xdr:to>
      <xdr:col>12</xdr:col>
      <xdr:colOff>511175</xdr:colOff>
      <xdr:row>79</xdr:row>
      <xdr:rowOff>11413</xdr:rowOff>
    </xdr:to>
    <xdr:cxnSp macro="">
      <xdr:nvCxnSpPr>
        <xdr:cNvPr id="416" name="直線コネクタ 415"/>
        <xdr:cNvCxnSpPr/>
      </xdr:nvCxnSpPr>
      <xdr:spPr>
        <a:xfrm>
          <a:off x="7861300" y="13542787"/>
          <a:ext cx="889000" cy="1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5852</xdr:rowOff>
    </xdr:from>
    <xdr:ext cx="534377" cy="259045"/>
    <xdr:sp macro="" textlink="">
      <xdr:nvSpPr>
        <xdr:cNvPr id="418" name="テキスト ボックス 417"/>
        <xdr:cNvSpPr txBox="1"/>
      </xdr:nvSpPr>
      <xdr:spPr>
        <a:xfrm>
          <a:off x="8483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169687</xdr:rowOff>
    </xdr:from>
    <xdr:to>
      <xdr:col>11</xdr:col>
      <xdr:colOff>307975</xdr:colOff>
      <xdr:row>79</xdr:row>
      <xdr:rowOff>7367</xdr:rowOff>
    </xdr:to>
    <xdr:cxnSp macro="">
      <xdr:nvCxnSpPr>
        <xdr:cNvPr id="419" name="直線コネクタ 418"/>
        <xdr:cNvCxnSpPr/>
      </xdr:nvCxnSpPr>
      <xdr:spPr>
        <a:xfrm flipV="1">
          <a:off x="6972300" y="13542787"/>
          <a:ext cx="889000" cy="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10865</xdr:rowOff>
    </xdr:from>
    <xdr:ext cx="534377" cy="259045"/>
    <xdr:sp macro="" textlink="">
      <xdr:nvSpPr>
        <xdr:cNvPr id="421" name="テキスト ボックス 420"/>
        <xdr:cNvSpPr txBox="1"/>
      </xdr:nvSpPr>
      <xdr:spPr>
        <a:xfrm>
          <a:off x="7594111" y="13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21631</xdr:rowOff>
    </xdr:from>
    <xdr:ext cx="534377" cy="259045"/>
    <xdr:sp macro="" textlink="">
      <xdr:nvSpPr>
        <xdr:cNvPr id="423" name="テキスト ボックス 422"/>
        <xdr:cNvSpPr txBox="1"/>
      </xdr:nvSpPr>
      <xdr:spPr>
        <a:xfrm>
          <a:off x="6705111" y="1322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132324</xdr:rowOff>
    </xdr:from>
    <xdr:to>
      <xdr:col>15</xdr:col>
      <xdr:colOff>231775</xdr:colOff>
      <xdr:row>79</xdr:row>
      <xdr:rowOff>62474</xdr:rowOff>
    </xdr:to>
    <xdr:sp macro="" textlink="">
      <xdr:nvSpPr>
        <xdr:cNvPr id="429" name="円/楕円 428"/>
        <xdr:cNvSpPr/>
      </xdr:nvSpPr>
      <xdr:spPr>
        <a:xfrm>
          <a:off x="10426700" y="135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47251</xdr:rowOff>
    </xdr:from>
    <xdr:ext cx="534377" cy="259045"/>
    <xdr:sp macro="" textlink="">
      <xdr:nvSpPr>
        <xdr:cNvPr id="430" name="商工費該当値テキスト"/>
        <xdr:cNvSpPr txBox="1"/>
      </xdr:nvSpPr>
      <xdr:spPr>
        <a:xfrm>
          <a:off x="10528300" y="1342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17,205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117477</xdr:rowOff>
    </xdr:from>
    <xdr:to>
      <xdr:col>14</xdr:col>
      <xdr:colOff>79375</xdr:colOff>
      <xdr:row>79</xdr:row>
      <xdr:rowOff>47627</xdr:rowOff>
    </xdr:to>
    <xdr:sp macro="" textlink="">
      <xdr:nvSpPr>
        <xdr:cNvPr id="431" name="円/楕円 430"/>
        <xdr:cNvSpPr/>
      </xdr:nvSpPr>
      <xdr:spPr>
        <a:xfrm>
          <a:off x="9588500" y="1349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38754</xdr:rowOff>
    </xdr:from>
    <xdr:ext cx="534377" cy="259045"/>
    <xdr:sp macro="" textlink="">
      <xdr:nvSpPr>
        <xdr:cNvPr id="432" name="テキスト ボックス 431"/>
        <xdr:cNvSpPr txBox="1"/>
      </xdr:nvSpPr>
      <xdr:spPr>
        <a:xfrm>
          <a:off x="9372111" y="1358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24,999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132063</xdr:rowOff>
    </xdr:from>
    <xdr:to>
      <xdr:col>12</xdr:col>
      <xdr:colOff>561975</xdr:colOff>
      <xdr:row>79</xdr:row>
      <xdr:rowOff>62213</xdr:rowOff>
    </xdr:to>
    <xdr:sp macro="" textlink="">
      <xdr:nvSpPr>
        <xdr:cNvPr id="433" name="円/楕円 432"/>
        <xdr:cNvSpPr/>
      </xdr:nvSpPr>
      <xdr:spPr>
        <a:xfrm>
          <a:off x="8699500" y="135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53340</xdr:rowOff>
    </xdr:from>
    <xdr:ext cx="534377" cy="259045"/>
    <xdr:sp macro="" textlink="">
      <xdr:nvSpPr>
        <xdr:cNvPr id="434" name="テキスト ボックス 433"/>
        <xdr:cNvSpPr txBox="1"/>
      </xdr:nvSpPr>
      <xdr:spPr>
        <a:xfrm>
          <a:off x="8483111" y="1359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118887</xdr:rowOff>
    </xdr:from>
    <xdr:to>
      <xdr:col>11</xdr:col>
      <xdr:colOff>358775</xdr:colOff>
      <xdr:row>79</xdr:row>
      <xdr:rowOff>49037</xdr:rowOff>
    </xdr:to>
    <xdr:sp macro="" textlink="">
      <xdr:nvSpPr>
        <xdr:cNvPr id="435" name="円/楕円 434"/>
        <xdr:cNvSpPr/>
      </xdr:nvSpPr>
      <xdr:spPr>
        <a:xfrm>
          <a:off x="7810500" y="1349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40164</xdr:rowOff>
    </xdr:from>
    <xdr:ext cx="534377" cy="259045"/>
    <xdr:sp macro="" textlink="">
      <xdr:nvSpPr>
        <xdr:cNvPr id="436" name="テキスト ボックス 435"/>
        <xdr:cNvSpPr txBox="1"/>
      </xdr:nvSpPr>
      <xdr:spPr>
        <a:xfrm>
          <a:off x="7594111" y="135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24,259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128017</xdr:rowOff>
    </xdr:from>
    <xdr:to>
      <xdr:col>10</xdr:col>
      <xdr:colOff>155575</xdr:colOff>
      <xdr:row>79</xdr:row>
      <xdr:rowOff>58167</xdr:rowOff>
    </xdr:to>
    <xdr:sp macro="" textlink="">
      <xdr:nvSpPr>
        <xdr:cNvPr id="437" name="円/楕円 436"/>
        <xdr:cNvSpPr/>
      </xdr:nvSpPr>
      <xdr:spPr>
        <a:xfrm>
          <a:off x="6921500" y="1350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49294</xdr:rowOff>
    </xdr:from>
    <xdr:ext cx="534377" cy="259045"/>
    <xdr:sp macro="" textlink="">
      <xdr:nvSpPr>
        <xdr:cNvPr id="438" name="テキスト ボックス 437"/>
        <xdr:cNvSpPr txBox="1"/>
      </xdr:nvSpPr>
      <xdr:spPr>
        <a:xfrm>
          <a:off x="6705111" y="1359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148763</xdr:rowOff>
    </xdr:from>
    <xdr:to>
      <xdr:col>15</xdr:col>
      <xdr:colOff>180975</xdr:colOff>
      <xdr:row>99</xdr:row>
      <xdr:rowOff>1592</xdr:rowOff>
    </xdr:to>
    <xdr:cxnSp macro="">
      <xdr:nvCxnSpPr>
        <xdr:cNvPr id="467" name="直線コネクタ 466"/>
        <xdr:cNvCxnSpPr/>
      </xdr:nvCxnSpPr>
      <xdr:spPr>
        <a:xfrm>
          <a:off x="9639300" y="16950863"/>
          <a:ext cx="838200" cy="2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70100</xdr:rowOff>
    </xdr:from>
    <xdr:ext cx="599010" cy="259045"/>
    <xdr:sp macro="" textlink="">
      <xdr:nvSpPr>
        <xdr:cNvPr id="468" name="土木費平均値テキスト"/>
        <xdr:cNvSpPr txBox="1"/>
      </xdr:nvSpPr>
      <xdr:spPr>
        <a:xfrm>
          <a:off x="10528300" y="16700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107372</xdr:rowOff>
    </xdr:from>
    <xdr:to>
      <xdr:col>14</xdr:col>
      <xdr:colOff>28575</xdr:colOff>
      <xdr:row>98</xdr:row>
      <xdr:rowOff>148763</xdr:rowOff>
    </xdr:to>
    <xdr:cxnSp macro="">
      <xdr:nvCxnSpPr>
        <xdr:cNvPr id="470" name="直線コネクタ 469"/>
        <xdr:cNvCxnSpPr/>
      </xdr:nvCxnSpPr>
      <xdr:spPr>
        <a:xfrm>
          <a:off x="8750300" y="16909472"/>
          <a:ext cx="889000" cy="4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169701</xdr:rowOff>
    </xdr:from>
    <xdr:ext cx="599010" cy="259045"/>
    <xdr:sp macro="" textlink="">
      <xdr:nvSpPr>
        <xdr:cNvPr id="472" name="テキスト ボックス 471"/>
        <xdr:cNvSpPr txBox="1"/>
      </xdr:nvSpPr>
      <xdr:spPr>
        <a:xfrm>
          <a:off x="9339794" y="1662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52877</xdr:rowOff>
    </xdr:from>
    <xdr:to>
      <xdr:col>12</xdr:col>
      <xdr:colOff>511175</xdr:colOff>
      <xdr:row>98</xdr:row>
      <xdr:rowOff>107372</xdr:rowOff>
    </xdr:to>
    <xdr:cxnSp macro="">
      <xdr:nvCxnSpPr>
        <xdr:cNvPr id="473" name="直線コネクタ 472"/>
        <xdr:cNvCxnSpPr/>
      </xdr:nvCxnSpPr>
      <xdr:spPr>
        <a:xfrm>
          <a:off x="7861300" y="16854977"/>
          <a:ext cx="889000" cy="5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169848</xdr:rowOff>
    </xdr:from>
    <xdr:ext cx="599010" cy="259045"/>
    <xdr:sp macro="" textlink="">
      <xdr:nvSpPr>
        <xdr:cNvPr id="475" name="テキスト ボックス 474"/>
        <xdr:cNvSpPr txBox="1"/>
      </xdr:nvSpPr>
      <xdr:spPr>
        <a:xfrm>
          <a:off x="8450794" y="16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52877</xdr:rowOff>
    </xdr:from>
    <xdr:to>
      <xdr:col>11</xdr:col>
      <xdr:colOff>307975</xdr:colOff>
      <xdr:row>99</xdr:row>
      <xdr:rowOff>10308</xdr:rowOff>
    </xdr:to>
    <xdr:cxnSp macro="">
      <xdr:nvCxnSpPr>
        <xdr:cNvPr id="476" name="直線コネクタ 475"/>
        <xdr:cNvCxnSpPr/>
      </xdr:nvCxnSpPr>
      <xdr:spPr>
        <a:xfrm flipV="1">
          <a:off x="6972300" y="16854977"/>
          <a:ext cx="889000" cy="12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156531</xdr:rowOff>
    </xdr:from>
    <xdr:ext cx="599010" cy="259045"/>
    <xdr:sp macro="" textlink="">
      <xdr:nvSpPr>
        <xdr:cNvPr id="478" name="テキスト ボックス 477"/>
        <xdr:cNvSpPr txBox="1"/>
      </xdr:nvSpPr>
      <xdr:spPr>
        <a:xfrm>
          <a:off x="7561794" y="1695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25478</xdr:rowOff>
    </xdr:from>
    <xdr:ext cx="599010" cy="259045"/>
    <xdr:sp macro="" textlink="">
      <xdr:nvSpPr>
        <xdr:cNvPr id="480" name="テキスト ボックス 479"/>
        <xdr:cNvSpPr txBox="1"/>
      </xdr:nvSpPr>
      <xdr:spPr>
        <a:xfrm>
          <a:off x="6672794" y="1665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122242</xdr:rowOff>
    </xdr:from>
    <xdr:to>
      <xdr:col>15</xdr:col>
      <xdr:colOff>231775</xdr:colOff>
      <xdr:row>99</xdr:row>
      <xdr:rowOff>52392</xdr:rowOff>
    </xdr:to>
    <xdr:sp macro="" textlink="">
      <xdr:nvSpPr>
        <xdr:cNvPr id="486" name="円/楕円 485"/>
        <xdr:cNvSpPr/>
      </xdr:nvSpPr>
      <xdr:spPr>
        <a:xfrm>
          <a:off x="10426700" y="1692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37169</xdr:rowOff>
    </xdr:from>
    <xdr:ext cx="534377" cy="259045"/>
    <xdr:sp macro="" textlink="">
      <xdr:nvSpPr>
        <xdr:cNvPr id="487" name="土木費該当値テキスト"/>
        <xdr:cNvSpPr txBox="1"/>
      </xdr:nvSpPr>
      <xdr:spPr>
        <a:xfrm>
          <a:off x="10528300" y="1683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56,244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97963</xdr:rowOff>
    </xdr:from>
    <xdr:to>
      <xdr:col>14</xdr:col>
      <xdr:colOff>79375</xdr:colOff>
      <xdr:row>99</xdr:row>
      <xdr:rowOff>28113</xdr:rowOff>
    </xdr:to>
    <xdr:sp macro="" textlink="">
      <xdr:nvSpPr>
        <xdr:cNvPr id="488" name="円/楕円 487"/>
        <xdr:cNvSpPr/>
      </xdr:nvSpPr>
      <xdr:spPr>
        <a:xfrm>
          <a:off x="9588500" y="16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19240</xdr:rowOff>
    </xdr:from>
    <xdr:ext cx="534377" cy="259045"/>
    <xdr:sp macro="" textlink="">
      <xdr:nvSpPr>
        <xdr:cNvPr id="489" name="テキスト ボックス 488"/>
        <xdr:cNvSpPr txBox="1"/>
      </xdr:nvSpPr>
      <xdr:spPr>
        <a:xfrm>
          <a:off x="9372111" y="1699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88,107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56572</xdr:rowOff>
    </xdr:from>
    <xdr:to>
      <xdr:col>12</xdr:col>
      <xdr:colOff>561975</xdr:colOff>
      <xdr:row>98</xdr:row>
      <xdr:rowOff>158172</xdr:rowOff>
    </xdr:to>
    <xdr:sp macro="" textlink="">
      <xdr:nvSpPr>
        <xdr:cNvPr id="490" name="円/楕円 489"/>
        <xdr:cNvSpPr/>
      </xdr:nvSpPr>
      <xdr:spPr>
        <a:xfrm>
          <a:off x="8699500" y="1685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149299</xdr:rowOff>
    </xdr:from>
    <xdr:ext cx="599010" cy="259045"/>
    <xdr:sp macro="" textlink="">
      <xdr:nvSpPr>
        <xdr:cNvPr id="491" name="テキスト ボックス 490"/>
        <xdr:cNvSpPr txBox="1"/>
      </xdr:nvSpPr>
      <xdr:spPr>
        <a:xfrm>
          <a:off x="8450794" y="1695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142,425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2077</xdr:rowOff>
    </xdr:from>
    <xdr:to>
      <xdr:col>11</xdr:col>
      <xdr:colOff>358775</xdr:colOff>
      <xdr:row>98</xdr:row>
      <xdr:rowOff>103677</xdr:rowOff>
    </xdr:to>
    <xdr:sp macro="" textlink="">
      <xdr:nvSpPr>
        <xdr:cNvPr id="492" name="円/楕円 491"/>
        <xdr:cNvSpPr/>
      </xdr:nvSpPr>
      <xdr:spPr>
        <a:xfrm>
          <a:off x="7810500" y="1680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120204</xdr:rowOff>
    </xdr:from>
    <xdr:ext cx="599010" cy="259045"/>
    <xdr:sp macro="" textlink="">
      <xdr:nvSpPr>
        <xdr:cNvPr id="493" name="テキスト ボックス 492"/>
        <xdr:cNvSpPr txBox="1"/>
      </xdr:nvSpPr>
      <xdr:spPr>
        <a:xfrm>
          <a:off x="7561794" y="1657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213,940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130958</xdr:rowOff>
    </xdr:from>
    <xdr:to>
      <xdr:col>10</xdr:col>
      <xdr:colOff>155575</xdr:colOff>
      <xdr:row>99</xdr:row>
      <xdr:rowOff>61108</xdr:rowOff>
    </xdr:to>
    <xdr:sp macro="" textlink="">
      <xdr:nvSpPr>
        <xdr:cNvPr id="494" name="円/楕円 493"/>
        <xdr:cNvSpPr/>
      </xdr:nvSpPr>
      <xdr:spPr>
        <a:xfrm>
          <a:off x="6921500" y="1693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52235</xdr:rowOff>
    </xdr:from>
    <xdr:ext cx="534377" cy="259045"/>
    <xdr:sp macro="" textlink="">
      <xdr:nvSpPr>
        <xdr:cNvPr id="495" name="テキスト ボックス 494"/>
        <xdr:cNvSpPr txBox="1"/>
      </xdr:nvSpPr>
      <xdr:spPr>
        <a:xfrm>
          <a:off x="6705111" y="170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15619</xdr:rowOff>
    </xdr:from>
    <xdr:to>
      <xdr:col>23</xdr:col>
      <xdr:colOff>517525</xdr:colOff>
      <xdr:row>39</xdr:row>
      <xdr:rowOff>26442</xdr:rowOff>
    </xdr:to>
    <xdr:cxnSp macro="">
      <xdr:nvCxnSpPr>
        <xdr:cNvPr id="526" name="直線コネクタ 525"/>
        <xdr:cNvCxnSpPr/>
      </xdr:nvCxnSpPr>
      <xdr:spPr>
        <a:xfrm>
          <a:off x="15481300" y="6702169"/>
          <a:ext cx="838200" cy="1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26052</xdr:rowOff>
    </xdr:from>
    <xdr:ext cx="534377" cy="259045"/>
    <xdr:sp macro="" textlink="">
      <xdr:nvSpPr>
        <xdr:cNvPr id="527" name="消防費平均値テキスト"/>
        <xdr:cNvSpPr txBox="1"/>
      </xdr:nvSpPr>
      <xdr:spPr>
        <a:xfrm>
          <a:off x="16370300" y="636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15619</xdr:rowOff>
    </xdr:from>
    <xdr:to>
      <xdr:col>22</xdr:col>
      <xdr:colOff>365125</xdr:colOff>
      <xdr:row>39</xdr:row>
      <xdr:rowOff>28649</xdr:rowOff>
    </xdr:to>
    <xdr:cxnSp macro="">
      <xdr:nvCxnSpPr>
        <xdr:cNvPr id="529" name="直線コネクタ 528"/>
        <xdr:cNvCxnSpPr/>
      </xdr:nvCxnSpPr>
      <xdr:spPr>
        <a:xfrm flipV="1">
          <a:off x="14592300" y="6702169"/>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119868</xdr:rowOff>
    </xdr:from>
    <xdr:ext cx="534377" cy="259045"/>
    <xdr:sp macro="" textlink="">
      <xdr:nvSpPr>
        <xdr:cNvPr id="531" name="テキスト ボックス 530"/>
        <xdr:cNvSpPr txBox="1"/>
      </xdr:nvSpPr>
      <xdr:spPr>
        <a:xfrm>
          <a:off x="15214111" y="62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3380</xdr:rowOff>
    </xdr:from>
    <xdr:to>
      <xdr:col>21</xdr:col>
      <xdr:colOff>161925</xdr:colOff>
      <xdr:row>39</xdr:row>
      <xdr:rowOff>28649</xdr:rowOff>
    </xdr:to>
    <xdr:cxnSp macro="">
      <xdr:nvCxnSpPr>
        <xdr:cNvPr id="532" name="直線コネクタ 531"/>
        <xdr:cNvCxnSpPr/>
      </xdr:nvCxnSpPr>
      <xdr:spPr>
        <a:xfrm>
          <a:off x="13703300" y="6689930"/>
          <a:ext cx="889000" cy="2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130763</xdr:rowOff>
    </xdr:from>
    <xdr:ext cx="534377" cy="259045"/>
    <xdr:sp macro="" textlink="">
      <xdr:nvSpPr>
        <xdr:cNvPr id="534" name="テキスト ボックス 533"/>
        <xdr:cNvSpPr txBox="1"/>
      </xdr:nvSpPr>
      <xdr:spPr>
        <a:xfrm>
          <a:off x="14325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3380</xdr:rowOff>
    </xdr:from>
    <xdr:to>
      <xdr:col>19</xdr:col>
      <xdr:colOff>644525</xdr:colOff>
      <xdr:row>39</xdr:row>
      <xdr:rowOff>57721</xdr:rowOff>
    </xdr:to>
    <xdr:cxnSp macro="">
      <xdr:nvCxnSpPr>
        <xdr:cNvPr id="535" name="直線コネクタ 534"/>
        <xdr:cNvCxnSpPr/>
      </xdr:nvCxnSpPr>
      <xdr:spPr>
        <a:xfrm flipV="1">
          <a:off x="12814300" y="6689930"/>
          <a:ext cx="889000" cy="5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133023</xdr:rowOff>
    </xdr:from>
    <xdr:ext cx="534377" cy="259045"/>
    <xdr:sp macro="" textlink="">
      <xdr:nvSpPr>
        <xdr:cNvPr id="537" name="テキスト ボックス 536"/>
        <xdr:cNvSpPr txBox="1"/>
      </xdr:nvSpPr>
      <xdr:spPr>
        <a:xfrm>
          <a:off x="13436111" y="63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156781</xdr:rowOff>
    </xdr:from>
    <xdr:ext cx="534377" cy="259045"/>
    <xdr:sp macro="" textlink="">
      <xdr:nvSpPr>
        <xdr:cNvPr id="539" name="テキスト ボックス 538"/>
        <xdr:cNvSpPr txBox="1"/>
      </xdr:nvSpPr>
      <xdr:spPr>
        <a:xfrm>
          <a:off x="12547111" y="63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147092</xdr:rowOff>
    </xdr:from>
    <xdr:to>
      <xdr:col>23</xdr:col>
      <xdr:colOff>568325</xdr:colOff>
      <xdr:row>39</xdr:row>
      <xdr:rowOff>77242</xdr:rowOff>
    </xdr:to>
    <xdr:sp macro="" textlink="">
      <xdr:nvSpPr>
        <xdr:cNvPr id="545" name="円/楕円 544"/>
        <xdr:cNvSpPr/>
      </xdr:nvSpPr>
      <xdr:spPr>
        <a:xfrm>
          <a:off x="16268700" y="66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62019</xdr:rowOff>
    </xdr:from>
    <xdr:ext cx="534377" cy="259045"/>
    <xdr:sp macro="" textlink="">
      <xdr:nvSpPr>
        <xdr:cNvPr id="546" name="消防費該当値テキスト"/>
        <xdr:cNvSpPr txBox="1"/>
      </xdr:nvSpPr>
      <xdr:spPr>
        <a:xfrm>
          <a:off x="16370300" y="657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22,181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136269</xdr:rowOff>
    </xdr:from>
    <xdr:to>
      <xdr:col>22</xdr:col>
      <xdr:colOff>415925</xdr:colOff>
      <xdr:row>39</xdr:row>
      <xdr:rowOff>66419</xdr:rowOff>
    </xdr:to>
    <xdr:sp macro="" textlink="">
      <xdr:nvSpPr>
        <xdr:cNvPr id="547" name="円/楕円 546"/>
        <xdr:cNvSpPr/>
      </xdr:nvSpPr>
      <xdr:spPr>
        <a:xfrm>
          <a:off x="15430500" y="665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57546</xdr:rowOff>
    </xdr:from>
    <xdr:ext cx="534377" cy="259045"/>
    <xdr:sp macro="" textlink="">
      <xdr:nvSpPr>
        <xdr:cNvPr id="548" name="テキスト ボックス 547"/>
        <xdr:cNvSpPr txBox="1"/>
      </xdr:nvSpPr>
      <xdr:spPr>
        <a:xfrm>
          <a:off x="15214111" y="674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25,495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149299</xdr:rowOff>
    </xdr:from>
    <xdr:to>
      <xdr:col>21</xdr:col>
      <xdr:colOff>212725</xdr:colOff>
      <xdr:row>39</xdr:row>
      <xdr:rowOff>79449</xdr:rowOff>
    </xdr:to>
    <xdr:sp macro="" textlink="">
      <xdr:nvSpPr>
        <xdr:cNvPr id="549" name="円/楕円 548"/>
        <xdr:cNvSpPr/>
      </xdr:nvSpPr>
      <xdr:spPr>
        <a:xfrm>
          <a:off x="14541500" y="666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70576</xdr:rowOff>
    </xdr:from>
    <xdr:ext cx="534377" cy="259045"/>
    <xdr:sp macro="" textlink="">
      <xdr:nvSpPr>
        <xdr:cNvPr id="550" name="テキスト ボックス 549"/>
        <xdr:cNvSpPr txBox="1"/>
      </xdr:nvSpPr>
      <xdr:spPr>
        <a:xfrm>
          <a:off x="14325111" y="675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124030</xdr:rowOff>
    </xdr:from>
    <xdr:to>
      <xdr:col>20</xdr:col>
      <xdr:colOff>9525</xdr:colOff>
      <xdr:row>39</xdr:row>
      <xdr:rowOff>54180</xdr:rowOff>
    </xdr:to>
    <xdr:sp macro="" textlink="">
      <xdr:nvSpPr>
        <xdr:cNvPr id="551" name="円/楕円 550"/>
        <xdr:cNvSpPr/>
      </xdr:nvSpPr>
      <xdr:spPr>
        <a:xfrm>
          <a:off x="13652500" y="66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45307</xdr:rowOff>
    </xdr:from>
    <xdr:ext cx="534377" cy="259045"/>
    <xdr:sp macro="" textlink="">
      <xdr:nvSpPr>
        <xdr:cNvPr id="552" name="テキスト ボックス 551"/>
        <xdr:cNvSpPr txBox="1"/>
      </xdr:nvSpPr>
      <xdr:spPr>
        <a:xfrm>
          <a:off x="13436111" y="673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29,243</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6921</xdr:rowOff>
    </xdr:from>
    <xdr:to>
      <xdr:col>18</xdr:col>
      <xdr:colOff>492125</xdr:colOff>
      <xdr:row>39</xdr:row>
      <xdr:rowOff>108521</xdr:rowOff>
    </xdr:to>
    <xdr:sp macro="" textlink="">
      <xdr:nvSpPr>
        <xdr:cNvPr id="553" name="円/楕円 552"/>
        <xdr:cNvSpPr/>
      </xdr:nvSpPr>
      <xdr:spPr>
        <a:xfrm>
          <a:off x="12763500" y="66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99648</xdr:rowOff>
    </xdr:from>
    <xdr:ext cx="534377" cy="259045"/>
    <xdr:sp macro="" textlink="">
      <xdr:nvSpPr>
        <xdr:cNvPr id="554" name="テキスト ボックス 553"/>
        <xdr:cNvSpPr txBox="1"/>
      </xdr:nvSpPr>
      <xdr:spPr>
        <a:xfrm>
          <a:off x="12547111" y="678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23344</xdr:rowOff>
    </xdr:from>
    <xdr:to>
      <xdr:col>23</xdr:col>
      <xdr:colOff>517525</xdr:colOff>
      <xdr:row>59</xdr:row>
      <xdr:rowOff>37076</xdr:rowOff>
    </xdr:to>
    <xdr:cxnSp macro="">
      <xdr:nvCxnSpPr>
        <xdr:cNvPr id="585" name="直線コネクタ 584"/>
        <xdr:cNvCxnSpPr/>
      </xdr:nvCxnSpPr>
      <xdr:spPr>
        <a:xfrm>
          <a:off x="15481300" y="10138894"/>
          <a:ext cx="838200" cy="1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85493</xdr:rowOff>
    </xdr:from>
    <xdr:ext cx="599010" cy="259045"/>
    <xdr:sp macro="" textlink="">
      <xdr:nvSpPr>
        <xdr:cNvPr id="586" name="教育費平均値テキスト"/>
        <xdr:cNvSpPr txBox="1"/>
      </xdr:nvSpPr>
      <xdr:spPr>
        <a:xfrm>
          <a:off x="16370300" y="9858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23344</xdr:rowOff>
    </xdr:from>
    <xdr:to>
      <xdr:col>22</xdr:col>
      <xdr:colOff>365125</xdr:colOff>
      <xdr:row>59</xdr:row>
      <xdr:rowOff>39189</xdr:rowOff>
    </xdr:to>
    <xdr:cxnSp macro="">
      <xdr:nvCxnSpPr>
        <xdr:cNvPr id="588" name="直線コネクタ 587"/>
        <xdr:cNvCxnSpPr/>
      </xdr:nvCxnSpPr>
      <xdr:spPr>
        <a:xfrm flipV="1">
          <a:off x="14592300" y="10138894"/>
          <a:ext cx="889000" cy="1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14998</xdr:rowOff>
    </xdr:from>
    <xdr:ext cx="599010" cy="259045"/>
    <xdr:sp macro="" textlink="">
      <xdr:nvSpPr>
        <xdr:cNvPr id="590" name="テキスト ボックス 589"/>
        <xdr:cNvSpPr txBox="1"/>
      </xdr:nvSpPr>
      <xdr:spPr>
        <a:xfrm>
          <a:off x="15181794" y="978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169252</xdr:rowOff>
    </xdr:from>
    <xdr:to>
      <xdr:col>21</xdr:col>
      <xdr:colOff>161925</xdr:colOff>
      <xdr:row>59</xdr:row>
      <xdr:rowOff>39189</xdr:rowOff>
    </xdr:to>
    <xdr:cxnSp macro="">
      <xdr:nvCxnSpPr>
        <xdr:cNvPr id="591" name="直線コネクタ 590"/>
        <xdr:cNvCxnSpPr/>
      </xdr:nvCxnSpPr>
      <xdr:spPr>
        <a:xfrm>
          <a:off x="13703300" y="10113352"/>
          <a:ext cx="889000" cy="4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57</xdr:row>
      <xdr:rowOff>16944</xdr:rowOff>
    </xdr:from>
    <xdr:ext cx="599010" cy="259045"/>
    <xdr:sp macro="" textlink="">
      <xdr:nvSpPr>
        <xdr:cNvPr id="593" name="テキスト ボックス 592"/>
        <xdr:cNvSpPr txBox="1"/>
      </xdr:nvSpPr>
      <xdr:spPr>
        <a:xfrm>
          <a:off x="14292794" y="978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169252</xdr:rowOff>
    </xdr:from>
    <xdr:to>
      <xdr:col>19</xdr:col>
      <xdr:colOff>644525</xdr:colOff>
      <xdr:row>59</xdr:row>
      <xdr:rowOff>37709</xdr:rowOff>
    </xdr:to>
    <xdr:cxnSp macro="">
      <xdr:nvCxnSpPr>
        <xdr:cNvPr id="594" name="直線コネクタ 593"/>
        <xdr:cNvCxnSpPr/>
      </xdr:nvCxnSpPr>
      <xdr:spPr>
        <a:xfrm flipV="1">
          <a:off x="12814300" y="10113352"/>
          <a:ext cx="889000" cy="3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57</xdr:row>
      <xdr:rowOff>47162</xdr:rowOff>
    </xdr:from>
    <xdr:ext cx="599010" cy="259045"/>
    <xdr:sp macro="" textlink="">
      <xdr:nvSpPr>
        <xdr:cNvPr id="596" name="テキスト ボックス 595"/>
        <xdr:cNvSpPr txBox="1"/>
      </xdr:nvSpPr>
      <xdr:spPr>
        <a:xfrm>
          <a:off x="13403794" y="981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57</xdr:row>
      <xdr:rowOff>50341</xdr:rowOff>
    </xdr:from>
    <xdr:ext cx="599010" cy="259045"/>
    <xdr:sp macro="" textlink="">
      <xdr:nvSpPr>
        <xdr:cNvPr id="598" name="テキスト ボックス 597"/>
        <xdr:cNvSpPr txBox="1"/>
      </xdr:nvSpPr>
      <xdr:spPr>
        <a:xfrm>
          <a:off x="12514794" y="982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157726</xdr:rowOff>
    </xdr:from>
    <xdr:to>
      <xdr:col>23</xdr:col>
      <xdr:colOff>568325</xdr:colOff>
      <xdr:row>59</xdr:row>
      <xdr:rowOff>87876</xdr:rowOff>
    </xdr:to>
    <xdr:sp macro="" textlink="">
      <xdr:nvSpPr>
        <xdr:cNvPr id="604" name="円/楕円 603"/>
        <xdr:cNvSpPr/>
      </xdr:nvSpPr>
      <xdr:spPr>
        <a:xfrm>
          <a:off x="16268700" y="1010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72653</xdr:rowOff>
    </xdr:from>
    <xdr:ext cx="534377" cy="259045"/>
    <xdr:sp macro="" textlink="">
      <xdr:nvSpPr>
        <xdr:cNvPr id="605" name="教育費該当値テキスト"/>
        <xdr:cNvSpPr txBox="1"/>
      </xdr:nvSpPr>
      <xdr:spPr>
        <a:xfrm>
          <a:off x="16370300" y="1001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56,774</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143994</xdr:rowOff>
    </xdr:from>
    <xdr:to>
      <xdr:col>22</xdr:col>
      <xdr:colOff>415925</xdr:colOff>
      <xdr:row>59</xdr:row>
      <xdr:rowOff>74144</xdr:rowOff>
    </xdr:to>
    <xdr:sp macro="" textlink="">
      <xdr:nvSpPr>
        <xdr:cNvPr id="606" name="円/楕円 605"/>
        <xdr:cNvSpPr/>
      </xdr:nvSpPr>
      <xdr:spPr>
        <a:xfrm>
          <a:off x="15430500" y="1008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65271</xdr:rowOff>
    </xdr:from>
    <xdr:ext cx="534377" cy="259045"/>
    <xdr:sp macro="" textlink="">
      <xdr:nvSpPr>
        <xdr:cNvPr id="607" name="テキスト ボックス 606"/>
        <xdr:cNvSpPr txBox="1"/>
      </xdr:nvSpPr>
      <xdr:spPr>
        <a:xfrm>
          <a:off x="15214111" y="1018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69,389</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159839</xdr:rowOff>
    </xdr:from>
    <xdr:to>
      <xdr:col>21</xdr:col>
      <xdr:colOff>212725</xdr:colOff>
      <xdr:row>59</xdr:row>
      <xdr:rowOff>89989</xdr:rowOff>
    </xdr:to>
    <xdr:sp macro="" textlink="">
      <xdr:nvSpPr>
        <xdr:cNvPr id="608" name="円/楕円 607"/>
        <xdr:cNvSpPr/>
      </xdr:nvSpPr>
      <xdr:spPr>
        <a:xfrm>
          <a:off x="14541500" y="1010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81116</xdr:rowOff>
    </xdr:from>
    <xdr:ext cx="534377" cy="259045"/>
    <xdr:sp macro="" textlink="">
      <xdr:nvSpPr>
        <xdr:cNvPr id="609" name="テキスト ボックス 608"/>
        <xdr:cNvSpPr txBox="1"/>
      </xdr:nvSpPr>
      <xdr:spPr>
        <a:xfrm>
          <a:off x="14325111" y="1019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54,833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118452</xdr:rowOff>
    </xdr:from>
    <xdr:to>
      <xdr:col>20</xdr:col>
      <xdr:colOff>9525</xdr:colOff>
      <xdr:row>59</xdr:row>
      <xdr:rowOff>48602</xdr:rowOff>
    </xdr:to>
    <xdr:sp macro="" textlink="">
      <xdr:nvSpPr>
        <xdr:cNvPr id="610" name="円/楕円 609"/>
        <xdr:cNvSpPr/>
      </xdr:nvSpPr>
      <xdr:spPr>
        <a:xfrm>
          <a:off x="13652500" y="1006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39729</xdr:rowOff>
    </xdr:from>
    <xdr:ext cx="534377" cy="259045"/>
    <xdr:sp macro="" textlink="">
      <xdr:nvSpPr>
        <xdr:cNvPr id="611" name="テキスト ボックス 610"/>
        <xdr:cNvSpPr txBox="1"/>
      </xdr:nvSpPr>
      <xdr:spPr>
        <a:xfrm>
          <a:off x="13436111" y="1015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92,852</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158359</xdr:rowOff>
    </xdr:from>
    <xdr:to>
      <xdr:col>18</xdr:col>
      <xdr:colOff>492125</xdr:colOff>
      <xdr:row>59</xdr:row>
      <xdr:rowOff>88509</xdr:rowOff>
    </xdr:to>
    <xdr:sp macro="" textlink="">
      <xdr:nvSpPr>
        <xdr:cNvPr id="612" name="円/楕円 611"/>
        <xdr:cNvSpPr/>
      </xdr:nvSpPr>
      <xdr:spPr>
        <a:xfrm>
          <a:off x="12763500" y="1010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79636</xdr:rowOff>
    </xdr:from>
    <xdr:ext cx="534377" cy="259045"/>
    <xdr:sp macro="" textlink="">
      <xdr:nvSpPr>
        <xdr:cNvPr id="613" name="テキスト ボックス 612"/>
        <xdr:cNvSpPr txBox="1"/>
      </xdr:nvSpPr>
      <xdr:spPr>
        <a:xfrm>
          <a:off x="12547111" y="1019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56,193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4" name="直線コネクタ 643"/>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53129</xdr:rowOff>
    </xdr:from>
    <xdr:ext cx="534377" cy="259045"/>
    <xdr:sp macro="" textlink="">
      <xdr:nvSpPr>
        <xdr:cNvPr id="645" name="災害復旧費平均値テキスト"/>
        <xdr:cNvSpPr txBox="1"/>
      </xdr:nvSpPr>
      <xdr:spPr>
        <a:xfrm>
          <a:off x="16370300" y="1342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86018</xdr:rowOff>
    </xdr:from>
    <xdr:to>
      <xdr:col>22</xdr:col>
      <xdr:colOff>365125</xdr:colOff>
      <xdr:row>79</xdr:row>
      <xdr:rowOff>98879</xdr:rowOff>
    </xdr:to>
    <xdr:cxnSp macro="">
      <xdr:nvCxnSpPr>
        <xdr:cNvPr id="647" name="直線コネクタ 646"/>
        <xdr:cNvCxnSpPr/>
      </xdr:nvCxnSpPr>
      <xdr:spPr>
        <a:xfrm>
          <a:off x="14592300" y="13630568"/>
          <a:ext cx="889000" cy="1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8" name="フローチャート : 判断 647"/>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138645</xdr:rowOff>
    </xdr:from>
    <xdr:ext cx="534377" cy="259045"/>
    <xdr:sp macro="" textlink="">
      <xdr:nvSpPr>
        <xdr:cNvPr id="649" name="テキスト ボックス 648"/>
        <xdr:cNvSpPr txBox="1"/>
      </xdr:nvSpPr>
      <xdr:spPr>
        <a:xfrm>
          <a:off x="15214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85820</xdr:rowOff>
    </xdr:from>
    <xdr:to>
      <xdr:col>21</xdr:col>
      <xdr:colOff>161925</xdr:colOff>
      <xdr:row>79</xdr:row>
      <xdr:rowOff>86018</xdr:rowOff>
    </xdr:to>
    <xdr:cxnSp macro="">
      <xdr:nvCxnSpPr>
        <xdr:cNvPr id="650" name="直線コネクタ 649"/>
        <xdr:cNvCxnSpPr/>
      </xdr:nvCxnSpPr>
      <xdr:spPr>
        <a:xfrm>
          <a:off x="13703300" y="13630370"/>
          <a:ext cx="889000" cy="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51" name="フローチャート : 判断 650"/>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142958</xdr:rowOff>
    </xdr:from>
    <xdr:ext cx="534377" cy="259045"/>
    <xdr:sp macro="" textlink="">
      <xdr:nvSpPr>
        <xdr:cNvPr id="652" name="テキスト ボックス 651"/>
        <xdr:cNvSpPr txBox="1"/>
      </xdr:nvSpPr>
      <xdr:spPr>
        <a:xfrm>
          <a:off x="14325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85820</xdr:rowOff>
    </xdr:from>
    <xdr:to>
      <xdr:col>19</xdr:col>
      <xdr:colOff>644525</xdr:colOff>
      <xdr:row>79</xdr:row>
      <xdr:rowOff>98591</xdr:rowOff>
    </xdr:to>
    <xdr:cxnSp macro="">
      <xdr:nvCxnSpPr>
        <xdr:cNvPr id="653" name="直線コネクタ 652"/>
        <xdr:cNvCxnSpPr/>
      </xdr:nvCxnSpPr>
      <xdr:spPr>
        <a:xfrm flipV="1">
          <a:off x="12814300" y="13630370"/>
          <a:ext cx="889000" cy="1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54" name="フローチャート : 判断 653"/>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140595</xdr:rowOff>
    </xdr:from>
    <xdr:ext cx="534377" cy="259045"/>
    <xdr:sp macro="" textlink="">
      <xdr:nvSpPr>
        <xdr:cNvPr id="655" name="テキスト ボックス 654"/>
        <xdr:cNvSpPr txBox="1"/>
      </xdr:nvSpPr>
      <xdr:spPr>
        <a:xfrm>
          <a:off x="13436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6" name="フローチャート : 判断 655"/>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125325</xdr:rowOff>
    </xdr:from>
    <xdr:ext cx="534377" cy="259045"/>
    <xdr:sp macro="" textlink="">
      <xdr:nvSpPr>
        <xdr:cNvPr id="657" name="テキスト ボックス 656"/>
        <xdr:cNvSpPr txBox="1"/>
      </xdr:nvSpPr>
      <xdr:spPr>
        <a:xfrm>
          <a:off x="12547111" y="1332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3" name="円/楕円 66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8680</xdr:rowOff>
    </xdr:from>
    <xdr:ext cx="249299" cy="259045"/>
    <xdr:sp macro="" textlink="">
      <xdr:nvSpPr>
        <xdr:cNvPr id="664" name="災害復旧費該当値テキスト"/>
        <xdr:cNvSpPr txBox="1"/>
      </xdr:nvSpPr>
      <xdr:spPr>
        <a:xfrm>
          <a:off x="16370300" y="13553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5" name="円/楕円 66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6" name="テキスト ボックス 665"/>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35218</xdr:rowOff>
    </xdr:from>
    <xdr:to>
      <xdr:col>21</xdr:col>
      <xdr:colOff>212725</xdr:colOff>
      <xdr:row>79</xdr:row>
      <xdr:rowOff>136818</xdr:rowOff>
    </xdr:to>
    <xdr:sp macro="" textlink="">
      <xdr:nvSpPr>
        <xdr:cNvPr id="667" name="円/楕円 666"/>
        <xdr:cNvSpPr/>
      </xdr:nvSpPr>
      <xdr:spPr>
        <a:xfrm>
          <a:off x="14541500" y="135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127945</xdr:rowOff>
    </xdr:from>
    <xdr:ext cx="469744" cy="259045"/>
    <xdr:sp macro="" textlink="">
      <xdr:nvSpPr>
        <xdr:cNvPr id="668" name="テキスト ボックス 667"/>
        <xdr:cNvSpPr txBox="1"/>
      </xdr:nvSpPr>
      <xdr:spPr>
        <a:xfrm>
          <a:off x="14357427" y="136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7,876</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35020</xdr:rowOff>
    </xdr:from>
    <xdr:to>
      <xdr:col>20</xdr:col>
      <xdr:colOff>9525</xdr:colOff>
      <xdr:row>79</xdr:row>
      <xdr:rowOff>136620</xdr:rowOff>
    </xdr:to>
    <xdr:sp macro="" textlink="">
      <xdr:nvSpPr>
        <xdr:cNvPr id="669" name="円/楕円 668"/>
        <xdr:cNvSpPr/>
      </xdr:nvSpPr>
      <xdr:spPr>
        <a:xfrm>
          <a:off x="13652500" y="1357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127747</xdr:rowOff>
    </xdr:from>
    <xdr:ext cx="469744" cy="259045"/>
    <xdr:sp macro="" textlink="">
      <xdr:nvSpPr>
        <xdr:cNvPr id="670" name="テキスト ボックス 669"/>
        <xdr:cNvSpPr txBox="1"/>
      </xdr:nvSpPr>
      <xdr:spPr>
        <a:xfrm>
          <a:off x="13468427" y="1367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7,998</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47791</xdr:rowOff>
    </xdr:from>
    <xdr:to>
      <xdr:col>18</xdr:col>
      <xdr:colOff>492125</xdr:colOff>
      <xdr:row>79</xdr:row>
      <xdr:rowOff>149391</xdr:rowOff>
    </xdr:to>
    <xdr:sp macro="" textlink="">
      <xdr:nvSpPr>
        <xdr:cNvPr id="671" name="円/楕円 670"/>
        <xdr:cNvSpPr/>
      </xdr:nvSpPr>
      <xdr:spPr>
        <a:xfrm>
          <a:off x="12763500" y="1359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140518</xdr:rowOff>
    </xdr:from>
    <xdr:ext cx="378565" cy="259045"/>
    <xdr:sp macro="" textlink="">
      <xdr:nvSpPr>
        <xdr:cNvPr id="672" name="テキスト ボックス 671"/>
        <xdr:cNvSpPr txBox="1"/>
      </xdr:nvSpPr>
      <xdr:spPr>
        <a:xfrm>
          <a:off x="12625017" y="13685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15563</xdr:rowOff>
    </xdr:from>
    <xdr:to>
      <xdr:col>23</xdr:col>
      <xdr:colOff>517525</xdr:colOff>
      <xdr:row>99</xdr:row>
      <xdr:rowOff>23620</xdr:rowOff>
    </xdr:to>
    <xdr:cxnSp macro="">
      <xdr:nvCxnSpPr>
        <xdr:cNvPr id="703" name="直線コネクタ 702"/>
        <xdr:cNvCxnSpPr/>
      </xdr:nvCxnSpPr>
      <xdr:spPr>
        <a:xfrm flipV="1">
          <a:off x="15481300" y="16989113"/>
          <a:ext cx="838200" cy="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165626</xdr:rowOff>
    </xdr:from>
    <xdr:ext cx="599010" cy="259045"/>
    <xdr:sp macro="" textlink="">
      <xdr:nvSpPr>
        <xdr:cNvPr id="704" name="公債費平均値テキスト"/>
        <xdr:cNvSpPr txBox="1"/>
      </xdr:nvSpPr>
      <xdr:spPr>
        <a:xfrm>
          <a:off x="16370300" y="16624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22921</xdr:rowOff>
    </xdr:from>
    <xdr:to>
      <xdr:col>22</xdr:col>
      <xdr:colOff>365125</xdr:colOff>
      <xdr:row>99</xdr:row>
      <xdr:rowOff>23620</xdr:rowOff>
    </xdr:to>
    <xdr:cxnSp macro="">
      <xdr:nvCxnSpPr>
        <xdr:cNvPr id="706" name="直線コネクタ 705"/>
        <xdr:cNvCxnSpPr/>
      </xdr:nvCxnSpPr>
      <xdr:spPr>
        <a:xfrm>
          <a:off x="14592300" y="16996471"/>
          <a:ext cx="8890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7" name="フローチャート : 判断 706"/>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141161</xdr:rowOff>
    </xdr:from>
    <xdr:ext cx="599010" cy="259045"/>
    <xdr:sp macro="" textlink="">
      <xdr:nvSpPr>
        <xdr:cNvPr id="708" name="テキスト ボックス 707"/>
        <xdr:cNvSpPr txBox="1"/>
      </xdr:nvSpPr>
      <xdr:spPr>
        <a:xfrm>
          <a:off x="15181794" y="1660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18039</xdr:rowOff>
    </xdr:from>
    <xdr:to>
      <xdr:col>21</xdr:col>
      <xdr:colOff>161925</xdr:colOff>
      <xdr:row>99</xdr:row>
      <xdr:rowOff>22921</xdr:rowOff>
    </xdr:to>
    <xdr:cxnSp macro="">
      <xdr:nvCxnSpPr>
        <xdr:cNvPr id="709" name="直線コネクタ 708"/>
        <xdr:cNvCxnSpPr/>
      </xdr:nvCxnSpPr>
      <xdr:spPr>
        <a:xfrm>
          <a:off x="13703300" y="16991589"/>
          <a:ext cx="889000" cy="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10" name="フローチャート : 判断 709"/>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110473</xdr:rowOff>
    </xdr:from>
    <xdr:ext cx="599010" cy="259045"/>
    <xdr:sp macro="" textlink="">
      <xdr:nvSpPr>
        <xdr:cNvPr id="711" name="テキスト ボックス 710"/>
        <xdr:cNvSpPr txBox="1"/>
      </xdr:nvSpPr>
      <xdr:spPr>
        <a:xfrm>
          <a:off x="14292794" y="1656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18039</xdr:rowOff>
    </xdr:from>
    <xdr:to>
      <xdr:col>19</xdr:col>
      <xdr:colOff>644525</xdr:colOff>
      <xdr:row>99</xdr:row>
      <xdr:rowOff>21482</xdr:rowOff>
    </xdr:to>
    <xdr:cxnSp macro="">
      <xdr:nvCxnSpPr>
        <xdr:cNvPr id="712" name="直線コネクタ 711"/>
        <xdr:cNvCxnSpPr/>
      </xdr:nvCxnSpPr>
      <xdr:spPr>
        <a:xfrm flipV="1">
          <a:off x="12814300" y="16991589"/>
          <a:ext cx="889000" cy="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13" name="フローチャート : 判断 712"/>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108207</xdr:rowOff>
    </xdr:from>
    <xdr:ext cx="599010" cy="259045"/>
    <xdr:sp macro="" textlink="">
      <xdr:nvSpPr>
        <xdr:cNvPr id="714" name="テキスト ボックス 713"/>
        <xdr:cNvSpPr txBox="1"/>
      </xdr:nvSpPr>
      <xdr:spPr>
        <a:xfrm>
          <a:off x="13403794" y="1656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15" name="フローチャート : 判断 714"/>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96745</xdr:rowOff>
    </xdr:from>
    <xdr:ext cx="599010" cy="259045"/>
    <xdr:sp macro="" textlink="">
      <xdr:nvSpPr>
        <xdr:cNvPr id="716" name="テキスト ボックス 715"/>
        <xdr:cNvSpPr txBox="1"/>
      </xdr:nvSpPr>
      <xdr:spPr>
        <a:xfrm>
          <a:off x="12514794" y="1655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136213</xdr:rowOff>
    </xdr:from>
    <xdr:to>
      <xdr:col>23</xdr:col>
      <xdr:colOff>568325</xdr:colOff>
      <xdr:row>99</xdr:row>
      <xdr:rowOff>66363</xdr:rowOff>
    </xdr:to>
    <xdr:sp macro="" textlink="">
      <xdr:nvSpPr>
        <xdr:cNvPr id="722" name="円/楕円 721"/>
        <xdr:cNvSpPr/>
      </xdr:nvSpPr>
      <xdr:spPr>
        <a:xfrm>
          <a:off x="16268700" y="1693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51140</xdr:rowOff>
    </xdr:from>
    <xdr:ext cx="534377" cy="259045"/>
    <xdr:sp macro="" textlink="">
      <xdr:nvSpPr>
        <xdr:cNvPr id="723" name="公債費該当値テキスト"/>
        <xdr:cNvSpPr txBox="1"/>
      </xdr:nvSpPr>
      <xdr:spPr>
        <a:xfrm>
          <a:off x="16370300" y="1685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51,024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144270</xdr:rowOff>
    </xdr:from>
    <xdr:to>
      <xdr:col>22</xdr:col>
      <xdr:colOff>415925</xdr:colOff>
      <xdr:row>99</xdr:row>
      <xdr:rowOff>74420</xdr:rowOff>
    </xdr:to>
    <xdr:sp macro="" textlink="">
      <xdr:nvSpPr>
        <xdr:cNvPr id="724" name="円/楕円 723"/>
        <xdr:cNvSpPr/>
      </xdr:nvSpPr>
      <xdr:spPr>
        <a:xfrm>
          <a:off x="15430500" y="1694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65547</xdr:rowOff>
    </xdr:from>
    <xdr:ext cx="534377" cy="259045"/>
    <xdr:sp macro="" textlink="">
      <xdr:nvSpPr>
        <xdr:cNvPr id="725" name="テキスト ボックス 724"/>
        <xdr:cNvSpPr txBox="1"/>
      </xdr:nvSpPr>
      <xdr:spPr>
        <a:xfrm>
          <a:off x="15214111" y="1703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46,090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143571</xdr:rowOff>
    </xdr:from>
    <xdr:to>
      <xdr:col>21</xdr:col>
      <xdr:colOff>212725</xdr:colOff>
      <xdr:row>99</xdr:row>
      <xdr:rowOff>73721</xdr:rowOff>
    </xdr:to>
    <xdr:sp macro="" textlink="">
      <xdr:nvSpPr>
        <xdr:cNvPr id="726" name="円/楕円 725"/>
        <xdr:cNvSpPr/>
      </xdr:nvSpPr>
      <xdr:spPr>
        <a:xfrm>
          <a:off x="14541500" y="1694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64848</xdr:rowOff>
    </xdr:from>
    <xdr:ext cx="534377" cy="259045"/>
    <xdr:sp macro="" textlink="">
      <xdr:nvSpPr>
        <xdr:cNvPr id="727" name="テキスト ボックス 726"/>
        <xdr:cNvSpPr txBox="1"/>
      </xdr:nvSpPr>
      <xdr:spPr>
        <a:xfrm>
          <a:off x="14325111" y="1703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138689</xdr:rowOff>
    </xdr:from>
    <xdr:to>
      <xdr:col>20</xdr:col>
      <xdr:colOff>9525</xdr:colOff>
      <xdr:row>99</xdr:row>
      <xdr:rowOff>68839</xdr:rowOff>
    </xdr:to>
    <xdr:sp macro="" textlink="">
      <xdr:nvSpPr>
        <xdr:cNvPr id="728" name="円/楕円 727"/>
        <xdr:cNvSpPr/>
      </xdr:nvSpPr>
      <xdr:spPr>
        <a:xfrm>
          <a:off x="13652500" y="1694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59966</xdr:rowOff>
    </xdr:from>
    <xdr:ext cx="534377" cy="259045"/>
    <xdr:sp macro="" textlink="">
      <xdr:nvSpPr>
        <xdr:cNvPr id="729" name="テキスト ボックス 728"/>
        <xdr:cNvSpPr txBox="1"/>
      </xdr:nvSpPr>
      <xdr:spPr>
        <a:xfrm>
          <a:off x="13436111" y="1703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49,508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142132</xdr:rowOff>
    </xdr:from>
    <xdr:to>
      <xdr:col>18</xdr:col>
      <xdr:colOff>492125</xdr:colOff>
      <xdr:row>99</xdr:row>
      <xdr:rowOff>72282</xdr:rowOff>
    </xdr:to>
    <xdr:sp macro="" textlink="">
      <xdr:nvSpPr>
        <xdr:cNvPr id="730" name="円/楕円 729"/>
        <xdr:cNvSpPr/>
      </xdr:nvSpPr>
      <xdr:spPr>
        <a:xfrm>
          <a:off x="12763500" y="1694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63409</xdr:rowOff>
    </xdr:from>
    <xdr:ext cx="534377" cy="259045"/>
    <xdr:sp macro="" textlink="">
      <xdr:nvSpPr>
        <xdr:cNvPr id="731" name="テキスト ボックス 730"/>
        <xdr:cNvSpPr txBox="1"/>
      </xdr:nvSpPr>
      <xdr:spPr>
        <a:xfrm>
          <a:off x="12547111" y="1703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8" name="直線コネクタ 75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61" name="直線コネクタ 76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57559</xdr:rowOff>
    </xdr:from>
    <xdr:to>
      <xdr:col>31</xdr:col>
      <xdr:colOff>85725</xdr:colOff>
      <xdr:row>38</xdr:row>
      <xdr:rowOff>159159</xdr:rowOff>
    </xdr:to>
    <xdr:sp macro="" textlink="">
      <xdr:nvSpPr>
        <xdr:cNvPr id="762" name="フローチャート : 判断 761"/>
        <xdr:cNvSpPr/>
      </xdr:nvSpPr>
      <xdr:spPr>
        <a:xfrm>
          <a:off x="21272500" y="65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4236</xdr:rowOff>
    </xdr:from>
    <xdr:ext cx="469744" cy="259045"/>
    <xdr:sp macro="" textlink="">
      <xdr:nvSpPr>
        <xdr:cNvPr id="763" name="テキスト ボックス 762"/>
        <xdr:cNvSpPr txBox="1"/>
      </xdr:nvSpPr>
      <xdr:spPr>
        <a:xfrm>
          <a:off x="21088427" y="634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4" name="直線コネクタ 76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85814</xdr:rowOff>
    </xdr:from>
    <xdr:to>
      <xdr:col>29</xdr:col>
      <xdr:colOff>568325</xdr:colOff>
      <xdr:row>39</xdr:row>
      <xdr:rowOff>15964</xdr:rowOff>
    </xdr:to>
    <xdr:sp macro="" textlink="">
      <xdr:nvSpPr>
        <xdr:cNvPr id="765" name="フローチャート : 判断 764"/>
        <xdr:cNvSpPr/>
      </xdr:nvSpPr>
      <xdr:spPr>
        <a:xfrm>
          <a:off x="20383500" y="660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32491</xdr:rowOff>
    </xdr:from>
    <xdr:ext cx="378565" cy="259045"/>
    <xdr:sp macro="" textlink="">
      <xdr:nvSpPr>
        <xdr:cNvPr id="766" name="テキスト ボックス 765"/>
        <xdr:cNvSpPr txBox="1"/>
      </xdr:nvSpPr>
      <xdr:spPr>
        <a:xfrm>
          <a:off x="20245017" y="637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7" name="直線コネクタ 76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81859</xdr:rowOff>
    </xdr:from>
    <xdr:to>
      <xdr:col>28</xdr:col>
      <xdr:colOff>365125</xdr:colOff>
      <xdr:row>39</xdr:row>
      <xdr:rowOff>12009</xdr:rowOff>
    </xdr:to>
    <xdr:sp macro="" textlink="">
      <xdr:nvSpPr>
        <xdr:cNvPr id="768" name="フローチャート : 判断 767"/>
        <xdr:cNvSpPr/>
      </xdr:nvSpPr>
      <xdr:spPr>
        <a:xfrm>
          <a:off x="19494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28536</xdr:rowOff>
    </xdr:from>
    <xdr:ext cx="378565" cy="259045"/>
    <xdr:sp macro="" textlink="">
      <xdr:nvSpPr>
        <xdr:cNvPr id="769" name="テキスト ボックス 768"/>
        <xdr:cNvSpPr txBox="1"/>
      </xdr:nvSpPr>
      <xdr:spPr>
        <a:xfrm>
          <a:off x="19356017" y="637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48186</xdr:rowOff>
    </xdr:from>
    <xdr:to>
      <xdr:col>27</xdr:col>
      <xdr:colOff>161925</xdr:colOff>
      <xdr:row>38</xdr:row>
      <xdr:rowOff>149786</xdr:rowOff>
    </xdr:to>
    <xdr:sp macro="" textlink="">
      <xdr:nvSpPr>
        <xdr:cNvPr id="770" name="フローチャート : 判断 769"/>
        <xdr:cNvSpPr/>
      </xdr:nvSpPr>
      <xdr:spPr>
        <a:xfrm>
          <a:off x="18605500" y="656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166313</xdr:rowOff>
    </xdr:from>
    <xdr:ext cx="469744" cy="259045"/>
    <xdr:sp macro="" textlink="">
      <xdr:nvSpPr>
        <xdr:cNvPr id="771" name="テキスト ボックス 770"/>
        <xdr:cNvSpPr txBox="1"/>
      </xdr:nvSpPr>
      <xdr:spPr>
        <a:xfrm>
          <a:off x="18421427" y="63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7" name="円/楕円 77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8" name="諸支出金該当値テキスト"/>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9" name="円/楕円 77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80" name="テキスト ボックス 77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決算額は、平成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年度歳出合計</a:t>
          </a:r>
          <a:r>
            <a:rPr kumimoji="1" lang="en-US" altLang="ja-JP" sz="1100">
              <a:solidFill>
                <a:sysClr val="windowText" lastClr="000000"/>
              </a:solidFill>
              <a:effectLst/>
              <a:latin typeface="+mn-lt"/>
              <a:ea typeface="+mn-ea"/>
              <a:cs typeface="+mn-cs"/>
            </a:rPr>
            <a:t>2,375,441</a:t>
          </a:r>
          <a:r>
            <a:rPr kumimoji="1" lang="ja-JP" altLang="ja-JP" sz="1100">
              <a:solidFill>
                <a:sysClr val="windowText" lastClr="000000"/>
              </a:solidFill>
              <a:effectLst/>
              <a:latin typeface="+mn-lt"/>
              <a:ea typeface="+mn-ea"/>
              <a:cs typeface="+mn-cs"/>
            </a:rPr>
            <a:t>千円で平成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2,469,460</a:t>
          </a:r>
          <a:r>
            <a:rPr kumimoji="1" lang="ja-JP" altLang="ja-JP" sz="1100">
              <a:solidFill>
                <a:sysClr val="windowText" lastClr="000000"/>
              </a:solidFill>
              <a:effectLst/>
              <a:latin typeface="+mn-lt"/>
              <a:ea typeface="+mn-ea"/>
              <a:cs typeface="+mn-cs"/>
            </a:rPr>
            <a:t>千円に対して</a:t>
          </a:r>
          <a:r>
            <a:rPr kumimoji="1" lang="en-US" altLang="ja-JP" sz="1100">
              <a:solidFill>
                <a:sysClr val="windowText" lastClr="000000"/>
              </a:solidFill>
              <a:effectLst/>
              <a:latin typeface="+mn-lt"/>
              <a:ea typeface="+mn-ea"/>
              <a:cs typeface="+mn-cs"/>
            </a:rPr>
            <a:t>94,019</a:t>
          </a:r>
          <a:r>
            <a:rPr kumimoji="1" lang="ja-JP" altLang="ja-JP" sz="1100">
              <a:solidFill>
                <a:sysClr val="windowText" lastClr="000000"/>
              </a:solidFill>
              <a:effectLst/>
              <a:latin typeface="+mn-lt"/>
              <a:ea typeface="+mn-ea"/>
              <a:cs typeface="+mn-cs"/>
            </a:rPr>
            <a:t>千円の減額であ</a:t>
          </a:r>
          <a:r>
            <a:rPr kumimoji="1" lang="ja-JP" altLang="en-US" sz="1100">
              <a:solidFill>
                <a:sysClr val="windowText" lastClr="000000"/>
              </a:solidFill>
              <a:effectLst/>
              <a:latin typeface="+mn-lt"/>
              <a:ea typeface="+mn-ea"/>
              <a:cs typeface="+mn-cs"/>
            </a:rPr>
            <a:t>り、各費目での減額がみられる。また、</a:t>
          </a:r>
          <a:r>
            <a:rPr kumimoji="1" lang="ja-JP" altLang="ja-JP" sz="1100">
              <a:solidFill>
                <a:sysClr val="windowText" lastClr="000000"/>
              </a:solidFill>
              <a:effectLst/>
              <a:latin typeface="+mn-lt"/>
              <a:ea typeface="+mn-ea"/>
              <a:cs typeface="+mn-cs"/>
            </a:rPr>
            <a:t>費用計上する費目において</a:t>
          </a:r>
          <a:r>
            <a:rPr kumimoji="1" lang="ja-JP" altLang="en-US" sz="1100">
              <a:solidFill>
                <a:sysClr val="windowText" lastClr="000000"/>
              </a:solidFill>
              <a:effectLst/>
              <a:latin typeface="+mn-lt"/>
              <a:ea typeface="+mn-ea"/>
              <a:cs typeface="+mn-cs"/>
            </a:rPr>
            <a:t>類似団</a:t>
          </a:r>
          <a:r>
            <a:rPr kumimoji="1" lang="ja-JP" altLang="ja-JP" sz="1100">
              <a:solidFill>
                <a:sysClr val="windowText" lastClr="000000"/>
              </a:solidFill>
              <a:effectLst/>
              <a:latin typeface="+mn-lt"/>
              <a:ea typeface="+mn-ea"/>
              <a:cs typeface="+mn-cs"/>
            </a:rPr>
            <a:t>体と比較し</a:t>
          </a:r>
          <a:r>
            <a:rPr kumimoji="1" lang="ja-JP" altLang="en-US" sz="1100">
              <a:solidFill>
                <a:sysClr val="windowText" lastClr="000000"/>
              </a:solidFill>
              <a:effectLst/>
              <a:latin typeface="+mn-lt"/>
              <a:ea typeface="+mn-ea"/>
              <a:cs typeface="+mn-cs"/>
            </a:rPr>
            <a:t>た場合</a:t>
          </a:r>
          <a:r>
            <a:rPr kumimoji="1" lang="ja-JP" altLang="ja-JP" sz="1100">
              <a:solidFill>
                <a:sysClr val="windowText" lastClr="000000"/>
              </a:solidFill>
              <a:effectLst/>
              <a:latin typeface="+mn-lt"/>
              <a:ea typeface="+mn-ea"/>
              <a:cs typeface="+mn-cs"/>
            </a:rPr>
            <a:t>、多く</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低位となっている。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　各主要費目における住民一人当たりのコストについて、減少した主な費目としては、</a:t>
          </a:r>
          <a:r>
            <a:rPr kumimoji="1" lang="ja-JP" altLang="en-US" sz="1100">
              <a:solidFill>
                <a:sysClr val="windowText" lastClr="000000"/>
              </a:solidFill>
              <a:effectLst/>
              <a:latin typeface="+mn-lt"/>
              <a:ea typeface="+mn-ea"/>
              <a:cs typeface="+mn-cs"/>
            </a:rPr>
            <a:t>土木費、教育費、衛生費、商工費がある。土木費は、</a:t>
          </a:r>
          <a:r>
            <a:rPr kumimoji="1" lang="en-US" altLang="ja-JP" sz="1100">
              <a:solidFill>
                <a:sysClr val="windowText" lastClr="000000"/>
              </a:solidFill>
              <a:effectLst/>
              <a:latin typeface="+mn-lt"/>
              <a:ea typeface="+mn-ea"/>
              <a:cs typeface="+mn-cs"/>
            </a:rPr>
            <a:t>27</a:t>
          </a:r>
          <a:r>
            <a:rPr kumimoji="1" lang="ja-JP" altLang="en-US" sz="1100">
              <a:solidFill>
                <a:sysClr val="windowText" lastClr="000000"/>
              </a:solidFill>
              <a:effectLst/>
              <a:latin typeface="+mn-lt"/>
              <a:ea typeface="+mn-ea"/>
              <a:cs typeface="+mn-cs"/>
            </a:rPr>
            <a:t>年度大型事業の道路建設等が終了し</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年度公園の公衆便所等実施するも全体事業費が伸びなかった。教育費は、昨年度公民館整備事業</a:t>
          </a:r>
          <a:r>
            <a:rPr kumimoji="1" lang="en-US" altLang="ja-JP" sz="1100">
              <a:solidFill>
                <a:sysClr val="windowText" lastClr="000000"/>
              </a:solidFill>
              <a:effectLst/>
              <a:latin typeface="+mn-lt"/>
              <a:ea typeface="+mn-ea"/>
              <a:cs typeface="+mn-cs"/>
            </a:rPr>
            <a:t>36,218</a:t>
          </a:r>
          <a:r>
            <a:rPr kumimoji="1" lang="ja-JP" altLang="en-US" sz="1100">
              <a:solidFill>
                <a:sysClr val="windowText" lastClr="000000"/>
              </a:solidFill>
              <a:effectLst/>
              <a:latin typeface="+mn-lt"/>
              <a:ea typeface="+mn-ea"/>
              <a:cs typeface="+mn-cs"/>
            </a:rPr>
            <a:t>千円、町民グラウンド公衆便所建設事業</a:t>
          </a:r>
          <a:r>
            <a:rPr kumimoji="1" lang="en-US" altLang="ja-JP" sz="1100">
              <a:solidFill>
                <a:sysClr val="windowText" lastClr="000000"/>
              </a:solidFill>
              <a:effectLst/>
              <a:latin typeface="+mn-lt"/>
              <a:ea typeface="+mn-ea"/>
              <a:cs typeface="+mn-cs"/>
            </a:rPr>
            <a:t>17,273</a:t>
          </a:r>
          <a:r>
            <a:rPr kumimoji="1" lang="ja-JP" altLang="en-US" sz="1100">
              <a:solidFill>
                <a:sysClr val="windowText" lastClr="000000"/>
              </a:solidFill>
              <a:effectLst/>
              <a:latin typeface="+mn-lt"/>
              <a:ea typeface="+mn-ea"/>
              <a:cs typeface="+mn-cs"/>
            </a:rPr>
            <a:t>千円など実施したが、</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年度はこども園の建設に着手する設計（</a:t>
          </a:r>
          <a:r>
            <a:rPr kumimoji="1" lang="en-US" altLang="ja-JP" sz="1100">
              <a:solidFill>
                <a:sysClr val="windowText" lastClr="000000"/>
              </a:solidFill>
              <a:effectLst/>
              <a:latin typeface="+mn-lt"/>
              <a:ea typeface="+mn-ea"/>
              <a:cs typeface="+mn-cs"/>
            </a:rPr>
            <a:t>21,146</a:t>
          </a:r>
          <a:r>
            <a:rPr kumimoji="1" lang="ja-JP" altLang="en-US" sz="1100">
              <a:solidFill>
                <a:sysClr val="windowText" lastClr="000000"/>
              </a:solidFill>
              <a:effectLst/>
              <a:latin typeface="+mn-lt"/>
              <a:ea typeface="+mn-ea"/>
              <a:cs typeface="+mn-cs"/>
            </a:rPr>
            <a:t>千円）に留まったため減少する。また、衛生費については昨年度実施した</a:t>
          </a:r>
          <a:r>
            <a:rPr kumimoji="1" lang="ja-JP" altLang="ja-JP" sz="1100">
              <a:solidFill>
                <a:sysClr val="windowText" lastClr="000000"/>
              </a:solidFill>
              <a:effectLst/>
              <a:latin typeface="+mn-lt"/>
              <a:ea typeface="+mn-ea"/>
              <a:cs typeface="+mn-cs"/>
            </a:rPr>
            <a:t>塵芥処理施設の破砕機工事</a:t>
          </a:r>
          <a:r>
            <a:rPr kumimoji="1" lang="ja-JP" altLang="en-US" sz="1100">
              <a:solidFill>
                <a:sysClr val="windowText" lastClr="000000"/>
              </a:solidFill>
              <a:effectLst/>
              <a:latin typeface="+mn-lt"/>
              <a:ea typeface="+mn-ea"/>
              <a:cs typeface="+mn-cs"/>
            </a:rPr>
            <a:t>及び</a:t>
          </a:r>
          <a:r>
            <a:rPr kumimoji="1" lang="ja-JP" altLang="ja-JP" sz="1100">
              <a:solidFill>
                <a:sysClr val="windowText" lastClr="000000"/>
              </a:solidFill>
              <a:effectLst/>
              <a:latin typeface="+mn-lt"/>
              <a:ea typeface="+mn-ea"/>
              <a:cs typeface="+mn-cs"/>
            </a:rPr>
            <a:t>パッカー車購入</a:t>
          </a:r>
          <a:r>
            <a:rPr kumimoji="1" lang="en-US" altLang="ja-JP" sz="1100">
              <a:solidFill>
                <a:sysClr val="windowText" lastClr="000000"/>
              </a:solidFill>
              <a:effectLst/>
              <a:latin typeface="+mn-lt"/>
              <a:ea typeface="+mn-ea"/>
              <a:cs typeface="+mn-cs"/>
            </a:rPr>
            <a:t>18,758</a:t>
          </a:r>
          <a:r>
            <a:rPr kumimoji="1" lang="ja-JP" altLang="en-US" sz="1100">
              <a:solidFill>
                <a:sysClr val="windowText" lastClr="000000"/>
              </a:solidFill>
              <a:effectLst/>
              <a:latin typeface="+mn-lt"/>
              <a:ea typeface="+mn-ea"/>
              <a:cs typeface="+mn-cs"/>
            </a:rPr>
            <a:t>千円等があったためである。商工費は、昨年度経済対策事業（プレミア商品券）を実施したためである。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増額となる</a:t>
          </a:r>
          <a:r>
            <a:rPr kumimoji="1" lang="ja-JP" altLang="en-US" sz="1100">
              <a:solidFill>
                <a:sysClr val="windowText" lastClr="000000"/>
              </a:solidFill>
              <a:effectLst/>
              <a:latin typeface="+mn-lt"/>
              <a:ea typeface="+mn-ea"/>
              <a:cs typeface="+mn-cs"/>
            </a:rPr>
            <a:t>費目</a:t>
          </a:r>
          <a:r>
            <a:rPr kumimoji="1" lang="ja-JP" altLang="ja-JP" sz="1100">
              <a:solidFill>
                <a:sysClr val="windowText" lastClr="000000"/>
              </a:solidFill>
              <a:effectLst/>
              <a:latin typeface="+mn-lt"/>
              <a:ea typeface="+mn-ea"/>
              <a:cs typeface="+mn-cs"/>
            </a:rPr>
            <a:t>として</a:t>
          </a:r>
          <a:r>
            <a:rPr kumimoji="1" lang="ja-JP" altLang="en-US" sz="1100">
              <a:solidFill>
                <a:sysClr val="windowText" lastClr="000000"/>
              </a:solidFill>
              <a:effectLst/>
              <a:latin typeface="+mn-lt"/>
              <a:ea typeface="+mn-ea"/>
              <a:cs typeface="+mn-cs"/>
            </a:rPr>
            <a:t>主なもの</a:t>
          </a:r>
          <a:r>
            <a:rPr kumimoji="1" lang="ja-JP" altLang="ja-JP" sz="1100">
              <a:solidFill>
                <a:sysClr val="windowText" lastClr="000000"/>
              </a:solidFill>
              <a:effectLst/>
              <a:latin typeface="+mn-lt"/>
              <a:ea typeface="+mn-ea"/>
              <a:cs typeface="+mn-cs"/>
            </a:rPr>
            <a:t>は、</a:t>
          </a:r>
          <a:r>
            <a:rPr kumimoji="1" lang="ja-JP" altLang="en-US" sz="1100">
              <a:solidFill>
                <a:sysClr val="windowText" lastClr="000000"/>
              </a:solidFill>
              <a:effectLst/>
              <a:latin typeface="+mn-lt"/>
              <a:ea typeface="+mn-ea"/>
              <a:cs typeface="+mn-cs"/>
            </a:rPr>
            <a:t>総務費、民生費、公債費である。総務費は、地域振興施設道の駅建設に着手し事業費が計上されており、補助事業分で</a:t>
          </a:r>
          <a:r>
            <a:rPr kumimoji="1" lang="en-US" altLang="ja-JP" sz="1100">
              <a:solidFill>
                <a:sysClr val="windowText" lastClr="000000"/>
              </a:solidFill>
              <a:effectLst/>
              <a:latin typeface="+mn-lt"/>
              <a:ea typeface="+mn-ea"/>
              <a:cs typeface="+mn-cs"/>
            </a:rPr>
            <a:t>61,306</a:t>
          </a:r>
          <a:r>
            <a:rPr kumimoji="1" lang="ja-JP" altLang="en-US" sz="1100">
              <a:solidFill>
                <a:sysClr val="windowText" lastClr="000000"/>
              </a:solidFill>
              <a:effectLst/>
              <a:latin typeface="+mn-lt"/>
              <a:ea typeface="+mn-ea"/>
              <a:cs typeface="+mn-cs"/>
            </a:rPr>
            <a:t>千円を計上する。民生費は、旧梛施設改修（デイサービス等）</a:t>
          </a:r>
          <a:r>
            <a:rPr kumimoji="1" lang="en-US" altLang="ja-JP" sz="1100">
              <a:solidFill>
                <a:sysClr val="windowText" lastClr="000000"/>
              </a:solidFill>
              <a:effectLst/>
              <a:latin typeface="+mn-lt"/>
              <a:ea typeface="+mn-ea"/>
              <a:cs typeface="+mn-cs"/>
            </a:rPr>
            <a:t>35,516</a:t>
          </a:r>
          <a:r>
            <a:rPr kumimoji="1" lang="ja-JP" altLang="en-US" sz="1100">
              <a:solidFill>
                <a:sysClr val="windowText" lastClr="000000"/>
              </a:solidFill>
              <a:effectLst/>
              <a:latin typeface="+mn-lt"/>
              <a:ea typeface="+mn-ea"/>
              <a:cs typeface="+mn-cs"/>
            </a:rPr>
            <a:t>千円、臨時給付金事業</a:t>
          </a:r>
          <a:r>
            <a:rPr kumimoji="1" lang="en-US" altLang="ja-JP" sz="1100">
              <a:solidFill>
                <a:sysClr val="windowText" lastClr="000000"/>
              </a:solidFill>
              <a:effectLst/>
              <a:latin typeface="+mn-lt"/>
              <a:ea typeface="+mn-ea"/>
              <a:cs typeface="+mn-cs"/>
            </a:rPr>
            <a:t>31,525</a:t>
          </a:r>
          <a:r>
            <a:rPr kumimoji="1" lang="ja-JP" altLang="en-US" sz="1100">
              <a:solidFill>
                <a:sysClr val="windowText" lastClr="000000"/>
              </a:solidFill>
              <a:effectLst/>
              <a:latin typeface="+mn-lt"/>
              <a:ea typeface="+mn-ea"/>
              <a:cs typeface="+mn-cs"/>
            </a:rPr>
            <a:t>千円等の影響で大きな伸びを示す。また、公債費は、</a:t>
          </a:r>
          <a:r>
            <a:rPr kumimoji="1" lang="en-US" altLang="ja-JP" sz="1100">
              <a:solidFill>
                <a:sysClr val="windowText" lastClr="000000"/>
              </a:solidFill>
              <a:effectLst/>
              <a:latin typeface="+mn-lt"/>
              <a:ea typeface="+mn-ea"/>
              <a:cs typeface="+mn-cs"/>
            </a:rPr>
            <a:t>22</a:t>
          </a:r>
          <a:r>
            <a:rPr kumimoji="1" lang="ja-JP" altLang="en-US" sz="1100">
              <a:solidFill>
                <a:sysClr val="windowText" lastClr="000000"/>
              </a:solidFill>
              <a:effectLst/>
              <a:latin typeface="+mn-lt"/>
              <a:ea typeface="+mn-ea"/>
              <a:cs typeface="+mn-cs"/>
            </a:rPr>
            <a:t>年度より過疎債活用する大型事業等を年次を追って実施しているため償還額が増加している。今後は、償還が重複してくるため大きな伸びを示すこととなる。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決算額としては、</a:t>
          </a:r>
          <a:r>
            <a:rPr kumimoji="1" lang="en-US" altLang="ja-JP" sz="1100">
              <a:solidFill>
                <a:sysClr val="windowText" lastClr="000000"/>
              </a:solidFill>
              <a:effectLst/>
              <a:latin typeface="+mn-lt"/>
              <a:ea typeface="+mn-ea"/>
              <a:cs typeface="+mn-cs"/>
            </a:rPr>
            <a:t>27</a:t>
          </a:r>
          <a:r>
            <a:rPr kumimoji="1" lang="ja-JP" altLang="en-US" sz="1100">
              <a:solidFill>
                <a:sysClr val="windowText" lastClr="000000"/>
              </a:solidFill>
              <a:effectLst/>
              <a:latin typeface="+mn-lt"/>
              <a:ea typeface="+mn-ea"/>
              <a:cs typeface="+mn-cs"/>
            </a:rPr>
            <a:t>年度と比較して</a:t>
          </a:r>
          <a:r>
            <a:rPr kumimoji="1" lang="ja-JP" altLang="ja-JP" sz="1100">
              <a:solidFill>
                <a:sysClr val="windowText" lastClr="000000"/>
              </a:solidFill>
              <a:effectLst/>
              <a:latin typeface="+mn-lt"/>
              <a:ea typeface="+mn-ea"/>
              <a:cs typeface="+mn-cs"/>
            </a:rPr>
            <a:t>総務費</a:t>
          </a:r>
          <a:r>
            <a:rPr kumimoji="1" lang="en-US" altLang="ja-JP" sz="1100">
              <a:solidFill>
                <a:sysClr val="windowText" lastClr="000000"/>
              </a:solidFill>
              <a:effectLst/>
              <a:latin typeface="+mn-lt"/>
              <a:ea typeface="+mn-ea"/>
              <a:cs typeface="+mn-cs"/>
            </a:rPr>
            <a:t>53,371</a:t>
          </a:r>
          <a:r>
            <a:rPr kumimoji="1" lang="ja-JP" altLang="ja-JP" sz="1100">
              <a:solidFill>
                <a:sysClr val="windowText" lastClr="000000"/>
              </a:solidFill>
              <a:effectLst/>
              <a:latin typeface="+mn-lt"/>
              <a:ea typeface="+mn-ea"/>
              <a:cs typeface="+mn-cs"/>
            </a:rPr>
            <a:t>千円、民生費</a:t>
          </a:r>
          <a:r>
            <a:rPr kumimoji="1" lang="en-US" altLang="ja-JP" sz="1100">
              <a:solidFill>
                <a:sysClr val="windowText" lastClr="000000"/>
              </a:solidFill>
              <a:effectLst/>
              <a:latin typeface="+mn-lt"/>
              <a:ea typeface="+mn-ea"/>
              <a:cs typeface="+mn-cs"/>
            </a:rPr>
            <a:t>73,845</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公債費</a:t>
          </a:r>
          <a:r>
            <a:rPr kumimoji="1" lang="en-US" altLang="ja-JP" sz="1100">
              <a:solidFill>
                <a:sysClr val="windowText" lastClr="000000"/>
              </a:solidFill>
              <a:effectLst/>
              <a:latin typeface="+mn-lt"/>
              <a:ea typeface="+mn-ea"/>
              <a:cs typeface="+mn-cs"/>
            </a:rPr>
            <a:t>14,964</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の増額となるが</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土木費</a:t>
          </a:r>
          <a:r>
            <a:rPr kumimoji="1" lang="en-US" altLang="ja-JP" sz="1100">
              <a:solidFill>
                <a:sysClr val="windowText" lastClr="000000"/>
              </a:solidFill>
              <a:effectLst/>
              <a:latin typeface="+mn-lt"/>
              <a:ea typeface="+mn-ea"/>
              <a:cs typeface="+mn-cs"/>
            </a:rPr>
            <a:t>106,266</a:t>
          </a:r>
          <a:r>
            <a:rPr kumimoji="1" lang="ja-JP" altLang="en-US" sz="1100">
              <a:solidFill>
                <a:sysClr val="windowText" lastClr="000000"/>
              </a:solidFill>
              <a:effectLst/>
              <a:latin typeface="+mn-lt"/>
              <a:ea typeface="+mn-ea"/>
              <a:cs typeface="+mn-cs"/>
            </a:rPr>
            <a:t>千円、教育費</a:t>
          </a:r>
          <a:r>
            <a:rPr kumimoji="1" lang="en-US" altLang="ja-JP" sz="1100">
              <a:solidFill>
                <a:sysClr val="windowText" lastClr="000000"/>
              </a:solidFill>
              <a:effectLst/>
              <a:latin typeface="+mn-lt"/>
              <a:ea typeface="+mn-ea"/>
              <a:cs typeface="+mn-cs"/>
            </a:rPr>
            <a:t>42,935</a:t>
          </a:r>
          <a:r>
            <a:rPr kumimoji="1" lang="ja-JP" altLang="en-US" sz="1100">
              <a:solidFill>
                <a:sysClr val="windowText" lastClr="000000"/>
              </a:solidFill>
              <a:effectLst/>
              <a:latin typeface="+mn-lt"/>
              <a:ea typeface="+mn-ea"/>
              <a:cs typeface="+mn-cs"/>
            </a:rPr>
            <a:t>千円、衛生費</a:t>
          </a:r>
          <a:r>
            <a:rPr kumimoji="1" lang="en-US" altLang="ja-JP" sz="1100">
              <a:solidFill>
                <a:sysClr val="windowText" lastClr="000000"/>
              </a:solidFill>
              <a:effectLst/>
              <a:latin typeface="+mn-lt"/>
              <a:ea typeface="+mn-ea"/>
              <a:cs typeface="+mn-cs"/>
            </a:rPr>
            <a:t>36,544</a:t>
          </a:r>
          <a:r>
            <a:rPr kumimoji="1" lang="ja-JP" altLang="en-US" sz="1100">
              <a:solidFill>
                <a:sysClr val="windowText" lastClr="000000"/>
              </a:solidFill>
              <a:effectLst/>
              <a:latin typeface="+mn-lt"/>
              <a:ea typeface="+mn-ea"/>
              <a:cs typeface="+mn-cs"/>
            </a:rPr>
            <a:t>千円、商工費</a:t>
          </a:r>
          <a:r>
            <a:rPr kumimoji="1" lang="en-US" altLang="ja-JP" sz="1100">
              <a:solidFill>
                <a:sysClr val="windowText" lastClr="000000"/>
              </a:solidFill>
              <a:effectLst/>
              <a:latin typeface="+mn-lt"/>
              <a:ea typeface="+mn-ea"/>
              <a:cs typeface="+mn-cs"/>
            </a:rPr>
            <a:t>26,079</a:t>
          </a:r>
          <a:r>
            <a:rPr kumimoji="1" lang="ja-JP" altLang="en-US" sz="1100">
              <a:solidFill>
                <a:sysClr val="windowText" lastClr="000000"/>
              </a:solidFill>
              <a:effectLst/>
              <a:latin typeface="+mn-lt"/>
              <a:ea typeface="+mn-ea"/>
              <a:cs typeface="+mn-cs"/>
            </a:rPr>
            <a:t>千円が減額し昨年度実績を下回る。特に、普通建設事業及び経済対策関係の事業実績が大きく反映されたものとなる。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ysClr val="windowText" lastClr="000000"/>
              </a:solidFill>
              <a:effectLst/>
              <a:latin typeface="+mn-lt"/>
              <a:ea typeface="+mn-ea"/>
              <a:cs typeface="+mn-cs"/>
            </a:rPr>
            <a:t>　</a:t>
          </a:r>
          <a:r>
            <a:rPr lang="ja-JP" altLang="ja-JP" sz="1000" b="0" i="0" baseline="0">
              <a:solidFill>
                <a:sysClr val="windowText" lastClr="000000"/>
              </a:solidFill>
              <a:effectLst/>
              <a:latin typeface="+mn-lt"/>
              <a:ea typeface="+mn-ea"/>
              <a:cs typeface="+mn-cs"/>
            </a:rPr>
            <a:t>標準財政規模に対する財政調整基金残高は、平成18年度より減少傾向にあったが、平成</a:t>
          </a:r>
          <a:r>
            <a:rPr lang="en-US" altLang="ja-JP" sz="1000" b="0" i="0" baseline="0">
              <a:solidFill>
                <a:sysClr val="windowText" lastClr="000000"/>
              </a:solidFill>
              <a:effectLst/>
              <a:latin typeface="+mn-lt"/>
              <a:ea typeface="+mn-ea"/>
              <a:cs typeface="+mn-cs"/>
            </a:rPr>
            <a:t>24 </a:t>
          </a:r>
          <a:r>
            <a:rPr lang="ja-JP" altLang="ja-JP" sz="1000" b="0" i="0" baseline="0">
              <a:solidFill>
                <a:sysClr val="windowText" lastClr="000000"/>
              </a:solidFill>
              <a:effectLst/>
              <a:latin typeface="+mn-lt"/>
              <a:ea typeface="+mn-ea"/>
              <a:cs typeface="+mn-cs"/>
            </a:rPr>
            <a:t>年度</a:t>
          </a:r>
          <a:r>
            <a:rPr lang="ja-JP" altLang="en-US" sz="1000" b="0" i="0" baseline="0">
              <a:solidFill>
                <a:sysClr val="windowText" lastClr="000000"/>
              </a:solidFill>
              <a:effectLst/>
              <a:latin typeface="+mn-lt"/>
              <a:ea typeface="+mn-ea"/>
              <a:cs typeface="+mn-cs"/>
            </a:rPr>
            <a:t>まで</a:t>
          </a:r>
          <a:r>
            <a:rPr lang="ja-JP" altLang="ja-JP" sz="1000" b="0" i="0" baseline="0">
              <a:solidFill>
                <a:sysClr val="windowText" lastClr="000000"/>
              </a:solidFill>
              <a:effectLst/>
              <a:latin typeface="+mn-lt"/>
              <a:ea typeface="+mn-ea"/>
              <a:cs typeface="+mn-cs"/>
            </a:rPr>
            <a:t>上昇に転じ、以降は僅かな減少傾向を示</a:t>
          </a:r>
          <a:r>
            <a:rPr lang="ja-JP" altLang="en-US" sz="1000" b="0" i="0" baseline="0">
              <a:solidFill>
                <a:sysClr val="windowText" lastClr="000000"/>
              </a:solidFill>
              <a:effectLst/>
              <a:latin typeface="+mn-lt"/>
              <a:ea typeface="+mn-ea"/>
              <a:cs typeface="+mn-cs"/>
            </a:rPr>
            <a:t>すも</a:t>
          </a:r>
          <a:r>
            <a:rPr lang="en-US" altLang="ja-JP" sz="1000" b="0" i="0" baseline="0">
              <a:solidFill>
                <a:sysClr val="windowText" lastClr="000000"/>
              </a:solidFill>
              <a:effectLst/>
              <a:latin typeface="+mn-lt"/>
              <a:ea typeface="+mn-ea"/>
              <a:cs typeface="+mn-cs"/>
            </a:rPr>
            <a:t>28</a:t>
          </a:r>
          <a:r>
            <a:rPr lang="ja-JP" altLang="en-US" sz="1000" b="0" i="0" baseline="0">
              <a:solidFill>
                <a:sysClr val="windowText" lastClr="000000"/>
              </a:solidFill>
              <a:effectLst/>
              <a:latin typeface="+mn-lt"/>
              <a:ea typeface="+mn-ea"/>
              <a:cs typeface="+mn-cs"/>
            </a:rPr>
            <a:t>年度で再び上昇する。基金残高は</a:t>
          </a:r>
          <a:r>
            <a:rPr lang="ja-JP" altLang="ja-JP" sz="1000" b="0" i="0" baseline="0">
              <a:solidFill>
                <a:sysClr val="windowText" lastClr="000000"/>
              </a:solidFill>
              <a:effectLst/>
              <a:latin typeface="+mn-lt"/>
              <a:ea typeface="+mn-ea"/>
              <a:cs typeface="+mn-cs"/>
            </a:rPr>
            <a:t>平成</a:t>
          </a:r>
          <a:r>
            <a:rPr lang="en-US" altLang="ja-JP" sz="1000" b="0" i="0" baseline="0">
              <a:solidFill>
                <a:sysClr val="windowText" lastClr="000000"/>
              </a:solidFill>
              <a:effectLst/>
              <a:latin typeface="+mn-lt"/>
              <a:ea typeface="+mn-ea"/>
              <a:cs typeface="+mn-cs"/>
            </a:rPr>
            <a:t>21</a:t>
          </a:r>
          <a:r>
            <a:rPr lang="ja-JP" altLang="ja-JP" sz="1000" b="0" i="0" baseline="0">
              <a:solidFill>
                <a:sysClr val="windowText" lastClr="000000"/>
              </a:solidFill>
              <a:effectLst/>
              <a:latin typeface="+mn-lt"/>
              <a:ea typeface="+mn-ea"/>
              <a:cs typeface="+mn-cs"/>
            </a:rPr>
            <a:t>～</a:t>
          </a:r>
          <a:r>
            <a:rPr lang="en-US" altLang="ja-JP" sz="1000" b="0" i="0" baseline="0">
              <a:solidFill>
                <a:sysClr val="windowText" lastClr="000000"/>
              </a:solidFill>
              <a:effectLst/>
              <a:latin typeface="+mn-lt"/>
              <a:ea typeface="+mn-ea"/>
              <a:cs typeface="+mn-cs"/>
            </a:rPr>
            <a:t>24</a:t>
          </a:r>
          <a:r>
            <a:rPr lang="ja-JP" altLang="ja-JP" sz="1000" b="0" i="0" baseline="0">
              <a:solidFill>
                <a:sysClr val="windowText" lastClr="000000"/>
              </a:solidFill>
              <a:effectLst/>
              <a:latin typeface="+mn-lt"/>
              <a:ea typeface="+mn-ea"/>
              <a:cs typeface="+mn-cs"/>
            </a:rPr>
            <a:t>年度</a:t>
          </a:r>
          <a:r>
            <a:rPr lang="en-US" altLang="ja-JP" sz="1000" b="0" i="0" baseline="0">
              <a:solidFill>
                <a:sysClr val="windowText" lastClr="000000"/>
              </a:solidFill>
              <a:effectLst/>
              <a:latin typeface="+mn-lt"/>
              <a:ea typeface="+mn-ea"/>
              <a:cs typeface="+mn-cs"/>
            </a:rPr>
            <a:t>622,457</a:t>
          </a:r>
          <a:r>
            <a:rPr lang="ja-JP" altLang="ja-JP" sz="1000" b="0" i="0" baseline="0">
              <a:solidFill>
                <a:sysClr val="windowText" lastClr="000000"/>
              </a:solidFill>
              <a:effectLst/>
              <a:latin typeface="+mn-lt"/>
              <a:ea typeface="+mn-ea"/>
              <a:cs typeface="+mn-cs"/>
            </a:rPr>
            <a:t>千円</a:t>
          </a:r>
          <a:r>
            <a:rPr lang="ja-JP" altLang="en-US"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平成</a:t>
          </a:r>
          <a:r>
            <a:rPr lang="en-US" altLang="ja-JP" sz="1000" b="0" i="0" baseline="0">
              <a:solidFill>
                <a:sysClr val="windowText" lastClr="000000"/>
              </a:solidFill>
              <a:effectLst/>
              <a:latin typeface="+mn-lt"/>
              <a:ea typeface="+mn-ea"/>
              <a:cs typeface="+mn-cs"/>
            </a:rPr>
            <a:t>25</a:t>
          </a:r>
          <a:r>
            <a:rPr lang="ja-JP" altLang="ja-JP" sz="1000" b="0" i="0" baseline="0">
              <a:solidFill>
                <a:sysClr val="windowText" lastClr="000000"/>
              </a:solidFill>
              <a:effectLst/>
              <a:latin typeface="+mn-lt"/>
              <a:ea typeface="+mn-ea"/>
              <a:cs typeface="+mn-cs"/>
            </a:rPr>
            <a:t>～</a:t>
          </a:r>
          <a:r>
            <a:rPr lang="en-US" altLang="ja-JP" sz="1000" b="0" i="0" baseline="0">
              <a:solidFill>
                <a:sysClr val="windowText" lastClr="000000"/>
              </a:solidFill>
              <a:effectLst/>
              <a:latin typeface="+mn-lt"/>
              <a:ea typeface="+mn-ea"/>
              <a:cs typeface="+mn-cs"/>
            </a:rPr>
            <a:t>28</a:t>
          </a:r>
          <a:r>
            <a:rPr lang="ja-JP" altLang="ja-JP" sz="1000" b="0" i="0" baseline="0">
              <a:solidFill>
                <a:sysClr val="windowText" lastClr="000000"/>
              </a:solidFill>
              <a:effectLst/>
              <a:latin typeface="+mn-lt"/>
              <a:ea typeface="+mn-ea"/>
              <a:cs typeface="+mn-cs"/>
            </a:rPr>
            <a:t>年度</a:t>
          </a:r>
          <a:r>
            <a:rPr lang="ja-JP" altLang="en-US" sz="1000" b="0" i="0" baseline="0">
              <a:solidFill>
                <a:sysClr val="windowText" lastClr="000000"/>
              </a:solidFill>
              <a:effectLst/>
              <a:latin typeface="+mn-lt"/>
              <a:ea typeface="+mn-ea"/>
              <a:cs typeface="+mn-cs"/>
            </a:rPr>
            <a:t>は</a:t>
          </a:r>
          <a:r>
            <a:rPr lang="en-US" altLang="ja-JP" sz="1000" b="0" i="0" baseline="0">
              <a:solidFill>
                <a:sysClr val="windowText" lastClr="000000"/>
              </a:solidFill>
              <a:effectLst/>
              <a:latin typeface="+mn-lt"/>
              <a:ea typeface="+mn-ea"/>
              <a:cs typeface="+mn-cs"/>
            </a:rPr>
            <a:t>5,000</a:t>
          </a:r>
          <a:r>
            <a:rPr lang="ja-JP" altLang="en-US" sz="1000" b="0" i="0" baseline="0">
              <a:solidFill>
                <a:sysClr val="windowText" lastClr="000000"/>
              </a:solidFill>
              <a:effectLst/>
              <a:latin typeface="+mn-lt"/>
              <a:ea typeface="+mn-ea"/>
              <a:cs typeface="+mn-cs"/>
            </a:rPr>
            <a:t>千円増加の</a:t>
          </a:r>
          <a:r>
            <a:rPr lang="en-US" altLang="ja-JP" sz="1000" b="0" i="0" baseline="0">
              <a:solidFill>
                <a:sysClr val="windowText" lastClr="000000"/>
              </a:solidFill>
              <a:effectLst/>
              <a:latin typeface="+mn-lt"/>
              <a:ea typeface="+mn-ea"/>
              <a:cs typeface="+mn-cs"/>
            </a:rPr>
            <a:t>627,457</a:t>
          </a:r>
          <a:r>
            <a:rPr lang="ja-JP" altLang="ja-JP" sz="1000" b="0" i="0" baseline="0">
              <a:solidFill>
                <a:sysClr val="windowText" lastClr="000000"/>
              </a:solidFill>
              <a:effectLst/>
              <a:latin typeface="+mn-lt"/>
              <a:ea typeface="+mn-ea"/>
              <a:cs typeface="+mn-cs"/>
            </a:rPr>
            <a:t>千円</a:t>
          </a:r>
          <a:r>
            <a:rPr lang="ja-JP" altLang="en-US" sz="1000" b="0" i="0" baseline="0">
              <a:solidFill>
                <a:sysClr val="windowText" lastClr="000000"/>
              </a:solidFill>
              <a:effectLst/>
              <a:latin typeface="+mn-lt"/>
              <a:ea typeface="+mn-ea"/>
              <a:cs typeface="+mn-cs"/>
            </a:rPr>
            <a:t>となっている。平成</a:t>
          </a:r>
          <a:r>
            <a:rPr lang="en-US" altLang="ja-JP" sz="1000" b="0" i="0" baseline="0">
              <a:solidFill>
                <a:sysClr val="windowText" lastClr="000000"/>
              </a:solidFill>
              <a:effectLst/>
              <a:latin typeface="+mn-lt"/>
              <a:ea typeface="+mn-ea"/>
              <a:cs typeface="+mn-cs"/>
            </a:rPr>
            <a:t>27</a:t>
          </a:r>
          <a:r>
            <a:rPr lang="ja-JP" altLang="en-US" sz="1000" b="0" i="0" baseline="0">
              <a:solidFill>
                <a:sysClr val="windowText" lastClr="000000"/>
              </a:solidFill>
              <a:effectLst/>
              <a:latin typeface="+mn-lt"/>
              <a:ea typeface="+mn-ea"/>
              <a:cs typeface="+mn-cs"/>
            </a:rPr>
            <a:t>年度までは、標準財政規模の僅かな伸びにより減少していたが、</a:t>
          </a:r>
          <a:r>
            <a:rPr lang="en-US" altLang="ja-JP" sz="1000" b="0" i="0" baseline="0">
              <a:solidFill>
                <a:sysClr val="windowText" lastClr="000000"/>
              </a:solidFill>
              <a:effectLst/>
              <a:latin typeface="+mn-lt"/>
              <a:ea typeface="+mn-ea"/>
              <a:cs typeface="+mn-cs"/>
            </a:rPr>
            <a:t>28</a:t>
          </a:r>
          <a:r>
            <a:rPr lang="ja-JP" altLang="en-US" sz="1000" b="0" i="0" baseline="0">
              <a:solidFill>
                <a:sysClr val="windowText" lastClr="000000"/>
              </a:solidFill>
              <a:effectLst/>
              <a:latin typeface="+mn-lt"/>
              <a:ea typeface="+mn-ea"/>
              <a:cs typeface="+mn-cs"/>
            </a:rPr>
            <a:t>年度は国勢調査の人口が更新され人口減少に伴い標準財政規模が低下したため上昇する</a:t>
          </a:r>
          <a:r>
            <a:rPr lang="ja-JP" altLang="ja-JP" sz="1000" b="0" i="0" baseline="0">
              <a:solidFill>
                <a:sysClr val="windowText" lastClr="000000"/>
              </a:solidFill>
              <a:effectLst/>
              <a:latin typeface="+mn-lt"/>
              <a:ea typeface="+mn-ea"/>
              <a:cs typeface="+mn-cs"/>
            </a:rPr>
            <a:t>。</a:t>
          </a:r>
          <a:endParaRPr lang="en-US" altLang="ja-JP" sz="1000" b="0" i="0" baseline="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ysClr val="windowText" lastClr="000000"/>
              </a:solidFill>
              <a:effectLst/>
              <a:latin typeface="+mn-lt"/>
              <a:ea typeface="+mn-ea"/>
              <a:cs typeface="+mn-cs"/>
            </a:rPr>
            <a:t>　</a:t>
          </a:r>
          <a:r>
            <a:rPr lang="ja-JP" altLang="ja-JP" sz="1000" b="0" i="0" baseline="0">
              <a:solidFill>
                <a:sysClr val="windowText" lastClr="000000"/>
              </a:solidFill>
              <a:effectLst/>
              <a:latin typeface="+mn-lt"/>
              <a:ea typeface="+mn-ea"/>
              <a:cs typeface="+mn-cs"/>
            </a:rPr>
            <a:t>また、実質収支額は、平成20～23年度は10～13％台で推移し平成24年度は、</a:t>
          </a:r>
          <a:r>
            <a:rPr lang="en-US" altLang="ja-JP" sz="1000" b="0" i="0" baseline="0">
              <a:solidFill>
                <a:sysClr val="windowText" lastClr="000000"/>
              </a:solidFill>
              <a:effectLst/>
              <a:latin typeface="+mn-lt"/>
              <a:ea typeface="+mn-ea"/>
              <a:cs typeface="+mn-cs"/>
            </a:rPr>
            <a:t>25</a:t>
          </a:r>
          <a:r>
            <a:rPr lang="ja-JP" altLang="ja-JP" sz="1000" b="0" i="0" baseline="0">
              <a:solidFill>
                <a:sysClr val="windowText" lastClr="000000"/>
              </a:solidFill>
              <a:effectLst/>
              <a:latin typeface="+mn-lt"/>
              <a:ea typeface="+mn-ea"/>
              <a:cs typeface="+mn-cs"/>
            </a:rPr>
            <a:t>年度への繰越事業において一般財源を計上したため減少となる。平成</a:t>
          </a:r>
          <a:r>
            <a:rPr lang="en-US" altLang="ja-JP" sz="1000" b="0" i="0" baseline="0">
              <a:solidFill>
                <a:sysClr val="windowText" lastClr="000000"/>
              </a:solidFill>
              <a:effectLst/>
              <a:latin typeface="+mn-lt"/>
              <a:ea typeface="+mn-ea"/>
              <a:cs typeface="+mn-cs"/>
            </a:rPr>
            <a:t>27</a:t>
          </a:r>
          <a:r>
            <a:rPr lang="ja-JP" altLang="en-US" sz="1000" b="0" i="0" baseline="0">
              <a:solidFill>
                <a:sysClr val="windowText" lastClr="000000"/>
              </a:solidFill>
              <a:effectLst/>
              <a:latin typeface="+mn-lt"/>
              <a:ea typeface="+mn-ea"/>
              <a:cs typeface="+mn-cs"/>
            </a:rPr>
            <a:t>・</a:t>
          </a:r>
          <a:r>
            <a:rPr lang="en-US" altLang="ja-JP" sz="1000" b="0" i="0" baseline="0">
              <a:solidFill>
                <a:sysClr val="windowText" lastClr="000000"/>
              </a:solidFill>
              <a:effectLst/>
              <a:latin typeface="+mn-lt"/>
              <a:ea typeface="+mn-ea"/>
              <a:cs typeface="+mn-cs"/>
            </a:rPr>
            <a:t>28</a:t>
          </a:r>
          <a:r>
            <a:rPr lang="ja-JP" altLang="ja-JP" sz="1000" b="0" i="0" baseline="0">
              <a:solidFill>
                <a:sysClr val="windowText" lastClr="000000"/>
              </a:solidFill>
              <a:effectLst/>
              <a:latin typeface="+mn-lt"/>
              <a:ea typeface="+mn-ea"/>
              <a:cs typeface="+mn-cs"/>
            </a:rPr>
            <a:t>年度は</a:t>
          </a:r>
          <a:r>
            <a:rPr lang="ja-JP" altLang="en-US"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繰越事業にかかる一般財源の計上に加え、基金の積み戻しにより減少</a:t>
          </a:r>
          <a:r>
            <a:rPr lang="ja-JP" altLang="en-US" sz="1000" b="0" i="0" baseline="0">
              <a:solidFill>
                <a:sysClr val="windowText" lastClr="000000"/>
              </a:solidFill>
              <a:effectLst/>
              <a:latin typeface="+mn-lt"/>
              <a:ea typeface="+mn-ea"/>
              <a:cs typeface="+mn-cs"/>
            </a:rPr>
            <a:t>があり</a:t>
          </a:r>
          <a:r>
            <a:rPr lang="en-US" altLang="ja-JP" sz="1000" b="0" i="0" baseline="0">
              <a:solidFill>
                <a:sysClr val="windowText" lastClr="000000"/>
              </a:solidFill>
              <a:effectLst/>
              <a:latin typeface="+mn-lt"/>
              <a:ea typeface="+mn-ea"/>
              <a:cs typeface="+mn-cs"/>
            </a:rPr>
            <a:t>10</a:t>
          </a:r>
          <a:r>
            <a:rPr lang="ja-JP" altLang="en-US" sz="1000" b="0" i="0" baseline="0">
              <a:solidFill>
                <a:sysClr val="windowText" lastClr="000000"/>
              </a:solidFill>
              <a:effectLst/>
              <a:latin typeface="+mn-lt"/>
              <a:ea typeface="+mn-ea"/>
              <a:cs typeface="+mn-cs"/>
            </a:rPr>
            <a:t>％を割っている。</a:t>
          </a:r>
          <a:r>
            <a:rPr kumimoji="1" lang="ja-JP" altLang="ja-JP" sz="1000" b="0" i="0" baseline="0">
              <a:solidFill>
                <a:sysClr val="windowText" lastClr="000000"/>
              </a:solidFill>
              <a:effectLst/>
              <a:latin typeface="+mn-lt"/>
              <a:ea typeface="+mn-ea"/>
              <a:cs typeface="+mn-cs"/>
            </a:rPr>
            <a:t>実質単年度収支についても実質収支額同様の傾向で数値として表れている。今後は、基金の活用も視野に入れた各種事業の推進もある中で、財政バランスを考えた運営を推進していく。</a:t>
          </a:r>
          <a:endParaRPr lang="ja-JP" altLang="ja-JP" sz="10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一般会計は平成23年度まで増加となっていたが、平成24年度は繰越事業にかかる一般財源を確保したため減少、平成</a:t>
          </a:r>
          <a:r>
            <a:rPr lang="en-US" altLang="ja-JP" sz="1100" b="0" i="0" baseline="0">
              <a:solidFill>
                <a:sysClr val="windowText" lastClr="000000"/>
              </a:solidFill>
              <a:effectLst/>
              <a:latin typeface="+mn-lt"/>
              <a:ea typeface="+mn-ea"/>
              <a:cs typeface="+mn-cs"/>
            </a:rPr>
            <a:t>27</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a:t>
          </a:r>
          <a:r>
            <a:rPr lang="ja-JP" altLang="en-US" sz="1100" b="0" i="0" baseline="0">
              <a:solidFill>
                <a:sysClr val="windowText" lastClr="000000"/>
              </a:solidFill>
              <a:effectLst/>
              <a:latin typeface="+mn-lt"/>
              <a:ea typeface="+mn-ea"/>
              <a:cs typeface="+mn-cs"/>
            </a:rPr>
            <a:t>についても</a:t>
          </a:r>
          <a:r>
            <a:rPr lang="ja-JP" altLang="ja-JP" sz="1100" b="0" i="0" baseline="0">
              <a:solidFill>
                <a:sysClr val="windowText" lastClr="000000"/>
              </a:solidFill>
              <a:effectLst/>
              <a:latin typeface="+mn-lt"/>
              <a:ea typeface="+mn-ea"/>
              <a:cs typeface="+mn-cs"/>
            </a:rPr>
            <a:t>繰越事業にかかる一般財源の確保に加えて基金積立を実施したため</a:t>
          </a:r>
          <a:r>
            <a:rPr lang="ja-JP" altLang="en-US" sz="1100" b="0" i="0" baseline="0">
              <a:solidFill>
                <a:sysClr val="windowText" lastClr="000000"/>
              </a:solidFill>
              <a:effectLst/>
              <a:latin typeface="+mn-lt"/>
              <a:ea typeface="+mn-ea"/>
              <a:cs typeface="+mn-cs"/>
            </a:rPr>
            <a:t>低調な推移を示して</a:t>
          </a:r>
          <a:r>
            <a:rPr lang="ja-JP" altLang="ja-JP" sz="1100" b="0" i="0" baseline="0">
              <a:solidFill>
                <a:sysClr val="windowText" lastClr="000000"/>
              </a:solidFill>
              <a:effectLst/>
              <a:latin typeface="+mn-lt"/>
              <a:ea typeface="+mn-ea"/>
              <a:cs typeface="+mn-cs"/>
            </a:rPr>
            <a:t>いる。</a:t>
          </a:r>
          <a:endParaRPr lang="ja-JP" altLang="ja-JP" sz="1400">
            <a:solidFill>
              <a:sysClr val="windowText" lastClr="000000"/>
            </a:solidFill>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水道事業会計は、一般会計からの繰入なしで運営している。平成24・</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年度は標財規模比が</a:t>
          </a:r>
          <a:r>
            <a:rPr lang="en-US" altLang="ja-JP" sz="1100" b="0" i="0" baseline="0">
              <a:solidFill>
                <a:sysClr val="windowText" lastClr="000000"/>
              </a:solidFill>
              <a:effectLst/>
              <a:latin typeface="+mn-lt"/>
              <a:ea typeface="+mn-ea"/>
              <a:cs typeface="+mn-cs"/>
            </a:rPr>
            <a:t>5</a:t>
          </a:r>
          <a:r>
            <a:rPr lang="ja-JP" altLang="ja-JP" sz="1100" b="0" i="0" baseline="0">
              <a:solidFill>
                <a:sysClr val="windowText" lastClr="000000"/>
              </a:solidFill>
              <a:effectLst/>
              <a:latin typeface="+mn-lt"/>
              <a:ea typeface="+mn-ea"/>
              <a:cs typeface="+mn-cs"/>
            </a:rPr>
            <a:t>％台となるも平成</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a:t>
          </a:r>
          <a:r>
            <a:rPr lang="ja-JP" altLang="en-US" sz="1100" b="0" i="0" baseline="0">
              <a:solidFill>
                <a:sysClr val="windowText" lastClr="000000"/>
              </a:solidFill>
              <a:effectLst/>
              <a:latin typeface="+mn-lt"/>
              <a:ea typeface="+mn-ea"/>
              <a:cs typeface="+mn-cs"/>
            </a:rPr>
            <a:t>は、水道料金の値上げにより</a:t>
          </a:r>
          <a:r>
            <a:rPr lang="ja-JP" altLang="ja-JP" sz="1100" b="0" i="0" baseline="0">
              <a:solidFill>
                <a:sysClr val="windowText" lastClr="000000"/>
              </a:solidFill>
              <a:effectLst/>
              <a:latin typeface="+mn-lt"/>
              <a:ea typeface="+mn-ea"/>
              <a:cs typeface="+mn-cs"/>
            </a:rPr>
            <a:t>以降上昇に転じている。近年は、人員配置等による人件費抑制</a:t>
          </a:r>
          <a:r>
            <a:rPr lang="ja-JP" altLang="en-US" sz="1100" b="0" i="0" baseline="0">
              <a:solidFill>
                <a:sysClr val="windowText" lastClr="000000"/>
              </a:solidFill>
              <a:effectLst/>
              <a:latin typeface="+mn-lt"/>
              <a:ea typeface="+mn-ea"/>
              <a:cs typeface="+mn-cs"/>
            </a:rPr>
            <a:t>や経費の節減に</a:t>
          </a:r>
          <a:r>
            <a:rPr lang="ja-JP" altLang="ja-JP" sz="1100" b="0" i="0" baseline="0">
              <a:solidFill>
                <a:sysClr val="windowText" lastClr="000000"/>
              </a:solidFill>
              <a:effectLst/>
              <a:latin typeface="+mn-lt"/>
              <a:ea typeface="+mn-ea"/>
              <a:cs typeface="+mn-cs"/>
            </a:rPr>
            <a:t>努め</a:t>
          </a:r>
          <a:r>
            <a:rPr lang="ja-JP" altLang="en-US" sz="1100" b="0" i="0" baseline="0">
              <a:solidFill>
                <a:sysClr val="windowText" lastClr="000000"/>
              </a:solidFill>
              <a:effectLst/>
              <a:latin typeface="+mn-lt"/>
              <a:ea typeface="+mn-ea"/>
              <a:cs typeface="+mn-cs"/>
            </a:rPr>
            <a:t>るなど健全な事業運営に努めている。</a:t>
          </a:r>
          <a:endParaRPr lang="en-US" altLang="ja-JP" sz="1100" b="0" i="0" baseline="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くじらの博物館事業は、独立採算の事業形態をとっている。。平成22年度において財産売払収入等による一時的な上昇があったが、平成23年度以降は基金を取り崩すなど標財規模比は</a:t>
          </a:r>
          <a:r>
            <a:rPr lang="en-US" altLang="ja-JP" sz="1100" b="0" i="0" baseline="0">
              <a:solidFill>
                <a:sysClr val="windowText" lastClr="000000"/>
              </a:solidFill>
              <a:effectLst/>
              <a:latin typeface="+mn-lt"/>
              <a:ea typeface="+mn-ea"/>
              <a:cs typeface="+mn-cs"/>
            </a:rPr>
            <a:t>4%</a:t>
          </a:r>
          <a:r>
            <a:rPr lang="ja-JP" altLang="ja-JP" sz="1100" b="0" i="0" baseline="0">
              <a:solidFill>
                <a:sysClr val="windowText" lastClr="000000"/>
              </a:solidFill>
              <a:effectLst/>
              <a:latin typeface="+mn-lt"/>
              <a:ea typeface="+mn-ea"/>
              <a:cs typeface="+mn-cs"/>
            </a:rPr>
            <a:t>台で推移</a:t>
          </a:r>
          <a:r>
            <a:rPr lang="ja-JP" altLang="en-US" sz="1100" b="0" i="0" baseline="0">
              <a:solidFill>
                <a:sysClr val="windowText" lastClr="000000"/>
              </a:solidFill>
              <a:effectLst/>
              <a:latin typeface="+mn-lt"/>
              <a:ea typeface="+mn-ea"/>
              <a:cs typeface="+mn-cs"/>
            </a:rPr>
            <a:t>する。</a:t>
          </a:r>
          <a:r>
            <a:rPr lang="en-US" altLang="ja-JP" sz="1100" b="0" i="0" baseline="0">
              <a:solidFill>
                <a:sysClr val="windowText" lastClr="000000"/>
              </a:solidFill>
              <a:effectLst/>
              <a:latin typeface="+mn-lt"/>
              <a:ea typeface="+mn-ea"/>
              <a:cs typeface="+mn-cs"/>
            </a:rPr>
            <a:t>28</a:t>
          </a:r>
          <a:r>
            <a:rPr lang="ja-JP" altLang="en-US" sz="1100" b="0" i="0" baseline="0">
              <a:solidFill>
                <a:sysClr val="windowText" lastClr="000000"/>
              </a:solidFill>
              <a:effectLst/>
              <a:latin typeface="+mn-lt"/>
              <a:ea typeface="+mn-ea"/>
              <a:cs typeface="+mn-cs"/>
            </a:rPr>
            <a:t>年度は入館者数等の営業収益の減少に加え、動物飼育関係経費の上昇もあり</a:t>
          </a:r>
          <a:r>
            <a:rPr lang="en-US" altLang="ja-JP" sz="1100" b="0" i="0" baseline="0">
              <a:solidFill>
                <a:sysClr val="windowText" lastClr="000000"/>
              </a:solidFill>
              <a:effectLst/>
              <a:latin typeface="+mn-lt"/>
              <a:ea typeface="+mn-ea"/>
              <a:cs typeface="+mn-cs"/>
            </a:rPr>
            <a:t>1.14</a:t>
          </a:r>
          <a:r>
            <a:rPr lang="ja-JP" altLang="en-US" sz="1100" b="0" i="0" baseline="0">
              <a:solidFill>
                <a:sysClr val="windowText" lastClr="000000"/>
              </a:solidFill>
              <a:effectLst/>
              <a:latin typeface="+mn-lt"/>
              <a:ea typeface="+mn-ea"/>
              <a:cs typeface="+mn-cs"/>
            </a:rPr>
            <a:t>％と減少が顕著に表れる。</a:t>
          </a:r>
          <a:endParaRPr lang="ja-JP" altLang="ja-JP" sz="1400">
            <a:solidFill>
              <a:sysClr val="windowText" lastClr="000000"/>
            </a:solidFill>
            <a:effectLst/>
          </a:endParaRPr>
        </a:p>
        <a:p>
          <a:pPr rtl="0"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介護保険事業は、一般会計からの繰入により財政運営を行っている中で</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平成23年度においてマイナスを計上、平成24年度プラスに転じるも低調な状況が続</a:t>
          </a:r>
          <a:r>
            <a:rPr lang="ja-JP" altLang="en-US" sz="1100" b="0" i="0" baseline="0">
              <a:solidFill>
                <a:sysClr val="windowText" lastClr="000000"/>
              </a:solidFill>
              <a:effectLst/>
              <a:latin typeface="+mn-lt"/>
              <a:ea typeface="+mn-ea"/>
              <a:cs typeface="+mn-cs"/>
            </a:rPr>
            <a:t>く。</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年度は保険料の値上げ</a:t>
          </a:r>
          <a:r>
            <a:rPr lang="ja-JP" altLang="en-US" sz="1100" b="0" i="0" baseline="0">
              <a:solidFill>
                <a:sysClr val="windowText" lastClr="000000"/>
              </a:solidFill>
              <a:effectLst/>
              <a:latin typeface="+mn-lt"/>
              <a:ea typeface="+mn-ea"/>
              <a:cs typeface="+mn-cs"/>
            </a:rPr>
            <a:t>をし以降</a:t>
          </a:r>
          <a:r>
            <a:rPr lang="en-US" altLang="ja-JP" sz="1100" b="0" i="0" baseline="0">
              <a:solidFill>
                <a:sysClr val="windowText" lastClr="000000"/>
              </a:solidFill>
              <a:effectLst/>
              <a:latin typeface="+mn-lt"/>
              <a:ea typeface="+mn-ea"/>
              <a:cs typeface="+mn-cs"/>
            </a:rPr>
            <a:t>1%</a:t>
          </a:r>
          <a:r>
            <a:rPr lang="ja-JP" altLang="en-US" sz="1100" b="0" i="0" baseline="0">
              <a:solidFill>
                <a:sysClr val="windowText" lastClr="000000"/>
              </a:solidFill>
              <a:effectLst/>
              <a:latin typeface="+mn-lt"/>
              <a:ea typeface="+mn-ea"/>
              <a:cs typeface="+mn-cs"/>
            </a:rPr>
            <a:t>以上で推移する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国民健康保険事業は、一般会計からの繰入により財政運営を行っており、医療費の増減見通しにより約2％以内の範囲に留まっている。また、平成2</a:t>
          </a:r>
          <a:r>
            <a:rPr lang="en-US" altLang="ja-JP" sz="1100" b="0" i="0" baseline="0">
              <a:solidFill>
                <a:sysClr val="windowText" lastClr="000000"/>
              </a:solidFill>
              <a:effectLst/>
              <a:latin typeface="+mn-lt"/>
              <a:ea typeface="+mn-ea"/>
              <a:cs typeface="+mn-cs"/>
            </a:rPr>
            <a:t>3</a:t>
          </a:r>
          <a:r>
            <a:rPr lang="ja-JP" altLang="ja-JP" sz="1100" b="0" i="0" baseline="0">
              <a:solidFill>
                <a:sysClr val="windowText" lastClr="000000"/>
              </a:solidFill>
              <a:effectLst/>
              <a:latin typeface="+mn-lt"/>
              <a:ea typeface="+mn-ea"/>
              <a:cs typeface="+mn-cs"/>
            </a:rPr>
            <a:t>・24年度については、翌年度精算還付等を見越した会計内の留保金等により僅かながら上昇</a:t>
          </a:r>
          <a:r>
            <a:rPr lang="ja-JP" altLang="en-US" sz="1100" b="0" i="0" baseline="0">
              <a:solidFill>
                <a:sysClr val="windowText" lastClr="000000"/>
              </a:solidFill>
              <a:effectLst/>
              <a:latin typeface="+mn-lt"/>
              <a:ea typeface="+mn-ea"/>
              <a:cs typeface="+mn-cs"/>
            </a:rPr>
            <a:t>する。</a:t>
          </a:r>
          <a:r>
            <a:rPr lang="ja-JP" altLang="ja-JP" sz="1100" b="0" i="0" baseline="0">
              <a:solidFill>
                <a:sysClr val="windowText" lastClr="000000"/>
              </a:solidFill>
              <a:effectLst/>
              <a:latin typeface="+mn-lt"/>
              <a:ea typeface="+mn-ea"/>
              <a:cs typeface="+mn-cs"/>
            </a:rPr>
            <a:t>また、平成</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年度は保険給付費等の歳出が減少したため増加しているが、平成</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年度以降は</a:t>
          </a:r>
          <a:r>
            <a:rPr lang="en-US" altLang="ja-JP" sz="1100" b="0" i="0" baseline="0">
              <a:solidFill>
                <a:sysClr val="windowText" lastClr="000000"/>
              </a:solidFill>
              <a:effectLst/>
              <a:latin typeface="+mn-lt"/>
              <a:ea typeface="+mn-ea"/>
              <a:cs typeface="+mn-cs"/>
            </a:rPr>
            <a:t>1.1%</a:t>
          </a:r>
          <a:r>
            <a:rPr lang="ja-JP" altLang="ja-JP" sz="1100" b="0" i="0" baseline="0">
              <a:solidFill>
                <a:sysClr val="windowText" lastClr="000000"/>
              </a:solidFill>
              <a:effectLst/>
              <a:latin typeface="+mn-lt"/>
              <a:ea typeface="+mn-ea"/>
              <a:cs typeface="+mn-cs"/>
            </a:rPr>
            <a:t>以内で低調に推移している。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後期高齢者医療事業は、一般会計からの繰入で財政運営を行っており0.</a:t>
          </a:r>
          <a:r>
            <a:rPr lang="en-US" altLang="ja-JP" sz="1100" b="0" i="0" baseline="0">
              <a:solidFill>
                <a:sysClr val="windowText" lastClr="000000"/>
              </a:solidFill>
              <a:effectLst/>
              <a:latin typeface="+mn-lt"/>
              <a:ea typeface="+mn-ea"/>
              <a:cs typeface="+mn-cs"/>
            </a:rPr>
            <a:t>5</a:t>
          </a:r>
          <a:r>
            <a:rPr lang="ja-JP" altLang="ja-JP" sz="1100" b="0" i="0" baseline="0">
              <a:solidFill>
                <a:sysClr val="windowText" lastClr="000000"/>
              </a:solidFill>
              <a:effectLst/>
              <a:latin typeface="+mn-lt"/>
              <a:ea typeface="+mn-ea"/>
              <a:cs typeface="+mn-cs"/>
            </a:rPr>
            <a:t>％未満での推移となっている。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都市計画公共下水道事業は、一般会計からの繰入で財政運営を行って</a:t>
          </a:r>
          <a:r>
            <a:rPr lang="ja-JP" altLang="en-US" sz="1100" b="0" i="0" baseline="0">
              <a:solidFill>
                <a:sysClr val="windowText" lastClr="000000"/>
              </a:solidFill>
              <a:effectLst/>
              <a:latin typeface="+mn-lt"/>
              <a:ea typeface="+mn-ea"/>
              <a:cs typeface="+mn-cs"/>
            </a:rPr>
            <a:t>おり、近年は</a:t>
          </a:r>
          <a:r>
            <a:rPr lang="en-US" altLang="ja-JP" sz="1100" b="0" i="0" baseline="0">
              <a:solidFill>
                <a:sysClr val="windowText" lastClr="000000"/>
              </a:solidFill>
              <a:effectLst/>
              <a:latin typeface="+mn-lt"/>
              <a:ea typeface="+mn-ea"/>
              <a:cs typeface="+mn-cs"/>
            </a:rPr>
            <a:t>0</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0.13%</a:t>
          </a:r>
          <a:r>
            <a:rPr lang="ja-JP" altLang="en-US" sz="1100" b="0" i="0" baseline="0">
              <a:solidFill>
                <a:sysClr val="windowText" lastClr="000000"/>
              </a:solidFill>
              <a:effectLst/>
              <a:latin typeface="+mn-lt"/>
              <a:ea typeface="+mn-ea"/>
              <a:cs typeface="+mn-cs"/>
            </a:rPr>
            <a:t>の間で推移している。現在</a:t>
          </a:r>
          <a:r>
            <a:rPr lang="ja-JP" altLang="ja-JP" sz="1100" b="0" i="0" baseline="0">
              <a:solidFill>
                <a:sysClr val="windowText" lastClr="000000"/>
              </a:solidFill>
              <a:effectLst/>
              <a:latin typeface="+mn-lt"/>
              <a:ea typeface="+mn-ea"/>
              <a:cs typeface="+mn-cs"/>
            </a:rPr>
            <a:t>、人員配置、修繕費及び新規処理設備を導入するなど経費の節減及び抑制に努めている。これらにより近年は繰出金においても減少傾向を示すが依然厳しい状況である。</a:t>
          </a:r>
          <a:endParaRPr lang="ja-JP" altLang="ja-JP" sz="1400">
            <a:solidFill>
              <a:sysClr val="windowText" lastClr="000000"/>
            </a:solidFill>
            <a:effectLst/>
          </a:endParaRPr>
        </a:p>
        <a:p>
          <a:pPr rtl="0"/>
          <a:r>
            <a:rPr kumimoji="1" lang="ja-JP" altLang="ja-JP" sz="1100" b="0" i="0" baseline="0">
              <a:solidFill>
                <a:sysClr val="windowText" lastClr="000000"/>
              </a:solidFill>
              <a:effectLst/>
              <a:latin typeface="+mn-lt"/>
              <a:ea typeface="+mn-ea"/>
              <a:cs typeface="+mn-cs"/>
            </a:rPr>
            <a:t>　今後も、一般会計を始めとする各会計の収支状況を把握し、健全な財政運営に努める。</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2518103</v>
      </c>
      <c r="BO4" s="381"/>
      <c r="BP4" s="381"/>
      <c r="BQ4" s="381"/>
      <c r="BR4" s="381"/>
      <c r="BS4" s="381"/>
      <c r="BT4" s="381"/>
      <c r="BU4" s="382"/>
      <c r="BV4" s="380">
        <v>2642395</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9.5</v>
      </c>
      <c r="CU4" s="387"/>
      <c r="CV4" s="387"/>
      <c r="CW4" s="387"/>
      <c r="CX4" s="387"/>
      <c r="CY4" s="387"/>
      <c r="CZ4" s="387"/>
      <c r="DA4" s="388"/>
      <c r="DB4" s="386">
        <v>8.5</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2375441</v>
      </c>
      <c r="BO5" s="418"/>
      <c r="BP5" s="418"/>
      <c r="BQ5" s="418"/>
      <c r="BR5" s="418"/>
      <c r="BS5" s="418"/>
      <c r="BT5" s="418"/>
      <c r="BU5" s="419"/>
      <c r="BV5" s="417">
        <v>2469460</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90.6</v>
      </c>
      <c r="CU5" s="415"/>
      <c r="CV5" s="415"/>
      <c r="CW5" s="415"/>
      <c r="CX5" s="415"/>
      <c r="CY5" s="415"/>
      <c r="CZ5" s="415"/>
      <c r="DA5" s="416"/>
      <c r="DB5" s="414">
        <v>86.3</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142662</v>
      </c>
      <c r="BO6" s="418"/>
      <c r="BP6" s="418"/>
      <c r="BQ6" s="418"/>
      <c r="BR6" s="418"/>
      <c r="BS6" s="418"/>
      <c r="BT6" s="418"/>
      <c r="BU6" s="419"/>
      <c r="BV6" s="417">
        <v>172935</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94.4</v>
      </c>
      <c r="CU6" s="455"/>
      <c r="CV6" s="455"/>
      <c r="CW6" s="455"/>
      <c r="CX6" s="455"/>
      <c r="CY6" s="455"/>
      <c r="CZ6" s="455"/>
      <c r="DA6" s="456"/>
      <c r="DB6" s="454">
        <v>90.9</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18623</v>
      </c>
      <c r="BO7" s="418"/>
      <c r="BP7" s="418"/>
      <c r="BQ7" s="418"/>
      <c r="BR7" s="418"/>
      <c r="BS7" s="418"/>
      <c r="BT7" s="418"/>
      <c r="BU7" s="419"/>
      <c r="BV7" s="417">
        <v>59661</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1303488</v>
      </c>
      <c r="CU7" s="418"/>
      <c r="CV7" s="418"/>
      <c r="CW7" s="418"/>
      <c r="CX7" s="418"/>
      <c r="CY7" s="418"/>
      <c r="CZ7" s="418"/>
      <c r="DA7" s="419"/>
      <c r="DB7" s="417">
        <v>1331827</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124039</v>
      </c>
      <c r="BO8" s="418"/>
      <c r="BP8" s="418"/>
      <c r="BQ8" s="418"/>
      <c r="BR8" s="418"/>
      <c r="BS8" s="418"/>
      <c r="BT8" s="418"/>
      <c r="BU8" s="419"/>
      <c r="BV8" s="417">
        <v>113274</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0.2</v>
      </c>
      <c r="CU8" s="458"/>
      <c r="CV8" s="458"/>
      <c r="CW8" s="458"/>
      <c r="CX8" s="458"/>
      <c r="CY8" s="458"/>
      <c r="CZ8" s="458"/>
      <c r="DA8" s="459"/>
      <c r="DB8" s="457">
        <v>0.2</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3087</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10765</v>
      </c>
      <c r="BO9" s="418"/>
      <c r="BP9" s="418"/>
      <c r="BQ9" s="418"/>
      <c r="BR9" s="418"/>
      <c r="BS9" s="418"/>
      <c r="BT9" s="418"/>
      <c r="BU9" s="419"/>
      <c r="BV9" s="417">
        <v>-40139</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8.6</v>
      </c>
      <c r="CU9" s="415"/>
      <c r="CV9" s="415"/>
      <c r="CW9" s="415"/>
      <c r="CX9" s="415"/>
      <c r="CY9" s="415"/>
      <c r="CZ9" s="415"/>
      <c r="DA9" s="416"/>
      <c r="DB9" s="414">
        <v>7.7</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3250</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200000</v>
      </c>
      <c r="BO10" s="418"/>
      <c r="BP10" s="418"/>
      <c r="BQ10" s="418"/>
      <c r="BR10" s="418"/>
      <c r="BS10" s="418"/>
      <c r="BT10" s="418"/>
      <c r="BU10" s="419"/>
      <c r="BV10" s="417">
        <v>200000</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3266</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200000</v>
      </c>
      <c r="BO12" s="418"/>
      <c r="BP12" s="418"/>
      <c r="BQ12" s="418"/>
      <c r="BR12" s="418"/>
      <c r="BS12" s="418"/>
      <c r="BT12" s="418"/>
      <c r="BU12" s="419"/>
      <c r="BV12" s="417">
        <v>200000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3254</v>
      </c>
      <c r="S13" s="499"/>
      <c r="T13" s="499"/>
      <c r="U13" s="499"/>
      <c r="V13" s="500"/>
      <c r="W13" s="433" t="s">
        <v>124</v>
      </c>
      <c r="X13" s="434"/>
      <c r="Y13" s="434"/>
      <c r="Z13" s="434"/>
      <c r="AA13" s="434"/>
      <c r="AB13" s="424"/>
      <c r="AC13" s="468">
        <v>94</v>
      </c>
      <c r="AD13" s="469"/>
      <c r="AE13" s="469"/>
      <c r="AF13" s="469"/>
      <c r="AG13" s="508"/>
      <c r="AH13" s="468">
        <v>99</v>
      </c>
      <c r="AI13" s="469"/>
      <c r="AJ13" s="469"/>
      <c r="AK13" s="469"/>
      <c r="AL13" s="470"/>
      <c r="AM13" s="446" t="s">
        <v>125</v>
      </c>
      <c r="AN13" s="447"/>
      <c r="AO13" s="447"/>
      <c r="AP13" s="447"/>
      <c r="AQ13" s="447"/>
      <c r="AR13" s="447"/>
      <c r="AS13" s="447"/>
      <c r="AT13" s="448"/>
      <c r="AU13" s="449" t="s">
        <v>119</v>
      </c>
      <c r="AV13" s="450"/>
      <c r="AW13" s="450"/>
      <c r="AX13" s="450"/>
      <c r="AY13" s="451" t="s">
        <v>126</v>
      </c>
      <c r="AZ13" s="452"/>
      <c r="BA13" s="452"/>
      <c r="BB13" s="452"/>
      <c r="BC13" s="452"/>
      <c r="BD13" s="452"/>
      <c r="BE13" s="452"/>
      <c r="BF13" s="452"/>
      <c r="BG13" s="452"/>
      <c r="BH13" s="452"/>
      <c r="BI13" s="452"/>
      <c r="BJ13" s="452"/>
      <c r="BK13" s="452"/>
      <c r="BL13" s="452"/>
      <c r="BM13" s="453"/>
      <c r="BN13" s="417">
        <v>10765</v>
      </c>
      <c r="BO13" s="418"/>
      <c r="BP13" s="418"/>
      <c r="BQ13" s="418"/>
      <c r="BR13" s="418"/>
      <c r="BS13" s="418"/>
      <c r="BT13" s="418"/>
      <c r="BU13" s="419"/>
      <c r="BV13" s="417">
        <v>-40139</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3.4</v>
      </c>
      <c r="CU13" s="415"/>
      <c r="CV13" s="415"/>
      <c r="CW13" s="415"/>
      <c r="CX13" s="415"/>
      <c r="CY13" s="415"/>
      <c r="CZ13" s="415"/>
      <c r="DA13" s="416"/>
      <c r="DB13" s="414">
        <v>3.9</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3291</v>
      </c>
      <c r="S14" s="499"/>
      <c r="T14" s="499"/>
      <c r="U14" s="499"/>
      <c r="V14" s="500"/>
      <c r="W14" s="407"/>
      <c r="X14" s="408"/>
      <c r="Y14" s="408"/>
      <c r="Z14" s="408"/>
      <c r="AA14" s="408"/>
      <c r="AB14" s="397"/>
      <c r="AC14" s="501">
        <v>7.2</v>
      </c>
      <c r="AD14" s="502"/>
      <c r="AE14" s="502"/>
      <c r="AF14" s="502"/>
      <c r="AG14" s="503"/>
      <c r="AH14" s="501">
        <v>7.3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3282</v>
      </c>
      <c r="S15" s="499"/>
      <c r="T15" s="499"/>
      <c r="U15" s="499"/>
      <c r="V15" s="500"/>
      <c r="W15" s="433" t="s">
        <v>130</v>
      </c>
      <c r="X15" s="434"/>
      <c r="Y15" s="434"/>
      <c r="Z15" s="434"/>
      <c r="AA15" s="434"/>
      <c r="AB15" s="424"/>
      <c r="AC15" s="468">
        <v>180</v>
      </c>
      <c r="AD15" s="469"/>
      <c r="AE15" s="469"/>
      <c r="AF15" s="469"/>
      <c r="AG15" s="508"/>
      <c r="AH15" s="468">
        <v>183</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243544</v>
      </c>
      <c r="BO15" s="381"/>
      <c r="BP15" s="381"/>
      <c r="BQ15" s="381"/>
      <c r="BR15" s="381"/>
      <c r="BS15" s="381"/>
      <c r="BT15" s="381"/>
      <c r="BU15" s="382"/>
      <c r="BV15" s="380">
        <v>243987</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13.8</v>
      </c>
      <c r="AD16" s="502"/>
      <c r="AE16" s="502"/>
      <c r="AF16" s="502"/>
      <c r="AG16" s="503"/>
      <c r="AH16" s="501">
        <v>13.5</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1191905</v>
      </c>
      <c r="BO16" s="418"/>
      <c r="BP16" s="418"/>
      <c r="BQ16" s="418"/>
      <c r="BR16" s="418"/>
      <c r="BS16" s="418"/>
      <c r="BT16" s="418"/>
      <c r="BU16" s="419"/>
      <c r="BV16" s="417">
        <v>1201202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1031</v>
      </c>
      <c r="AD17" s="469"/>
      <c r="AE17" s="469"/>
      <c r="AF17" s="469"/>
      <c r="AG17" s="508"/>
      <c r="AH17" s="468">
        <v>1072</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304098</v>
      </c>
      <c r="BO17" s="418"/>
      <c r="BP17" s="418"/>
      <c r="BQ17" s="418"/>
      <c r="BR17" s="418"/>
      <c r="BS17" s="418"/>
      <c r="BT17" s="418"/>
      <c r="BU17" s="419"/>
      <c r="BV17" s="417">
        <v>306998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5.81</v>
      </c>
      <c r="M18" s="530"/>
      <c r="N18" s="530"/>
      <c r="O18" s="530"/>
      <c r="P18" s="530"/>
      <c r="Q18" s="530"/>
      <c r="R18" s="531"/>
      <c r="S18" s="531"/>
      <c r="T18" s="531"/>
      <c r="U18" s="531"/>
      <c r="V18" s="532"/>
      <c r="W18" s="435"/>
      <c r="X18" s="436"/>
      <c r="Y18" s="436"/>
      <c r="Z18" s="436"/>
      <c r="AA18" s="436"/>
      <c r="AB18" s="427"/>
      <c r="AC18" s="533">
        <v>79</v>
      </c>
      <c r="AD18" s="534"/>
      <c r="AE18" s="534"/>
      <c r="AF18" s="534"/>
      <c r="AG18" s="535"/>
      <c r="AH18" s="533">
        <v>79.2</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1167267</v>
      </c>
      <c r="BO18" s="418"/>
      <c r="BP18" s="418"/>
      <c r="BQ18" s="418"/>
      <c r="BR18" s="418"/>
      <c r="BS18" s="418"/>
      <c r="BT18" s="418"/>
      <c r="BU18" s="419"/>
      <c r="BV18" s="417">
        <v>1150484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531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1938224</v>
      </c>
      <c r="BO19" s="418"/>
      <c r="BP19" s="418"/>
      <c r="BQ19" s="418"/>
      <c r="BR19" s="418"/>
      <c r="BS19" s="418"/>
      <c r="BT19" s="418"/>
      <c r="BU19" s="419"/>
      <c r="BV19" s="417">
        <v>1973964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1384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2535607</v>
      </c>
      <c r="BO23" s="418"/>
      <c r="BP23" s="418"/>
      <c r="BQ23" s="418"/>
      <c r="BR23" s="418"/>
      <c r="BS23" s="418"/>
      <c r="BT23" s="418"/>
      <c r="BU23" s="419"/>
      <c r="BV23" s="417">
        <v>2489808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4575</v>
      </c>
      <c r="R24" s="469"/>
      <c r="S24" s="469"/>
      <c r="T24" s="469"/>
      <c r="U24" s="469"/>
      <c r="V24" s="508"/>
      <c r="W24" s="563"/>
      <c r="X24" s="551"/>
      <c r="Y24" s="552"/>
      <c r="Z24" s="467" t="s">
        <v>154</v>
      </c>
      <c r="AA24" s="447"/>
      <c r="AB24" s="447"/>
      <c r="AC24" s="447"/>
      <c r="AD24" s="447"/>
      <c r="AE24" s="447"/>
      <c r="AF24" s="447"/>
      <c r="AG24" s="448"/>
      <c r="AH24" s="468">
        <v>46</v>
      </c>
      <c r="AI24" s="469"/>
      <c r="AJ24" s="469"/>
      <c r="AK24" s="469"/>
      <c r="AL24" s="508"/>
      <c r="AM24" s="468">
        <v>129030</v>
      </c>
      <c r="AN24" s="469"/>
      <c r="AO24" s="469"/>
      <c r="AP24" s="469"/>
      <c r="AQ24" s="469"/>
      <c r="AR24" s="508"/>
      <c r="AS24" s="468">
        <v>2805</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2492877</v>
      </c>
      <c r="BO24" s="418"/>
      <c r="BP24" s="418"/>
      <c r="BQ24" s="418"/>
      <c r="BR24" s="418"/>
      <c r="BS24" s="418"/>
      <c r="BT24" s="418"/>
      <c r="BU24" s="419"/>
      <c r="BV24" s="417">
        <v>2429778</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3918</v>
      </c>
      <c r="R25" s="469"/>
      <c r="S25" s="469"/>
      <c r="T25" s="469"/>
      <c r="U25" s="469"/>
      <c r="V25" s="508"/>
      <c r="W25" s="563"/>
      <c r="X25" s="551"/>
      <c r="Y25" s="552"/>
      <c r="Z25" s="467" t="s">
        <v>157</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152357</v>
      </c>
      <c r="BO25" s="381"/>
      <c r="BP25" s="381"/>
      <c r="BQ25" s="381"/>
      <c r="BR25" s="381"/>
      <c r="BS25" s="381"/>
      <c r="BT25" s="381"/>
      <c r="BU25" s="382"/>
      <c r="BV25" s="380">
        <v>127403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3457</v>
      </c>
      <c r="R26" s="469"/>
      <c r="S26" s="469"/>
      <c r="T26" s="469"/>
      <c r="U26" s="469"/>
      <c r="V26" s="508"/>
      <c r="W26" s="563"/>
      <c r="X26" s="551"/>
      <c r="Y26" s="552"/>
      <c r="Z26" s="467" t="s">
        <v>160</v>
      </c>
      <c r="AA26" s="573"/>
      <c r="AB26" s="573"/>
      <c r="AC26" s="573"/>
      <c r="AD26" s="573"/>
      <c r="AE26" s="573"/>
      <c r="AF26" s="573"/>
      <c r="AG26" s="574"/>
      <c r="AH26" s="468" t="s">
        <v>122</v>
      </c>
      <c r="AI26" s="469"/>
      <c r="AJ26" s="469"/>
      <c r="AK26" s="469"/>
      <c r="AL26" s="508"/>
      <c r="AM26" s="468" t="s">
        <v>122</v>
      </c>
      <c r="AN26" s="469"/>
      <c r="AO26" s="469"/>
      <c r="AP26" s="469"/>
      <c r="AQ26" s="469"/>
      <c r="AR26" s="508"/>
      <c r="AS26" s="468" t="s">
        <v>122</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2850</v>
      </c>
      <c r="R27" s="469"/>
      <c r="S27" s="469"/>
      <c r="T27" s="469"/>
      <c r="U27" s="469"/>
      <c r="V27" s="508"/>
      <c r="W27" s="563"/>
      <c r="X27" s="551"/>
      <c r="Y27" s="552"/>
      <c r="Z27" s="467" t="s">
        <v>163</v>
      </c>
      <c r="AA27" s="447"/>
      <c r="AB27" s="447"/>
      <c r="AC27" s="447"/>
      <c r="AD27" s="447"/>
      <c r="AE27" s="447"/>
      <c r="AF27" s="447"/>
      <c r="AG27" s="448"/>
      <c r="AH27" s="468">
        <v>4</v>
      </c>
      <c r="AI27" s="469"/>
      <c r="AJ27" s="469"/>
      <c r="AK27" s="469"/>
      <c r="AL27" s="508"/>
      <c r="AM27" s="468">
        <v>11712</v>
      </c>
      <c r="AN27" s="469"/>
      <c r="AO27" s="469"/>
      <c r="AP27" s="469"/>
      <c r="AQ27" s="469"/>
      <c r="AR27" s="508"/>
      <c r="AS27" s="468">
        <v>2928</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84571</v>
      </c>
      <c r="BO27" s="587"/>
      <c r="BP27" s="587"/>
      <c r="BQ27" s="587"/>
      <c r="BR27" s="587"/>
      <c r="BS27" s="587"/>
      <c r="BT27" s="587"/>
      <c r="BU27" s="588"/>
      <c r="BV27" s="586">
        <v>84571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2280</v>
      </c>
      <c r="R28" s="469"/>
      <c r="S28" s="469"/>
      <c r="T28" s="469"/>
      <c r="U28" s="469"/>
      <c r="V28" s="508"/>
      <c r="W28" s="563"/>
      <c r="X28" s="551"/>
      <c r="Y28" s="552"/>
      <c r="Z28" s="467" t="s">
        <v>166</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627457</v>
      </c>
      <c r="BO28" s="381"/>
      <c r="BP28" s="381"/>
      <c r="BQ28" s="381"/>
      <c r="BR28" s="381"/>
      <c r="BS28" s="381"/>
      <c r="BT28" s="381"/>
      <c r="BU28" s="382"/>
      <c r="BV28" s="380">
        <v>627457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8</v>
      </c>
      <c r="M29" s="469"/>
      <c r="N29" s="469"/>
      <c r="O29" s="469"/>
      <c r="P29" s="508"/>
      <c r="Q29" s="468">
        <v>2050</v>
      </c>
      <c r="R29" s="469"/>
      <c r="S29" s="469"/>
      <c r="T29" s="469"/>
      <c r="U29" s="469"/>
      <c r="V29" s="508"/>
      <c r="W29" s="564"/>
      <c r="X29" s="565"/>
      <c r="Y29" s="566"/>
      <c r="Z29" s="467" t="s">
        <v>170</v>
      </c>
      <c r="AA29" s="447"/>
      <c r="AB29" s="447"/>
      <c r="AC29" s="447"/>
      <c r="AD29" s="447"/>
      <c r="AE29" s="447"/>
      <c r="AF29" s="447"/>
      <c r="AG29" s="448"/>
      <c r="AH29" s="468">
        <v>50</v>
      </c>
      <c r="AI29" s="469"/>
      <c r="AJ29" s="469"/>
      <c r="AK29" s="469"/>
      <c r="AL29" s="508"/>
      <c r="AM29" s="468">
        <v>140742</v>
      </c>
      <c r="AN29" s="469"/>
      <c r="AO29" s="469"/>
      <c r="AP29" s="469"/>
      <c r="AQ29" s="469"/>
      <c r="AR29" s="508"/>
      <c r="AS29" s="468">
        <v>2815</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306441</v>
      </c>
      <c r="BO29" s="418"/>
      <c r="BP29" s="418"/>
      <c r="BQ29" s="418"/>
      <c r="BR29" s="418"/>
      <c r="BS29" s="418"/>
      <c r="BT29" s="418"/>
      <c r="BU29" s="419"/>
      <c r="BV29" s="417">
        <v>341071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91.8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625771</v>
      </c>
      <c r="BO30" s="587"/>
      <c r="BP30" s="587"/>
      <c r="BQ30" s="587"/>
      <c r="BR30" s="587"/>
      <c r="BS30" s="587"/>
      <c r="BT30" s="587"/>
      <c r="BU30" s="588"/>
      <c r="BV30" s="586">
        <v>668909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都市計画公共下水道事業</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和歌山県市町村総合事務組合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太地町開発公社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介護保険事業</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くじらの博物館事業</v>
      </c>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紀南学園事務組合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後期高齢者医療事業</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東牟婁郡町村新宮市老人福祉施設事務組合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東牟婁郡町村新宮市老人福祉施設事務組合（公営企業会計）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那智勝浦町太地町環境衛生施設一部事務組合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新宮周辺広域市町村圏事務組合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新宮周辺広域市町村圏事務組合（公営企業会計）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和歌山地方税回収機構</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和歌山県後期高齢者医療広域連合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17</v>
      </c>
      <c r="BX43" s="598"/>
      <c r="BY43" s="599" t="str">
        <f>IF('各会計、関係団体の財政状況及び健全化判断比率'!B77="","",'各会計、関係団体の財政状況及び健全化判断比率'!B77)</f>
        <v>和歌山県後期高齢者医療広域連合（特別会計）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SheetLayoutView="100" workbookViewId="0">
      <selection activeCell="I35" sqref="I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7" t="s">
        <v>524</v>
      </c>
      <c r="D34" s="1187"/>
      <c r="E34" s="1188"/>
      <c r="F34" s="32">
        <v>9.94</v>
      </c>
      <c r="G34" s="33">
        <v>10.95</v>
      </c>
      <c r="H34" s="33">
        <v>12.14</v>
      </c>
      <c r="I34" s="33">
        <v>8.5</v>
      </c>
      <c r="J34" s="34">
        <v>9.51</v>
      </c>
      <c r="K34" s="22"/>
      <c r="L34" s="22"/>
      <c r="M34" s="22"/>
      <c r="N34" s="22"/>
      <c r="O34" s="22"/>
      <c r="P34" s="22"/>
    </row>
    <row r="35" spans="1:16" ht="39" customHeight="1">
      <c r="A35" s="22"/>
      <c r="B35" s="35"/>
      <c r="C35" s="1181" t="s">
        <v>525</v>
      </c>
      <c r="D35" s="1182"/>
      <c r="E35" s="1183"/>
      <c r="F35" s="36">
        <v>5.76</v>
      </c>
      <c r="G35" s="37">
        <v>5.15</v>
      </c>
      <c r="H35" s="37">
        <v>6.51</v>
      </c>
      <c r="I35" s="37">
        <v>7.32</v>
      </c>
      <c r="J35" s="38">
        <v>8.75</v>
      </c>
      <c r="K35" s="22"/>
      <c r="L35" s="22"/>
      <c r="M35" s="22"/>
      <c r="N35" s="22"/>
      <c r="O35" s="22"/>
      <c r="P35" s="22"/>
    </row>
    <row r="36" spans="1:16" ht="39" customHeight="1">
      <c r="A36" s="22"/>
      <c r="B36" s="35"/>
      <c r="C36" s="1181" t="s">
        <v>526</v>
      </c>
      <c r="D36" s="1182"/>
      <c r="E36" s="1183"/>
      <c r="F36" s="36">
        <v>4.9000000000000004</v>
      </c>
      <c r="G36" s="37">
        <v>4.4000000000000004</v>
      </c>
      <c r="H36" s="37">
        <v>4.8899999999999997</v>
      </c>
      <c r="I36" s="37">
        <v>4.6100000000000003</v>
      </c>
      <c r="J36" s="38">
        <v>1.1399999999999999</v>
      </c>
      <c r="K36" s="22"/>
      <c r="L36" s="22"/>
      <c r="M36" s="22"/>
      <c r="N36" s="22"/>
      <c r="O36" s="22"/>
      <c r="P36" s="22"/>
    </row>
    <row r="37" spans="1:16" ht="39" customHeight="1">
      <c r="A37" s="22"/>
      <c r="B37" s="35"/>
      <c r="C37" s="1181" t="s">
        <v>527</v>
      </c>
      <c r="D37" s="1182"/>
      <c r="E37" s="1183"/>
      <c r="F37" s="36">
        <v>1.1100000000000001</v>
      </c>
      <c r="G37" s="37">
        <v>1.94</v>
      </c>
      <c r="H37" s="37">
        <v>0.39</v>
      </c>
      <c r="I37" s="37">
        <v>0.92</v>
      </c>
      <c r="J37" s="38">
        <v>1.08</v>
      </c>
      <c r="K37" s="22"/>
      <c r="L37" s="22"/>
      <c r="M37" s="22"/>
      <c r="N37" s="22"/>
      <c r="O37" s="22"/>
      <c r="P37" s="22"/>
    </row>
    <row r="38" spans="1:16" ht="39" customHeight="1">
      <c r="A38" s="22"/>
      <c r="B38" s="35"/>
      <c r="C38" s="1181" t="s">
        <v>528</v>
      </c>
      <c r="D38" s="1182"/>
      <c r="E38" s="1183"/>
      <c r="F38" s="36">
        <v>0</v>
      </c>
      <c r="G38" s="37">
        <v>0.23</v>
      </c>
      <c r="H38" s="37">
        <v>0.33</v>
      </c>
      <c r="I38" s="37">
        <v>1.68</v>
      </c>
      <c r="J38" s="38">
        <v>1.04</v>
      </c>
      <c r="K38" s="22"/>
      <c r="L38" s="22"/>
      <c r="M38" s="22"/>
      <c r="N38" s="22"/>
      <c r="O38" s="22"/>
      <c r="P38" s="22"/>
    </row>
    <row r="39" spans="1:16" ht="39" customHeight="1">
      <c r="A39" s="22"/>
      <c r="B39" s="35"/>
      <c r="C39" s="1181" t="s">
        <v>529</v>
      </c>
      <c r="D39" s="1182"/>
      <c r="E39" s="1183"/>
      <c r="F39" s="36">
        <v>0.08</v>
      </c>
      <c r="G39" s="37">
        <v>0.12</v>
      </c>
      <c r="H39" s="37">
        <v>0</v>
      </c>
      <c r="I39" s="37">
        <v>0</v>
      </c>
      <c r="J39" s="38">
        <v>0.13</v>
      </c>
      <c r="K39" s="22"/>
      <c r="L39" s="22"/>
      <c r="M39" s="22"/>
      <c r="N39" s="22"/>
      <c r="O39" s="22"/>
      <c r="P39" s="22"/>
    </row>
    <row r="40" spans="1:16" ht="39" customHeight="1">
      <c r="A40" s="22"/>
      <c r="B40" s="35"/>
      <c r="C40" s="1181" t="s">
        <v>530</v>
      </c>
      <c r="D40" s="1182"/>
      <c r="E40" s="1183"/>
      <c r="F40" s="36">
        <v>0.19</v>
      </c>
      <c r="G40" s="37">
        <v>0.28000000000000003</v>
      </c>
      <c r="H40" s="37">
        <v>0.43</v>
      </c>
      <c r="I40" s="37">
        <v>0.01</v>
      </c>
      <c r="J40" s="38">
        <v>0.12</v>
      </c>
      <c r="K40" s="22"/>
      <c r="L40" s="22"/>
      <c r="M40" s="22"/>
      <c r="N40" s="22"/>
      <c r="O40" s="22"/>
      <c r="P40" s="22"/>
    </row>
    <row r="41" spans="1:16" ht="39" customHeight="1">
      <c r="A41" s="22"/>
      <c r="B41" s="35"/>
      <c r="C41" s="1181"/>
      <c r="D41" s="1182"/>
      <c r="E41" s="1183"/>
      <c r="F41" s="36"/>
      <c r="G41" s="37"/>
      <c r="H41" s="37"/>
      <c r="I41" s="37"/>
      <c r="J41" s="38"/>
      <c r="K41" s="22"/>
      <c r="L41" s="22"/>
      <c r="M41" s="22"/>
      <c r="N41" s="22"/>
      <c r="O41" s="22"/>
      <c r="P41" s="22"/>
    </row>
    <row r="42" spans="1:16" ht="39" customHeight="1">
      <c r="A42" s="22"/>
      <c r="B42" s="39"/>
      <c r="C42" s="1181" t="s">
        <v>531</v>
      </c>
      <c r="D42" s="1182"/>
      <c r="E42" s="1183"/>
      <c r="F42" s="36" t="s">
        <v>532</v>
      </c>
      <c r="G42" s="37" t="s">
        <v>477</v>
      </c>
      <c r="H42" s="37" t="s">
        <v>533</v>
      </c>
      <c r="I42" s="37" t="s">
        <v>477</v>
      </c>
      <c r="J42" s="38" t="s">
        <v>477</v>
      </c>
      <c r="K42" s="22"/>
      <c r="L42" s="22"/>
      <c r="M42" s="22"/>
      <c r="N42" s="22"/>
      <c r="O42" s="22"/>
      <c r="P42" s="22"/>
    </row>
    <row r="43" spans="1:16" ht="39" customHeight="1" thickBot="1">
      <c r="A43" s="22"/>
      <c r="B43" s="40"/>
      <c r="C43" s="1184" t="s">
        <v>534</v>
      </c>
      <c r="D43" s="1185"/>
      <c r="E43" s="1186"/>
      <c r="F43" s="41" t="s">
        <v>477</v>
      </c>
      <c r="G43" s="42">
        <v>0.08</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43"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7" t="s">
        <v>11</v>
      </c>
      <c r="C45" s="1198"/>
      <c r="D45" s="58"/>
      <c r="E45" s="1203" t="s">
        <v>12</v>
      </c>
      <c r="F45" s="1203"/>
      <c r="G45" s="1203"/>
      <c r="H45" s="1203"/>
      <c r="I45" s="1203"/>
      <c r="J45" s="1204"/>
      <c r="K45" s="59">
        <v>161</v>
      </c>
      <c r="L45" s="60">
        <v>168</v>
      </c>
      <c r="M45" s="60">
        <v>155</v>
      </c>
      <c r="N45" s="60">
        <v>159</v>
      </c>
      <c r="O45" s="61">
        <v>167</v>
      </c>
      <c r="P45" s="48"/>
      <c r="Q45" s="48"/>
      <c r="R45" s="48"/>
      <c r="S45" s="48"/>
      <c r="T45" s="48"/>
      <c r="U45" s="48"/>
    </row>
    <row r="46" spans="1:21" ht="30.75" customHeight="1">
      <c r="A46" s="48"/>
      <c r="B46" s="1199"/>
      <c r="C46" s="1200"/>
      <c r="D46" s="62"/>
      <c r="E46" s="1191" t="s">
        <v>13</v>
      </c>
      <c r="F46" s="1191"/>
      <c r="G46" s="1191"/>
      <c r="H46" s="1191"/>
      <c r="I46" s="1191"/>
      <c r="J46" s="1192"/>
      <c r="K46" s="63" t="s">
        <v>477</v>
      </c>
      <c r="L46" s="64" t="s">
        <v>477</v>
      </c>
      <c r="M46" s="64" t="s">
        <v>477</v>
      </c>
      <c r="N46" s="64" t="s">
        <v>477</v>
      </c>
      <c r="O46" s="65" t="s">
        <v>477</v>
      </c>
      <c r="P46" s="48"/>
      <c r="Q46" s="48"/>
      <c r="R46" s="48"/>
      <c r="S46" s="48"/>
      <c r="T46" s="48"/>
      <c r="U46" s="48"/>
    </row>
    <row r="47" spans="1:21" ht="30.75" customHeight="1">
      <c r="A47" s="48"/>
      <c r="B47" s="1199"/>
      <c r="C47" s="1200"/>
      <c r="D47" s="62"/>
      <c r="E47" s="1191" t="s">
        <v>14</v>
      </c>
      <c r="F47" s="1191"/>
      <c r="G47" s="1191"/>
      <c r="H47" s="1191"/>
      <c r="I47" s="1191"/>
      <c r="J47" s="1192"/>
      <c r="K47" s="63" t="s">
        <v>477</v>
      </c>
      <c r="L47" s="64" t="s">
        <v>477</v>
      </c>
      <c r="M47" s="64" t="s">
        <v>477</v>
      </c>
      <c r="N47" s="64" t="s">
        <v>477</v>
      </c>
      <c r="O47" s="65" t="s">
        <v>477</v>
      </c>
      <c r="P47" s="48"/>
      <c r="Q47" s="48"/>
      <c r="R47" s="48"/>
      <c r="S47" s="48"/>
      <c r="T47" s="48"/>
      <c r="U47" s="48"/>
    </row>
    <row r="48" spans="1:21" ht="30.75" customHeight="1">
      <c r="A48" s="48"/>
      <c r="B48" s="1199"/>
      <c r="C48" s="1200"/>
      <c r="D48" s="62"/>
      <c r="E48" s="1191" t="s">
        <v>15</v>
      </c>
      <c r="F48" s="1191"/>
      <c r="G48" s="1191"/>
      <c r="H48" s="1191"/>
      <c r="I48" s="1191"/>
      <c r="J48" s="1192"/>
      <c r="K48" s="63">
        <v>25</v>
      </c>
      <c r="L48" s="64">
        <v>26</v>
      </c>
      <c r="M48" s="64">
        <v>25</v>
      </c>
      <c r="N48" s="64">
        <v>21</v>
      </c>
      <c r="O48" s="65">
        <v>21</v>
      </c>
      <c r="P48" s="48"/>
      <c r="Q48" s="48"/>
      <c r="R48" s="48"/>
      <c r="S48" s="48"/>
      <c r="T48" s="48"/>
      <c r="U48" s="48"/>
    </row>
    <row r="49" spans="1:21" ht="30.75" customHeight="1">
      <c r="A49" s="48"/>
      <c r="B49" s="1199"/>
      <c r="C49" s="1200"/>
      <c r="D49" s="62"/>
      <c r="E49" s="1191" t="s">
        <v>16</v>
      </c>
      <c r="F49" s="1191"/>
      <c r="G49" s="1191"/>
      <c r="H49" s="1191"/>
      <c r="I49" s="1191"/>
      <c r="J49" s="1192"/>
      <c r="K49" s="63" t="s">
        <v>477</v>
      </c>
      <c r="L49" s="64" t="s">
        <v>477</v>
      </c>
      <c r="M49" s="64" t="s">
        <v>477</v>
      </c>
      <c r="N49" s="64" t="s">
        <v>477</v>
      </c>
      <c r="O49" s="65" t="s">
        <v>477</v>
      </c>
      <c r="P49" s="48"/>
      <c r="Q49" s="48"/>
      <c r="R49" s="48"/>
      <c r="S49" s="48"/>
      <c r="T49" s="48"/>
      <c r="U49" s="48"/>
    </row>
    <row r="50" spans="1:21" ht="30.75" customHeight="1">
      <c r="A50" s="48"/>
      <c r="B50" s="1199"/>
      <c r="C50" s="1200"/>
      <c r="D50" s="62"/>
      <c r="E50" s="1191" t="s">
        <v>17</v>
      </c>
      <c r="F50" s="1191"/>
      <c r="G50" s="1191"/>
      <c r="H50" s="1191"/>
      <c r="I50" s="1191"/>
      <c r="J50" s="1192"/>
      <c r="K50" s="63" t="s">
        <v>477</v>
      </c>
      <c r="L50" s="64" t="s">
        <v>477</v>
      </c>
      <c r="M50" s="64" t="s">
        <v>477</v>
      </c>
      <c r="N50" s="64" t="s">
        <v>477</v>
      </c>
      <c r="O50" s="65" t="s">
        <v>477</v>
      </c>
      <c r="P50" s="48"/>
      <c r="Q50" s="48"/>
      <c r="R50" s="48"/>
      <c r="S50" s="48"/>
      <c r="T50" s="48"/>
      <c r="U50" s="48"/>
    </row>
    <row r="51" spans="1:21" ht="30.75" customHeight="1">
      <c r="A51" s="48"/>
      <c r="B51" s="1201"/>
      <c r="C51" s="1202"/>
      <c r="D51" s="66"/>
      <c r="E51" s="1191" t="s">
        <v>18</v>
      </c>
      <c r="F51" s="1191"/>
      <c r="G51" s="1191"/>
      <c r="H51" s="1191"/>
      <c r="I51" s="1191"/>
      <c r="J51" s="1192"/>
      <c r="K51" s="63" t="s">
        <v>477</v>
      </c>
      <c r="L51" s="64" t="s">
        <v>477</v>
      </c>
      <c r="M51" s="64" t="s">
        <v>477</v>
      </c>
      <c r="N51" s="64" t="s">
        <v>477</v>
      </c>
      <c r="O51" s="65" t="s">
        <v>477</v>
      </c>
      <c r="P51" s="48"/>
      <c r="Q51" s="48"/>
      <c r="R51" s="48"/>
      <c r="S51" s="48"/>
      <c r="T51" s="48"/>
      <c r="U51" s="48"/>
    </row>
    <row r="52" spans="1:21" ht="30.75" customHeight="1">
      <c r="A52" s="48"/>
      <c r="B52" s="1189" t="s">
        <v>19</v>
      </c>
      <c r="C52" s="1190"/>
      <c r="D52" s="66"/>
      <c r="E52" s="1191" t="s">
        <v>20</v>
      </c>
      <c r="F52" s="1191"/>
      <c r="G52" s="1191"/>
      <c r="H52" s="1191"/>
      <c r="I52" s="1191"/>
      <c r="J52" s="1192"/>
      <c r="K52" s="63">
        <v>131</v>
      </c>
      <c r="L52" s="64">
        <v>139</v>
      </c>
      <c r="M52" s="64">
        <v>139</v>
      </c>
      <c r="N52" s="64">
        <v>139</v>
      </c>
      <c r="O52" s="65">
        <v>148</v>
      </c>
      <c r="P52" s="48"/>
      <c r="Q52" s="48"/>
      <c r="R52" s="48"/>
      <c r="S52" s="48"/>
      <c r="T52" s="48"/>
      <c r="U52" s="48"/>
    </row>
    <row r="53" spans="1:21" ht="30.75" customHeight="1" thickBot="1">
      <c r="A53" s="48"/>
      <c r="B53" s="1193" t="s">
        <v>21</v>
      </c>
      <c r="C53" s="1194"/>
      <c r="D53" s="67"/>
      <c r="E53" s="1195" t="s">
        <v>22</v>
      </c>
      <c r="F53" s="1195"/>
      <c r="G53" s="1195"/>
      <c r="H53" s="1195"/>
      <c r="I53" s="1195"/>
      <c r="J53" s="1196"/>
      <c r="K53" s="68">
        <v>55</v>
      </c>
      <c r="L53" s="69">
        <v>55</v>
      </c>
      <c r="M53" s="69">
        <v>41</v>
      </c>
      <c r="N53" s="69">
        <v>41</v>
      </c>
      <c r="O53" s="70">
        <v>40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3" zoomScale="85" zoomScaleNormal="85" zoomScaleSheetLayoutView="100" workbookViewId="0">
      <selection activeCell="Q55" sqref="Q5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205" t="s">
        <v>24</v>
      </c>
      <c r="C41" s="1206"/>
      <c r="D41" s="81"/>
      <c r="E41" s="1211" t="s">
        <v>25</v>
      </c>
      <c r="F41" s="1211"/>
      <c r="G41" s="1211"/>
      <c r="H41" s="1212"/>
      <c r="I41" s="82">
        <v>1715</v>
      </c>
      <c r="J41" s="83">
        <v>2173</v>
      </c>
      <c r="K41" s="83">
        <v>2338</v>
      </c>
      <c r="L41" s="83">
        <v>2490</v>
      </c>
      <c r="M41" s="84">
        <v>2536</v>
      </c>
    </row>
    <row r="42" spans="2:13" ht="27.75" customHeight="1">
      <c r="B42" s="1207"/>
      <c r="C42" s="1208"/>
      <c r="D42" s="85"/>
      <c r="E42" s="1213" t="s">
        <v>26</v>
      </c>
      <c r="F42" s="1213"/>
      <c r="G42" s="1213"/>
      <c r="H42" s="1214"/>
      <c r="I42" s="86" t="s">
        <v>477</v>
      </c>
      <c r="J42" s="87" t="s">
        <v>477</v>
      </c>
      <c r="K42" s="87" t="s">
        <v>477</v>
      </c>
      <c r="L42" s="87" t="s">
        <v>477</v>
      </c>
      <c r="M42" s="88" t="s">
        <v>477</v>
      </c>
    </row>
    <row r="43" spans="2:13" ht="27.75" customHeight="1">
      <c r="B43" s="1207"/>
      <c r="C43" s="1208"/>
      <c r="D43" s="85"/>
      <c r="E43" s="1213" t="s">
        <v>27</v>
      </c>
      <c r="F43" s="1213"/>
      <c r="G43" s="1213"/>
      <c r="H43" s="1214"/>
      <c r="I43" s="86">
        <v>211</v>
      </c>
      <c r="J43" s="87">
        <v>180</v>
      </c>
      <c r="K43" s="87">
        <v>158</v>
      </c>
      <c r="L43" s="87">
        <v>186</v>
      </c>
      <c r="M43" s="88">
        <v>174</v>
      </c>
    </row>
    <row r="44" spans="2:13" ht="27.75" customHeight="1">
      <c r="B44" s="1207"/>
      <c r="C44" s="1208"/>
      <c r="D44" s="85"/>
      <c r="E44" s="1213" t="s">
        <v>28</v>
      </c>
      <c r="F44" s="1213"/>
      <c r="G44" s="1213"/>
      <c r="H44" s="1214"/>
      <c r="I44" s="86" t="s">
        <v>477</v>
      </c>
      <c r="J44" s="87">
        <v>102</v>
      </c>
      <c r="K44" s="87">
        <v>102</v>
      </c>
      <c r="L44" s="87">
        <v>102</v>
      </c>
      <c r="M44" s="88">
        <v>102</v>
      </c>
    </row>
    <row r="45" spans="2:13" ht="27.75" customHeight="1">
      <c r="B45" s="1207"/>
      <c r="C45" s="1208"/>
      <c r="D45" s="85"/>
      <c r="E45" s="1213" t="s">
        <v>29</v>
      </c>
      <c r="F45" s="1213"/>
      <c r="G45" s="1213"/>
      <c r="H45" s="1214"/>
      <c r="I45" s="86">
        <v>675</v>
      </c>
      <c r="J45" s="87">
        <v>672</v>
      </c>
      <c r="K45" s="87">
        <v>620</v>
      </c>
      <c r="L45" s="87">
        <v>647</v>
      </c>
      <c r="M45" s="88">
        <v>603</v>
      </c>
    </row>
    <row r="46" spans="2:13" ht="27.75" customHeight="1">
      <c r="B46" s="1207"/>
      <c r="C46" s="1208"/>
      <c r="D46" s="89"/>
      <c r="E46" s="1213" t="s">
        <v>30</v>
      </c>
      <c r="F46" s="1213"/>
      <c r="G46" s="1213"/>
      <c r="H46" s="1214"/>
      <c r="I46" s="86" t="s">
        <v>477</v>
      </c>
      <c r="J46" s="87" t="s">
        <v>477</v>
      </c>
      <c r="K46" s="87" t="s">
        <v>477</v>
      </c>
      <c r="L46" s="87" t="s">
        <v>477</v>
      </c>
      <c r="M46" s="88" t="s">
        <v>477</v>
      </c>
    </row>
    <row r="47" spans="2:13" ht="27.75" customHeight="1">
      <c r="B47" s="1207"/>
      <c r="C47" s="1208"/>
      <c r="D47" s="90"/>
      <c r="E47" s="1215" t="s">
        <v>31</v>
      </c>
      <c r="F47" s="1216"/>
      <c r="G47" s="1216"/>
      <c r="H47" s="1217"/>
      <c r="I47" s="86" t="s">
        <v>477</v>
      </c>
      <c r="J47" s="87" t="s">
        <v>477</v>
      </c>
      <c r="K47" s="87" t="s">
        <v>477</v>
      </c>
      <c r="L47" s="87" t="s">
        <v>477</v>
      </c>
      <c r="M47" s="88" t="s">
        <v>477</v>
      </c>
    </row>
    <row r="48" spans="2:13" ht="27.75" customHeight="1">
      <c r="B48" s="1207"/>
      <c r="C48" s="1208"/>
      <c r="D48" s="85"/>
      <c r="E48" s="1213" t="s">
        <v>32</v>
      </c>
      <c r="F48" s="1213"/>
      <c r="G48" s="1213"/>
      <c r="H48" s="1214"/>
      <c r="I48" s="86" t="s">
        <v>477</v>
      </c>
      <c r="J48" s="87" t="s">
        <v>477</v>
      </c>
      <c r="K48" s="87" t="s">
        <v>477</v>
      </c>
      <c r="L48" s="87" t="s">
        <v>477</v>
      </c>
      <c r="M48" s="88" t="s">
        <v>477</v>
      </c>
    </row>
    <row r="49" spans="2:13" ht="27.75" customHeight="1">
      <c r="B49" s="1209"/>
      <c r="C49" s="1210"/>
      <c r="D49" s="85"/>
      <c r="E49" s="1213" t="s">
        <v>33</v>
      </c>
      <c r="F49" s="1213"/>
      <c r="G49" s="1213"/>
      <c r="H49" s="1214"/>
      <c r="I49" s="86" t="s">
        <v>477</v>
      </c>
      <c r="J49" s="87" t="s">
        <v>477</v>
      </c>
      <c r="K49" s="87" t="s">
        <v>477</v>
      </c>
      <c r="L49" s="87" t="s">
        <v>477</v>
      </c>
      <c r="M49" s="88" t="s">
        <v>477</v>
      </c>
    </row>
    <row r="50" spans="2:13" ht="27.75" customHeight="1">
      <c r="B50" s="1218" t="s">
        <v>34</v>
      </c>
      <c r="C50" s="1219"/>
      <c r="D50" s="91"/>
      <c r="E50" s="1213" t="s">
        <v>35</v>
      </c>
      <c r="F50" s="1213"/>
      <c r="G50" s="1213"/>
      <c r="H50" s="1214"/>
      <c r="I50" s="86">
        <v>1765</v>
      </c>
      <c r="J50" s="87">
        <v>1775</v>
      </c>
      <c r="K50" s="87">
        <v>1726</v>
      </c>
      <c r="L50" s="87">
        <v>1695</v>
      </c>
      <c r="M50" s="88">
        <v>1625</v>
      </c>
    </row>
    <row r="51" spans="2:13" ht="27.75" customHeight="1">
      <c r="B51" s="1207"/>
      <c r="C51" s="1208"/>
      <c r="D51" s="85"/>
      <c r="E51" s="1213" t="s">
        <v>36</v>
      </c>
      <c r="F51" s="1213"/>
      <c r="G51" s="1213"/>
      <c r="H51" s="1214"/>
      <c r="I51" s="86" t="s">
        <v>477</v>
      </c>
      <c r="J51" s="87" t="s">
        <v>477</v>
      </c>
      <c r="K51" s="87" t="s">
        <v>477</v>
      </c>
      <c r="L51" s="87" t="s">
        <v>477</v>
      </c>
      <c r="M51" s="88" t="s">
        <v>477</v>
      </c>
    </row>
    <row r="52" spans="2:13" ht="27.75" customHeight="1">
      <c r="B52" s="1209"/>
      <c r="C52" s="1210"/>
      <c r="D52" s="85"/>
      <c r="E52" s="1213" t="s">
        <v>37</v>
      </c>
      <c r="F52" s="1213"/>
      <c r="G52" s="1213"/>
      <c r="H52" s="1214"/>
      <c r="I52" s="86">
        <v>1643</v>
      </c>
      <c r="J52" s="87">
        <v>1961</v>
      </c>
      <c r="K52" s="87">
        <v>2078</v>
      </c>
      <c r="L52" s="87">
        <v>2180</v>
      </c>
      <c r="M52" s="88">
        <v>2169</v>
      </c>
    </row>
    <row r="53" spans="2:13" ht="27.75" customHeight="1" thickBot="1">
      <c r="B53" s="1220" t="s">
        <v>38</v>
      </c>
      <c r="C53" s="1221"/>
      <c r="D53" s="92"/>
      <c r="E53" s="1222" t="s">
        <v>39</v>
      </c>
      <c r="F53" s="1222"/>
      <c r="G53" s="1222"/>
      <c r="H53" s="1223"/>
      <c r="I53" s="93">
        <v>-806</v>
      </c>
      <c r="J53" s="94">
        <v>-608</v>
      </c>
      <c r="K53" s="94">
        <v>-586</v>
      </c>
      <c r="L53" s="94">
        <v>-450</v>
      </c>
      <c r="M53" s="95">
        <v>-379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13" zoomScale="85" zoomScaleNormal="85" zoomScaleSheetLayoutView="55" workbookViewId="0">
      <selection activeCell="A39" sqref="A39:XFD39"/>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548</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548</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549</v>
      </c>
      <c r="C41" s="248"/>
      <c r="D41" s="248"/>
      <c r="E41" s="248"/>
      <c r="F41" s="248"/>
      <c r="G41" s="248"/>
      <c r="H41" s="248"/>
      <c r="I41" s="248"/>
      <c r="J41" s="248"/>
      <c r="K41" s="248"/>
      <c r="L41" s="248"/>
      <c r="M41" s="248"/>
      <c r="N41" s="248"/>
      <c r="O41" s="248"/>
      <c r="P41" s="249"/>
    </row>
    <row r="42" spans="2:17">
      <c r="B42" s="250"/>
      <c r="C42" s="246"/>
      <c r="D42" s="246"/>
      <c r="E42" s="246"/>
      <c r="F42" s="246"/>
      <c r="G42" s="353" t="s">
        <v>550</v>
      </c>
      <c r="I42" s="354"/>
      <c r="J42" s="354"/>
      <c r="K42" s="354"/>
      <c r="L42" s="246"/>
      <c r="M42" s="246"/>
      <c r="N42" s="246"/>
      <c r="O42" s="246"/>
    </row>
    <row r="43" spans="2:17">
      <c r="B43" s="250"/>
      <c r="C43" s="246"/>
      <c r="D43" s="246"/>
      <c r="E43" s="246"/>
      <c r="F43" s="246"/>
      <c r="G43" s="1236" t="s">
        <v>559</v>
      </c>
      <c r="H43" s="1237"/>
      <c r="I43" s="1237"/>
      <c r="J43" s="1237"/>
      <c r="K43" s="1237"/>
      <c r="L43" s="1237"/>
      <c r="M43" s="1237"/>
      <c r="N43" s="1237"/>
      <c r="O43" s="1238"/>
    </row>
    <row r="44" spans="2:17">
      <c r="B44" s="250"/>
      <c r="C44" s="246"/>
      <c r="D44" s="246"/>
      <c r="E44" s="246"/>
      <c r="F44" s="246"/>
      <c r="G44" s="1239"/>
      <c r="H44" s="1240"/>
      <c r="I44" s="1240"/>
      <c r="J44" s="1240"/>
      <c r="K44" s="1240"/>
      <c r="L44" s="1240"/>
      <c r="M44" s="1240"/>
      <c r="N44" s="1240"/>
      <c r="O44" s="1241"/>
    </row>
    <row r="45" spans="2:17">
      <c r="B45" s="250"/>
      <c r="C45" s="246"/>
      <c r="D45" s="246"/>
      <c r="E45" s="246"/>
      <c r="F45" s="246"/>
      <c r="G45" s="1239"/>
      <c r="H45" s="1240"/>
      <c r="I45" s="1240"/>
      <c r="J45" s="1240"/>
      <c r="K45" s="1240"/>
      <c r="L45" s="1240"/>
      <c r="M45" s="1240"/>
      <c r="N45" s="1240"/>
      <c r="O45" s="1241"/>
    </row>
    <row r="46" spans="2:17">
      <c r="B46" s="250"/>
      <c r="C46" s="246"/>
      <c r="D46" s="246"/>
      <c r="E46" s="246"/>
      <c r="F46" s="246"/>
      <c r="G46" s="1239"/>
      <c r="H46" s="1240"/>
      <c r="I46" s="1240"/>
      <c r="J46" s="1240"/>
      <c r="K46" s="1240"/>
      <c r="L46" s="1240"/>
      <c r="M46" s="1240"/>
      <c r="N46" s="1240"/>
      <c r="O46" s="1241"/>
    </row>
    <row r="47" spans="2:17">
      <c r="B47" s="250"/>
      <c r="C47" s="246"/>
      <c r="D47" s="246"/>
      <c r="E47" s="246"/>
      <c r="F47" s="246"/>
      <c r="G47" s="1242"/>
      <c r="H47" s="1243"/>
      <c r="I47" s="1243"/>
      <c r="J47" s="1243"/>
      <c r="K47" s="1243"/>
      <c r="L47" s="1243"/>
      <c r="M47" s="1243"/>
      <c r="N47" s="1243"/>
      <c r="O47" s="1244"/>
    </row>
    <row r="48" spans="2:17">
      <c r="B48" s="250"/>
      <c r="C48" s="246"/>
      <c r="D48" s="246"/>
      <c r="E48" s="246"/>
      <c r="F48" s="246"/>
      <c r="G48" s="246"/>
      <c r="H48" s="355"/>
      <c r="I48" s="355"/>
      <c r="J48" s="355"/>
    </row>
    <row r="49" spans="1:17">
      <c r="B49" s="250"/>
      <c r="C49" s="246"/>
      <c r="D49" s="246"/>
      <c r="E49" s="246"/>
      <c r="F49" s="246"/>
      <c r="G49" s="245" t="s">
        <v>551</v>
      </c>
    </row>
    <row r="50" spans="1:17">
      <c r="B50" s="250"/>
      <c r="C50" s="246"/>
      <c r="D50" s="246"/>
      <c r="E50" s="246"/>
      <c r="F50" s="246"/>
      <c r="G50" s="1245"/>
      <c r="H50" s="1246"/>
      <c r="I50" s="1246"/>
      <c r="J50" s="1247"/>
      <c r="K50" s="356" t="s">
        <v>517</v>
      </c>
      <c r="L50" s="356" t="s">
        <v>518</v>
      </c>
      <c r="M50" s="356" t="s">
        <v>519</v>
      </c>
      <c r="N50" s="356" t="s">
        <v>520</v>
      </c>
      <c r="O50" s="356" t="s">
        <v>521</v>
      </c>
    </row>
    <row r="51" spans="1:17">
      <c r="B51" s="250"/>
      <c r="C51" s="246"/>
      <c r="D51" s="246"/>
      <c r="E51" s="246"/>
      <c r="F51" s="246"/>
      <c r="G51" s="1248" t="s">
        <v>552</v>
      </c>
      <c r="H51" s="1249"/>
      <c r="I51" s="1254" t="s">
        <v>553</v>
      </c>
      <c r="J51" s="1254"/>
      <c r="K51" s="1258"/>
      <c r="L51" s="1258"/>
      <c r="M51" s="1258"/>
      <c r="N51" s="1224"/>
      <c r="O51" s="1258"/>
    </row>
    <row r="52" spans="1:17">
      <c r="B52" s="250"/>
      <c r="C52" s="246"/>
      <c r="D52" s="246"/>
      <c r="E52" s="246"/>
      <c r="F52" s="246"/>
      <c r="G52" s="1250"/>
      <c r="H52" s="1251"/>
      <c r="I52" s="1255"/>
      <c r="J52" s="1255"/>
      <c r="K52" s="1224"/>
      <c r="L52" s="1224"/>
      <c r="M52" s="1224"/>
      <c r="N52" s="1224"/>
      <c r="O52" s="1224"/>
    </row>
    <row r="53" spans="1:17">
      <c r="A53" s="357"/>
      <c r="B53" s="250"/>
      <c r="C53" s="246"/>
      <c r="D53" s="246"/>
      <c r="E53" s="246"/>
      <c r="F53" s="246"/>
      <c r="G53" s="1250"/>
      <c r="H53" s="1251"/>
      <c r="I53" s="1234" t="s">
        <v>554</v>
      </c>
      <c r="J53" s="1234"/>
      <c r="K53" s="1259"/>
      <c r="L53" s="1259"/>
      <c r="M53" s="1259"/>
      <c r="N53" s="1256">
        <v>70.8</v>
      </c>
      <c r="O53" s="1259"/>
    </row>
    <row r="54" spans="1:17">
      <c r="A54" s="357"/>
      <c r="B54" s="250"/>
      <c r="C54" s="246"/>
      <c r="D54" s="246"/>
      <c r="E54" s="246"/>
      <c r="F54" s="246"/>
      <c r="G54" s="1252"/>
      <c r="H54" s="1253"/>
      <c r="I54" s="1234"/>
      <c r="J54" s="1234"/>
      <c r="K54" s="1257"/>
      <c r="L54" s="1257"/>
      <c r="M54" s="1257"/>
      <c r="N54" s="1257"/>
      <c r="O54" s="1257"/>
    </row>
    <row r="55" spans="1:17">
      <c r="A55" s="357"/>
      <c r="B55" s="250"/>
      <c r="C55" s="246"/>
      <c r="D55" s="246"/>
      <c r="E55" s="246"/>
      <c r="F55" s="246"/>
      <c r="G55" s="1228" t="s">
        <v>555</v>
      </c>
      <c r="H55" s="1229"/>
      <c r="I55" s="1234" t="s">
        <v>553</v>
      </c>
      <c r="J55" s="1234"/>
      <c r="K55" s="1258"/>
      <c r="L55" s="1258"/>
      <c r="M55" s="1258"/>
      <c r="N55" s="1224">
        <v>0</v>
      </c>
      <c r="O55" s="1258"/>
    </row>
    <row r="56" spans="1:17">
      <c r="A56" s="357"/>
      <c r="B56" s="250"/>
      <c r="C56" s="246"/>
      <c r="D56" s="246"/>
      <c r="E56" s="246"/>
      <c r="F56" s="246"/>
      <c r="G56" s="1230"/>
      <c r="H56" s="1231"/>
      <c r="I56" s="1234"/>
      <c r="J56" s="1234"/>
      <c r="K56" s="1224"/>
      <c r="L56" s="1224"/>
      <c r="M56" s="1224"/>
      <c r="N56" s="1224"/>
      <c r="O56" s="1224"/>
    </row>
    <row r="57" spans="1:17" s="357" customFormat="1">
      <c r="B57" s="358"/>
      <c r="C57" s="354"/>
      <c r="D57" s="354"/>
      <c r="E57" s="354"/>
      <c r="F57" s="354"/>
      <c r="G57" s="1230"/>
      <c r="H57" s="1231"/>
      <c r="I57" s="1226" t="s">
        <v>554</v>
      </c>
      <c r="J57" s="1226"/>
      <c r="K57" s="1259"/>
      <c r="L57" s="1259"/>
      <c r="M57" s="1259"/>
      <c r="N57" s="1256">
        <v>57.1</v>
      </c>
      <c r="O57" s="1259"/>
      <c r="P57" s="359"/>
      <c r="Q57" s="358"/>
    </row>
    <row r="58" spans="1:17" s="357" customFormat="1">
      <c r="A58" s="245"/>
      <c r="B58" s="358"/>
      <c r="C58" s="354"/>
      <c r="D58" s="354"/>
      <c r="E58" s="354"/>
      <c r="F58" s="354"/>
      <c r="G58" s="1232"/>
      <c r="H58" s="1233"/>
      <c r="I58" s="1226"/>
      <c r="J58" s="1226"/>
      <c r="K58" s="1257"/>
      <c r="L58" s="1257"/>
      <c r="M58" s="1257"/>
      <c r="N58" s="1257"/>
      <c r="O58" s="1257"/>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556</v>
      </c>
      <c r="C63" s="246"/>
      <c r="D63" s="246"/>
      <c r="E63" s="246"/>
      <c r="F63" s="246"/>
      <c r="G63" s="246"/>
      <c r="H63" s="246"/>
      <c r="I63" s="246"/>
      <c r="J63" s="246"/>
      <c r="K63" s="246"/>
      <c r="L63" s="246"/>
      <c r="M63" s="246"/>
      <c r="N63" s="246"/>
      <c r="O63" s="246"/>
    </row>
    <row r="64" spans="1:17">
      <c r="B64" s="250"/>
      <c r="C64" s="246"/>
      <c r="D64" s="246"/>
      <c r="E64" s="246"/>
      <c r="F64" s="246"/>
      <c r="G64" s="353" t="s">
        <v>550</v>
      </c>
      <c r="I64" s="354"/>
      <c r="J64" s="354"/>
      <c r="K64" s="354"/>
      <c r="L64" s="246"/>
      <c r="M64" s="246"/>
      <c r="N64" s="246"/>
      <c r="O64" s="246"/>
    </row>
    <row r="65" spans="2:30">
      <c r="B65" s="250"/>
      <c r="C65" s="246"/>
      <c r="D65" s="246"/>
      <c r="E65" s="246"/>
      <c r="F65" s="246"/>
      <c r="G65" s="1236" t="s">
        <v>560</v>
      </c>
      <c r="H65" s="1237"/>
      <c r="I65" s="1237"/>
      <c r="J65" s="1237"/>
      <c r="K65" s="1237"/>
      <c r="L65" s="1237"/>
      <c r="M65" s="1237"/>
      <c r="N65" s="1237"/>
      <c r="O65" s="1238"/>
    </row>
    <row r="66" spans="2:30">
      <c r="B66" s="250"/>
      <c r="C66" s="246"/>
      <c r="D66" s="246"/>
      <c r="E66" s="246"/>
      <c r="F66" s="246"/>
      <c r="G66" s="1239"/>
      <c r="H66" s="1240"/>
      <c r="I66" s="1240"/>
      <c r="J66" s="1240"/>
      <c r="K66" s="1240"/>
      <c r="L66" s="1240"/>
      <c r="M66" s="1240"/>
      <c r="N66" s="1240"/>
      <c r="O66" s="1241"/>
    </row>
    <row r="67" spans="2:30">
      <c r="B67" s="250"/>
      <c r="C67" s="246"/>
      <c r="D67" s="246"/>
      <c r="E67" s="246"/>
      <c r="F67" s="246"/>
      <c r="G67" s="1239"/>
      <c r="H67" s="1240"/>
      <c r="I67" s="1240"/>
      <c r="J67" s="1240"/>
      <c r="K67" s="1240"/>
      <c r="L67" s="1240"/>
      <c r="M67" s="1240"/>
      <c r="N67" s="1240"/>
      <c r="O67" s="1241"/>
    </row>
    <row r="68" spans="2:30">
      <c r="B68" s="250"/>
      <c r="C68" s="246"/>
      <c r="D68" s="246"/>
      <c r="E68" s="246"/>
      <c r="F68" s="246"/>
      <c r="G68" s="1239"/>
      <c r="H68" s="1240"/>
      <c r="I68" s="1240"/>
      <c r="J68" s="1240"/>
      <c r="K68" s="1240"/>
      <c r="L68" s="1240"/>
      <c r="M68" s="1240"/>
      <c r="N68" s="1240"/>
      <c r="O68" s="1241"/>
    </row>
    <row r="69" spans="2:30">
      <c r="B69" s="250"/>
      <c r="C69" s="246"/>
      <c r="D69" s="246"/>
      <c r="E69" s="246"/>
      <c r="F69" s="246"/>
      <c r="G69" s="1242"/>
      <c r="H69" s="1243"/>
      <c r="I69" s="1243"/>
      <c r="J69" s="1243"/>
      <c r="K69" s="1243"/>
      <c r="L69" s="1243"/>
      <c r="M69" s="1243"/>
      <c r="N69" s="1243"/>
      <c r="O69" s="1244"/>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557</v>
      </c>
      <c r="I71" s="370"/>
      <c r="J71" s="366"/>
      <c r="K71" s="366"/>
      <c r="L71" s="367"/>
      <c r="M71" s="366"/>
      <c r="N71" s="367"/>
      <c r="O71" s="368"/>
    </row>
    <row r="72" spans="2:30">
      <c r="B72" s="250"/>
      <c r="C72" s="246"/>
      <c r="D72" s="246"/>
      <c r="E72" s="246"/>
      <c r="F72" s="246"/>
      <c r="G72" s="1245"/>
      <c r="H72" s="1246"/>
      <c r="I72" s="1246"/>
      <c r="J72" s="1247"/>
      <c r="K72" s="356" t="s">
        <v>517</v>
      </c>
      <c r="L72" s="356" t="s">
        <v>518</v>
      </c>
      <c r="M72" s="356" t="s">
        <v>519</v>
      </c>
      <c r="N72" s="356" t="s">
        <v>520</v>
      </c>
      <c r="O72" s="356" t="s">
        <v>521</v>
      </c>
    </row>
    <row r="73" spans="2:30">
      <c r="B73" s="250"/>
      <c r="C73" s="246"/>
      <c r="D73" s="246"/>
      <c r="E73" s="246"/>
      <c r="F73" s="246"/>
      <c r="G73" s="1248" t="s">
        <v>552</v>
      </c>
      <c r="H73" s="1249"/>
      <c r="I73" s="1254" t="s">
        <v>553</v>
      </c>
      <c r="J73" s="1254"/>
      <c r="K73" s="1235"/>
      <c r="L73" s="1235"/>
      <c r="M73" s="1224"/>
      <c r="N73" s="1224"/>
      <c r="O73" s="1224"/>
      <c r="S73" s="245">
        <v>9.9</v>
      </c>
    </row>
    <row r="74" spans="2:30">
      <c r="B74" s="250"/>
      <c r="C74" s="246"/>
      <c r="D74" s="246"/>
      <c r="E74" s="246"/>
      <c r="F74" s="246"/>
      <c r="G74" s="1250"/>
      <c r="H74" s="1251"/>
      <c r="I74" s="1255"/>
      <c r="J74" s="1255"/>
      <c r="K74" s="1235"/>
      <c r="L74" s="1235"/>
      <c r="M74" s="1224"/>
      <c r="N74" s="1224"/>
      <c r="O74" s="1224"/>
    </row>
    <row r="75" spans="2:30">
      <c r="B75" s="250"/>
      <c r="C75" s="246"/>
      <c r="D75" s="246"/>
      <c r="E75" s="246"/>
      <c r="F75" s="246"/>
      <c r="G75" s="1250"/>
      <c r="H75" s="1251"/>
      <c r="I75" s="1234" t="s">
        <v>558</v>
      </c>
      <c r="J75" s="1234"/>
      <c r="K75" s="1256">
        <v>5.2</v>
      </c>
      <c r="L75" s="1256">
        <v>4.9000000000000004</v>
      </c>
      <c r="M75" s="1256">
        <v>4.5</v>
      </c>
      <c r="N75" s="1256">
        <v>3.9</v>
      </c>
      <c r="O75" s="1256">
        <v>3.4</v>
      </c>
      <c r="U75" s="245">
        <v>81.2</v>
      </c>
      <c r="W75" s="245">
        <v>87.2</v>
      </c>
      <c r="Y75" s="245">
        <v>99.8</v>
      </c>
      <c r="AA75" s="245">
        <v>109.5</v>
      </c>
      <c r="AC75" s="245">
        <v>115.2</v>
      </c>
    </row>
    <row r="76" spans="2:30">
      <c r="B76" s="250"/>
      <c r="C76" s="246"/>
      <c r="D76" s="246"/>
      <c r="E76" s="246"/>
      <c r="F76" s="246"/>
      <c r="G76" s="1252"/>
      <c r="H76" s="1253"/>
      <c r="I76" s="1234"/>
      <c r="J76" s="1234"/>
      <c r="K76" s="1257"/>
      <c r="L76" s="1257"/>
      <c r="M76" s="1257"/>
      <c r="N76" s="1257"/>
      <c r="O76" s="1257"/>
    </row>
    <row r="77" spans="2:30">
      <c r="B77" s="250"/>
      <c r="C77" s="246"/>
      <c r="D77" s="246"/>
      <c r="E77" s="246"/>
      <c r="F77" s="246"/>
      <c r="G77" s="1228" t="s">
        <v>555</v>
      </c>
      <c r="H77" s="1229"/>
      <c r="I77" s="1234" t="s">
        <v>553</v>
      </c>
      <c r="J77" s="1234"/>
      <c r="K77" s="1235">
        <v>0</v>
      </c>
      <c r="L77" s="1235">
        <v>0</v>
      </c>
      <c r="M77" s="1224">
        <v>0</v>
      </c>
      <c r="N77" s="1224">
        <v>0</v>
      </c>
      <c r="O77" s="1224">
        <v>0</v>
      </c>
      <c r="R77" s="245">
        <v>12.3</v>
      </c>
      <c r="T77" s="245">
        <v>11.1</v>
      </c>
    </row>
    <row r="78" spans="2:30">
      <c r="B78" s="250"/>
      <c r="C78" s="246"/>
      <c r="D78" s="246"/>
      <c r="E78" s="246"/>
      <c r="F78" s="246"/>
      <c r="G78" s="1230"/>
      <c r="H78" s="1231"/>
      <c r="I78" s="1234"/>
      <c r="J78" s="1234"/>
      <c r="K78" s="1235"/>
      <c r="L78" s="1235"/>
      <c r="M78" s="1224"/>
      <c r="N78" s="1224"/>
      <c r="O78" s="1224"/>
    </row>
    <row r="79" spans="2:30">
      <c r="B79" s="250"/>
      <c r="C79" s="246"/>
      <c r="D79" s="246"/>
      <c r="E79" s="246"/>
      <c r="F79" s="246"/>
      <c r="G79" s="1230"/>
      <c r="H79" s="1231"/>
      <c r="I79" s="1225" t="s">
        <v>558</v>
      </c>
      <c r="J79" s="1226"/>
      <c r="K79" s="1227">
        <v>9.6999999999999993</v>
      </c>
      <c r="L79" s="1227">
        <v>8.6</v>
      </c>
      <c r="M79" s="1227">
        <v>7.7</v>
      </c>
      <c r="N79" s="1227">
        <v>6.4</v>
      </c>
      <c r="O79" s="1227">
        <v>6.9</v>
      </c>
      <c r="V79" s="245">
        <v>53.5</v>
      </c>
      <c r="X79" s="245">
        <v>48.2</v>
      </c>
      <c r="Z79" s="245">
        <v>34.200000000000003</v>
      </c>
      <c r="AB79" s="245">
        <v>30.3</v>
      </c>
      <c r="AD79" s="245">
        <v>28.9</v>
      </c>
    </row>
    <row r="80" spans="2:30">
      <c r="B80" s="250"/>
      <c r="C80" s="246"/>
      <c r="D80" s="246"/>
      <c r="E80" s="246"/>
      <c r="F80" s="246"/>
      <c r="G80" s="1232"/>
      <c r="H80" s="1233"/>
      <c r="I80" s="1226"/>
      <c r="J80" s="1226"/>
      <c r="K80" s="1227"/>
      <c r="L80" s="1227"/>
      <c r="M80" s="1227"/>
      <c r="N80" s="1227"/>
      <c r="O80" s="1227"/>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2"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516</v>
      </c>
      <c r="G2" s="113"/>
      <c r="H2" s="114"/>
    </row>
    <row r="3" spans="1:8">
      <c r="A3" s="110" t="s">
        <v>509</v>
      </c>
      <c r="B3" s="115"/>
      <c r="C3" s="116"/>
      <c r="D3" s="117">
        <v>34903</v>
      </c>
      <c r="E3" s="118"/>
      <c r="F3" s="119">
        <v>185018</v>
      </c>
      <c r="G3" s="120"/>
      <c r="H3" s="121"/>
    </row>
    <row r="4" spans="1:8">
      <c r="A4" s="122"/>
      <c r="B4" s="123"/>
      <c r="C4" s="124"/>
      <c r="D4" s="125">
        <v>26057</v>
      </c>
      <c r="E4" s="126"/>
      <c r="F4" s="127">
        <v>95064</v>
      </c>
      <c r="G4" s="128"/>
      <c r="H4" s="129"/>
    </row>
    <row r="5" spans="1:8">
      <c r="A5" s="110" t="s">
        <v>511</v>
      </c>
      <c r="B5" s="115"/>
      <c r="C5" s="116"/>
      <c r="D5" s="117">
        <v>290104</v>
      </c>
      <c r="E5" s="118"/>
      <c r="F5" s="119">
        <v>238802</v>
      </c>
      <c r="G5" s="120"/>
      <c r="H5" s="121"/>
    </row>
    <row r="6" spans="1:8">
      <c r="A6" s="122"/>
      <c r="B6" s="123"/>
      <c r="C6" s="124"/>
      <c r="D6" s="125">
        <v>49674</v>
      </c>
      <c r="E6" s="126"/>
      <c r="F6" s="127">
        <v>128562</v>
      </c>
      <c r="G6" s="128"/>
      <c r="H6" s="129"/>
    </row>
    <row r="7" spans="1:8">
      <c r="A7" s="110" t="s">
        <v>512</v>
      </c>
      <c r="B7" s="115"/>
      <c r="C7" s="116"/>
      <c r="D7" s="117">
        <v>156293</v>
      </c>
      <c r="E7" s="118"/>
      <c r="F7" s="119">
        <v>288550</v>
      </c>
      <c r="G7" s="120"/>
      <c r="H7" s="121"/>
    </row>
    <row r="8" spans="1:8">
      <c r="A8" s="122"/>
      <c r="B8" s="123"/>
      <c r="C8" s="124"/>
      <c r="D8" s="125">
        <v>32726</v>
      </c>
      <c r="E8" s="126"/>
      <c r="F8" s="127">
        <v>141525</v>
      </c>
      <c r="G8" s="128"/>
      <c r="H8" s="129"/>
    </row>
    <row r="9" spans="1:8">
      <c r="A9" s="110" t="s">
        <v>513</v>
      </c>
      <c r="B9" s="115"/>
      <c r="C9" s="116"/>
      <c r="D9" s="117">
        <v>124663</v>
      </c>
      <c r="E9" s="118"/>
      <c r="F9" s="119">
        <v>287914</v>
      </c>
      <c r="G9" s="120"/>
      <c r="H9" s="121"/>
    </row>
    <row r="10" spans="1:8">
      <c r="A10" s="122"/>
      <c r="B10" s="123"/>
      <c r="C10" s="124"/>
      <c r="D10" s="125">
        <v>54009</v>
      </c>
      <c r="E10" s="126"/>
      <c r="F10" s="127">
        <v>146531</v>
      </c>
      <c r="G10" s="128"/>
      <c r="H10" s="129"/>
    </row>
    <row r="11" spans="1:8">
      <c r="A11" s="110" t="s">
        <v>514</v>
      </c>
      <c r="B11" s="115"/>
      <c r="C11" s="116"/>
      <c r="D11" s="117">
        <v>106263</v>
      </c>
      <c r="E11" s="118"/>
      <c r="F11" s="119">
        <v>310300</v>
      </c>
      <c r="G11" s="120"/>
      <c r="H11" s="121"/>
    </row>
    <row r="12" spans="1:8">
      <c r="A12" s="122"/>
      <c r="B12" s="123"/>
      <c r="C12" s="130"/>
      <c r="D12" s="125">
        <v>77559</v>
      </c>
      <c r="E12" s="126"/>
      <c r="F12" s="127">
        <v>157576</v>
      </c>
      <c r="G12" s="128"/>
      <c r="H12" s="129"/>
    </row>
    <row r="13" spans="1:8">
      <c r="A13" s="110"/>
      <c r="B13" s="115"/>
      <c r="C13" s="131"/>
      <c r="D13" s="132">
        <v>142445</v>
      </c>
      <c r="E13" s="133"/>
      <c r="F13" s="134">
        <v>262117</v>
      </c>
      <c r="G13" s="135"/>
      <c r="H13" s="121"/>
    </row>
    <row r="14" spans="1:8">
      <c r="A14" s="122"/>
      <c r="B14" s="123"/>
      <c r="C14" s="124"/>
      <c r="D14" s="125">
        <v>48005</v>
      </c>
      <c r="E14" s="126"/>
      <c r="F14" s="127">
        <v>133852</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9.94</v>
      </c>
      <c r="C19" s="136">
        <f>ROUND(VALUE(SUBSTITUTE(実質収支比率等に係る経年分析!G$48,"▲","-")),2)</f>
        <v>10.95</v>
      </c>
      <c r="D19" s="136">
        <f>ROUND(VALUE(SUBSTITUTE(実質収支比率等に係る経年分析!H$48,"▲","-")),2)</f>
        <v>12.15</v>
      </c>
      <c r="E19" s="136">
        <f>ROUND(VALUE(SUBSTITUTE(実質収支比率等に係る経年分析!I$48,"▲","-")),2)</f>
        <v>8.51</v>
      </c>
      <c r="F19" s="136">
        <f>ROUND(VALUE(SUBSTITUTE(実質収支比率等に係る経年分析!J$48,"▲","-")),2)</f>
        <v>9.52</v>
      </c>
    </row>
    <row r="20" spans="1:11">
      <c r="A20" s="136" t="s">
        <v>44</v>
      </c>
      <c r="B20" s="136">
        <f>ROUND(VALUE(SUBSTITUTE(実質収支比率等に係る経年分析!F$47,"▲","-")),2)</f>
        <v>50.3</v>
      </c>
      <c r="C20" s="136">
        <f>ROUND(VALUE(SUBSTITUTE(実質収支比率等に係る経年分析!G$47,"▲","-")),2)</f>
        <v>49.79</v>
      </c>
      <c r="D20" s="136">
        <f>ROUND(VALUE(SUBSTITUTE(実質収支比率等に係る経年分析!H$47,"▲","-")),2)</f>
        <v>49.7</v>
      </c>
      <c r="E20" s="136">
        <f>ROUND(VALUE(SUBSTITUTE(実質収支比率等に係る経年分析!I$47,"▲","-")),2)</f>
        <v>47.11</v>
      </c>
      <c r="F20" s="136">
        <f>ROUND(VALUE(SUBSTITUTE(実質収支比率等に係る経年分析!J$47,"▲","-")),2)</f>
        <v>48.14</v>
      </c>
    </row>
    <row r="21" spans="1:11">
      <c r="A21" s="136" t="s">
        <v>45</v>
      </c>
      <c r="B21" s="136">
        <f>IF(ISNUMBER(VALUE(SUBSTITUTE(実質収支比率等に係る経年分析!F$49,"▲","-"))),ROUND(VALUE(SUBSTITUTE(実質収支比率等に係る経年分析!F$49,"▲","-")),2),NA())</f>
        <v>-4.1100000000000003</v>
      </c>
      <c r="C21" s="136">
        <f>IF(ISNUMBER(VALUE(SUBSTITUTE(実質収支比率等に係る経年分析!G$49,"▲","-"))),ROUND(VALUE(SUBSTITUTE(実質収支比率等に係る経年分析!G$49,"▲","-")),2),NA())</f>
        <v>1.59</v>
      </c>
      <c r="D21" s="136">
        <f>IF(ISNUMBER(VALUE(SUBSTITUTE(実質収支比率等に係る経年分析!H$49,"▲","-"))),ROUND(VALUE(SUBSTITUTE(実質収支比率等に係る経年分析!H$49,"▲","-")),2),NA())</f>
        <v>1.22</v>
      </c>
      <c r="E21" s="136">
        <f>IF(ISNUMBER(VALUE(SUBSTITUTE(実質収支比率等に係る経年分析!I$49,"▲","-"))),ROUND(VALUE(SUBSTITUTE(実質収支比率等に係る経年分析!I$49,"▲","-")),2),NA())</f>
        <v>-3.01</v>
      </c>
      <c r="F21" s="136">
        <f>IF(ISNUMBER(VALUE(SUBSTITUTE(実質収支比率等に係る経年分析!J$49,"▲","-"))),ROUND(VALUE(SUBSTITUTE(実質収支比率等に係る経年分析!J$49,"▲","-")),2),NA())</f>
        <v>0.83</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0.08</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f>IF(ROUND(VALUE(SUBSTITUTE(連結実質赤字比率に係る赤字・黒字の構成分析!F$42,"▲", "-")), 2) &lt; 0, ABS(ROUND(VALUE(SUBSTITUTE(連結実質赤字比率に係る赤字・黒字の構成分析!F$42,"▲", "-")), 2)), NA())</f>
        <v>0.04</v>
      </c>
      <c r="C28" s="137" t="e">
        <f>IF(ROUND(VALUE(SUBSTITUTE(連結実質赤字比率に係る赤字・黒字の構成分析!F$42,"▲", "-")), 2) &gt;= 0, ABS(ROUND(VALUE(SUBSTITUTE(連結実質赤字比率に係る赤字・黒字の構成分析!F$42,"▲", "-")), 2)), NA())</f>
        <v>#N/A</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f>IF(ROUND(VALUE(SUBSTITUTE(連結実質赤字比率に係る赤字・黒字の構成分析!H$42,"▲", "-")), 2) &lt; 0, ABS(ROUND(VALUE(SUBSTITUTE(連結実質赤字比率に係る赤字・黒字の構成分析!H$42,"▲", "-")), 2)), NA())</f>
        <v>0.18</v>
      </c>
      <c r="G28" s="137" t="e">
        <f>IF(ROUND(VALUE(SUBSTITUTE(連結実質赤字比率に係る赤字・黒字の構成分析!H$42,"▲", "-")), 2) &gt;= 0, ABS(ROUND(VALUE(SUBSTITUTE(連結実質赤字比率に係る赤字・黒字の構成分析!H$42,"▲", "-")), 2)), NA())</f>
        <v>#N/A</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後期高齢者医療事業</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0.19</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0.28000000000000003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0.43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0.12</v>
      </c>
    </row>
    <row r="31" spans="1:11">
      <c r="A31" s="137" t="str">
        <f>IF(連結実質赤字比率に係る赤字・黒字の構成分析!C$39="",NA(),連結実質赤字比率に係る赤字・黒字の構成分析!C$39)</f>
        <v>都市計画公共下水道事業</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0.13</v>
      </c>
    </row>
    <row r="32" spans="1:11">
      <c r="A32" s="137" t="str">
        <f>IF(連結実質赤字比率に係る赤字・黒字の構成分析!C$38="",NA(),連結実質赤字比率に係る赤字・黒字の構成分析!C$38)</f>
        <v>介護保険事業</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1.68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1.04</v>
      </c>
    </row>
    <row r="33" spans="1:16">
      <c r="A33" s="137" t="str">
        <f>IF(連結実質赤字比率に係る赤字・黒字の構成分析!C$37="",NA(),連結実質赤字比率に係る赤字・黒字の構成分析!C$37)</f>
        <v>国民健康保険事業</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1.1100000000000001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1.94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0.92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1.08</v>
      </c>
    </row>
    <row r="34" spans="1:16">
      <c r="A34" s="137" t="str">
        <f>IF(連結実質赤字比率に係る赤字・黒字の構成分析!C$36="",NA(),連結実質赤字比率に係る赤字・黒字の構成分析!C$36)</f>
        <v>くじらの博物館事業</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4.9000000000000004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4.4000000000000004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4.8899999999999997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4.6100000000000003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1.1399999999999999</v>
      </c>
    </row>
    <row r="35" spans="1:16">
      <c r="A35" s="137" t="str">
        <f>IF(連結実質赤字比率に係る赤字・黒字の構成分析!C$35="",NA(),連結実質赤字比率に係る赤字・黒字の構成分析!C$35)</f>
        <v>水道事業</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5.76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5.15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6.51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7.32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8.75</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9.94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10.95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12.14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9.51</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131</v>
      </c>
      <c r="E42" s="138"/>
      <c r="F42" s="138"/>
      <c r="G42" s="138">
        <f>'実質公債費比率（分子）の構造'!L$52</f>
        <v>139</v>
      </c>
      <c r="H42" s="138"/>
      <c r="I42" s="138"/>
      <c r="J42" s="138">
        <f>'実質公債費比率（分子）の構造'!M$52</f>
        <v>139</v>
      </c>
      <c r="K42" s="138"/>
      <c r="L42" s="138"/>
      <c r="M42" s="138">
        <f>'実質公債費比率（分子）の構造'!N$52</f>
        <v>139</v>
      </c>
      <c r="N42" s="138"/>
      <c r="O42" s="138"/>
      <c r="P42" s="138">
        <f>'実質公債費比率（分子）の構造'!O$52</f>
        <v>148</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55</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56</v>
      </c>
      <c r="B46" s="138">
        <f>'実質公債費比率（分子）の構造'!K$48</f>
        <v>25</v>
      </c>
      <c r="C46" s="138"/>
      <c r="D46" s="138"/>
      <c r="E46" s="138">
        <f>'実質公債費比率（分子）の構造'!L$48</f>
        <v>26</v>
      </c>
      <c r="F46" s="138"/>
      <c r="G46" s="138"/>
      <c r="H46" s="138">
        <f>'実質公債費比率（分子）の構造'!M$48</f>
        <v>25</v>
      </c>
      <c r="I46" s="138"/>
      <c r="J46" s="138"/>
      <c r="K46" s="138">
        <f>'実質公債費比率（分子）の構造'!N$48</f>
        <v>21</v>
      </c>
      <c r="L46" s="138"/>
      <c r="M46" s="138"/>
      <c r="N46" s="138">
        <f>'実質公債費比率（分子）の構造'!O$48</f>
        <v>21</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161</v>
      </c>
      <c r="C49" s="138"/>
      <c r="D49" s="138"/>
      <c r="E49" s="138">
        <f>'実質公債費比率（分子）の構造'!L$45</f>
        <v>168</v>
      </c>
      <c r="F49" s="138"/>
      <c r="G49" s="138"/>
      <c r="H49" s="138">
        <f>'実質公債費比率（分子）の構造'!M$45</f>
        <v>155</v>
      </c>
      <c r="I49" s="138"/>
      <c r="J49" s="138"/>
      <c r="K49" s="138">
        <f>'実質公債費比率（分子）の構造'!N$45</f>
        <v>159</v>
      </c>
      <c r="L49" s="138"/>
      <c r="M49" s="138"/>
      <c r="N49" s="138">
        <f>'実質公債費比率（分子）の構造'!O$45</f>
        <v>167</v>
      </c>
      <c r="O49" s="138"/>
      <c r="P49" s="138"/>
    </row>
    <row r="50" spans="1:16">
      <c r="A50" s="138" t="s">
        <v>60</v>
      </c>
      <c r="B50" s="138" t="e">
        <f>NA()</f>
        <v>#N/A</v>
      </c>
      <c r="C50" s="138">
        <f>IF(ISNUMBER('実質公債費比率（分子）の構造'!K$53),'実質公債費比率（分子）の構造'!K$53,NA())</f>
        <v>55</v>
      </c>
      <c r="D50" s="138" t="e">
        <f>NA()</f>
        <v>#N/A</v>
      </c>
      <c r="E50" s="138" t="e">
        <f>NA()</f>
        <v>#N/A</v>
      </c>
      <c r="F50" s="138">
        <f>IF(ISNUMBER('実質公債費比率（分子）の構造'!L$53),'実質公債費比率（分子）の構造'!L$53,NA())</f>
        <v>55</v>
      </c>
      <c r="G50" s="138" t="e">
        <f>NA()</f>
        <v>#N/A</v>
      </c>
      <c r="H50" s="138" t="e">
        <f>NA()</f>
        <v>#N/A</v>
      </c>
      <c r="I50" s="138">
        <f>IF(ISNUMBER('実質公債費比率（分子）の構造'!M$53),'実質公債費比率（分子）の構造'!M$53,NA())</f>
        <v>41</v>
      </c>
      <c r="J50" s="138" t="e">
        <f>NA()</f>
        <v>#N/A</v>
      </c>
      <c r="K50" s="138" t="e">
        <f>NA()</f>
        <v>#N/A</v>
      </c>
      <c r="L50" s="138">
        <f>IF(ISNUMBER('実質公債費比率（分子）の構造'!N$53),'実質公債費比率（分子）の構造'!N$53,NA())</f>
        <v>41</v>
      </c>
      <c r="M50" s="138" t="e">
        <f>NA()</f>
        <v>#N/A</v>
      </c>
      <c r="N50" s="138" t="e">
        <f>NA()</f>
        <v>#N/A</v>
      </c>
      <c r="O50" s="138">
        <f>IF(ISNUMBER('実質公債費比率（分子）の構造'!O$53),'実質公債費比率（分子）の構造'!O$53,NA())</f>
        <v>40</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1643</v>
      </c>
      <c r="E56" s="137"/>
      <c r="F56" s="137"/>
      <c r="G56" s="137">
        <f>'将来負担比率（分子）の構造'!J$52</f>
        <v>1961</v>
      </c>
      <c r="H56" s="137"/>
      <c r="I56" s="137"/>
      <c r="J56" s="137">
        <f>'将来負担比率（分子）の構造'!K$52</f>
        <v>2078</v>
      </c>
      <c r="K56" s="137"/>
      <c r="L56" s="137"/>
      <c r="M56" s="137">
        <f>'将来負担比率（分子）の構造'!L$52</f>
        <v>2180</v>
      </c>
      <c r="N56" s="137"/>
      <c r="O56" s="137"/>
      <c r="P56" s="137">
        <f>'将来負担比率（分子）の構造'!M$52</f>
        <v>2169</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1765</v>
      </c>
      <c r="E58" s="137"/>
      <c r="F58" s="137"/>
      <c r="G58" s="137">
        <f>'将来負担比率（分子）の構造'!J$50</f>
        <v>1775</v>
      </c>
      <c r="H58" s="137"/>
      <c r="I58" s="137"/>
      <c r="J58" s="137">
        <f>'将来負担比率（分子）の構造'!K$50</f>
        <v>1726</v>
      </c>
      <c r="K58" s="137"/>
      <c r="L58" s="137"/>
      <c r="M58" s="137">
        <f>'将来負担比率（分子）の構造'!L$50</f>
        <v>1695</v>
      </c>
      <c r="N58" s="137"/>
      <c r="O58" s="137"/>
      <c r="P58" s="137">
        <f>'将来負担比率（分子）の構造'!M$50</f>
        <v>1625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675</v>
      </c>
      <c r="C62" s="137"/>
      <c r="D62" s="137"/>
      <c r="E62" s="137">
        <f>'将来負担比率（分子）の構造'!J$45</f>
        <v>672</v>
      </c>
      <c r="F62" s="137"/>
      <c r="G62" s="137"/>
      <c r="H62" s="137">
        <f>'将来負担比率（分子）の構造'!K$45</f>
        <v>620</v>
      </c>
      <c r="I62" s="137"/>
      <c r="J62" s="137"/>
      <c r="K62" s="137">
        <f>'将来負担比率（分子）の構造'!L$45</f>
        <v>647</v>
      </c>
      <c r="L62" s="137"/>
      <c r="M62" s="137"/>
      <c r="N62" s="137">
        <f>'将来負担比率（分子）の構造'!M$45</f>
        <v>603</v>
      </c>
      <c r="O62" s="137"/>
      <c r="P62" s="137"/>
    </row>
    <row r="63" spans="1:16">
      <c r="A63" s="137" t="s">
        <v>28</v>
      </c>
      <c r="B63" s="137" t="str">
        <f>'将来負担比率（分子）の構造'!I$44</f>
        <v>-</v>
      </c>
      <c r="C63" s="137"/>
      <c r="D63" s="137"/>
      <c r="E63" s="137">
        <f>'将来負担比率（分子）の構造'!J$44</f>
        <v>102</v>
      </c>
      <c r="F63" s="137"/>
      <c r="G63" s="137"/>
      <c r="H63" s="137">
        <f>'将来負担比率（分子）の構造'!K$44</f>
        <v>102</v>
      </c>
      <c r="I63" s="137"/>
      <c r="J63" s="137"/>
      <c r="K63" s="137">
        <f>'将来負担比率（分子）の構造'!L$44</f>
        <v>102</v>
      </c>
      <c r="L63" s="137"/>
      <c r="M63" s="137"/>
      <c r="N63" s="137">
        <f>'将来負担比率（分子）の構造'!M$44</f>
        <v>102</v>
      </c>
      <c r="O63" s="137"/>
      <c r="P63" s="137"/>
    </row>
    <row r="64" spans="1:16">
      <c r="A64" s="137" t="s">
        <v>27</v>
      </c>
      <c r="B64" s="137">
        <f>'将来負担比率（分子）の構造'!I$43</f>
        <v>211</v>
      </c>
      <c r="C64" s="137"/>
      <c r="D64" s="137"/>
      <c r="E64" s="137">
        <f>'将来負担比率（分子）の構造'!J$43</f>
        <v>180</v>
      </c>
      <c r="F64" s="137"/>
      <c r="G64" s="137"/>
      <c r="H64" s="137">
        <f>'将来負担比率（分子）の構造'!K$43</f>
        <v>158</v>
      </c>
      <c r="I64" s="137"/>
      <c r="J64" s="137"/>
      <c r="K64" s="137">
        <f>'将来負担比率（分子）の構造'!L$43</f>
        <v>186</v>
      </c>
      <c r="L64" s="137"/>
      <c r="M64" s="137"/>
      <c r="N64" s="137">
        <f>'将来負担比率（分子）の構造'!M$43</f>
        <v>174</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1715</v>
      </c>
      <c r="C66" s="137"/>
      <c r="D66" s="137"/>
      <c r="E66" s="137">
        <f>'将来負担比率（分子）の構造'!J$41</f>
        <v>2173</v>
      </c>
      <c r="F66" s="137"/>
      <c r="G66" s="137"/>
      <c r="H66" s="137">
        <f>'将来負担比率（分子）の構造'!K$41</f>
        <v>2338</v>
      </c>
      <c r="I66" s="137"/>
      <c r="J66" s="137"/>
      <c r="K66" s="137">
        <f>'将来負担比率（分子）の構造'!L$41</f>
        <v>2490</v>
      </c>
      <c r="L66" s="137"/>
      <c r="M66" s="137"/>
      <c r="N66" s="137">
        <f>'将来負担比率（分子）の構造'!M$41</f>
        <v>2536</v>
      </c>
      <c r="O66" s="137"/>
      <c r="P66" s="137"/>
    </row>
    <row r="67" spans="1:16">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28"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225670</v>
      </c>
      <c r="S5" s="615"/>
      <c r="T5" s="615"/>
      <c r="U5" s="615"/>
      <c r="V5" s="615"/>
      <c r="W5" s="615"/>
      <c r="X5" s="615"/>
      <c r="Y5" s="616"/>
      <c r="Z5" s="617">
        <v>9</v>
      </c>
      <c r="AA5" s="617"/>
      <c r="AB5" s="617"/>
      <c r="AC5" s="617"/>
      <c r="AD5" s="618">
        <v>225670</v>
      </c>
      <c r="AE5" s="618"/>
      <c r="AF5" s="618"/>
      <c r="AG5" s="618"/>
      <c r="AH5" s="618"/>
      <c r="AI5" s="618"/>
      <c r="AJ5" s="618"/>
      <c r="AK5" s="618"/>
      <c r="AL5" s="619">
        <v>18.2</v>
      </c>
      <c r="AM5" s="620"/>
      <c r="AN5" s="620"/>
      <c r="AO5" s="621"/>
      <c r="AP5" s="611" t="s">
        <v>209</v>
      </c>
      <c r="AQ5" s="612"/>
      <c r="AR5" s="612"/>
      <c r="AS5" s="612"/>
      <c r="AT5" s="612"/>
      <c r="AU5" s="612"/>
      <c r="AV5" s="612"/>
      <c r="AW5" s="612"/>
      <c r="AX5" s="612"/>
      <c r="AY5" s="612"/>
      <c r="AZ5" s="612"/>
      <c r="BA5" s="612"/>
      <c r="BB5" s="612"/>
      <c r="BC5" s="612"/>
      <c r="BD5" s="612"/>
      <c r="BE5" s="612"/>
      <c r="BF5" s="613"/>
      <c r="BG5" s="625">
        <v>223518</v>
      </c>
      <c r="BH5" s="626"/>
      <c r="BI5" s="626"/>
      <c r="BJ5" s="626"/>
      <c r="BK5" s="626"/>
      <c r="BL5" s="626"/>
      <c r="BM5" s="626"/>
      <c r="BN5" s="627"/>
      <c r="BO5" s="628">
        <v>99</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10254</v>
      </c>
      <c r="S6" s="626"/>
      <c r="T6" s="626"/>
      <c r="U6" s="626"/>
      <c r="V6" s="626"/>
      <c r="W6" s="626"/>
      <c r="X6" s="626"/>
      <c r="Y6" s="627"/>
      <c r="Z6" s="628">
        <v>0.4</v>
      </c>
      <c r="AA6" s="628"/>
      <c r="AB6" s="628"/>
      <c r="AC6" s="628"/>
      <c r="AD6" s="629">
        <v>10254</v>
      </c>
      <c r="AE6" s="629"/>
      <c r="AF6" s="629"/>
      <c r="AG6" s="629"/>
      <c r="AH6" s="629"/>
      <c r="AI6" s="629"/>
      <c r="AJ6" s="629"/>
      <c r="AK6" s="629"/>
      <c r="AL6" s="630">
        <v>0.8</v>
      </c>
      <c r="AM6" s="631"/>
      <c r="AN6" s="631"/>
      <c r="AO6" s="632"/>
      <c r="AP6" s="622" t="s">
        <v>215</v>
      </c>
      <c r="AQ6" s="623"/>
      <c r="AR6" s="623"/>
      <c r="AS6" s="623"/>
      <c r="AT6" s="623"/>
      <c r="AU6" s="623"/>
      <c r="AV6" s="623"/>
      <c r="AW6" s="623"/>
      <c r="AX6" s="623"/>
      <c r="AY6" s="623"/>
      <c r="AZ6" s="623"/>
      <c r="BA6" s="623"/>
      <c r="BB6" s="623"/>
      <c r="BC6" s="623"/>
      <c r="BD6" s="623"/>
      <c r="BE6" s="623"/>
      <c r="BF6" s="624"/>
      <c r="BG6" s="625">
        <v>223518</v>
      </c>
      <c r="BH6" s="626"/>
      <c r="BI6" s="626"/>
      <c r="BJ6" s="626"/>
      <c r="BK6" s="626"/>
      <c r="BL6" s="626"/>
      <c r="BM6" s="626"/>
      <c r="BN6" s="627"/>
      <c r="BO6" s="628">
        <v>99</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57275</v>
      </c>
      <c r="CS6" s="626"/>
      <c r="CT6" s="626"/>
      <c r="CU6" s="626"/>
      <c r="CV6" s="626"/>
      <c r="CW6" s="626"/>
      <c r="CX6" s="626"/>
      <c r="CY6" s="627"/>
      <c r="CZ6" s="628">
        <v>2.4</v>
      </c>
      <c r="DA6" s="628"/>
      <c r="DB6" s="628"/>
      <c r="DC6" s="628"/>
      <c r="DD6" s="634" t="s">
        <v>210</v>
      </c>
      <c r="DE6" s="626"/>
      <c r="DF6" s="626"/>
      <c r="DG6" s="626"/>
      <c r="DH6" s="626"/>
      <c r="DI6" s="626"/>
      <c r="DJ6" s="626"/>
      <c r="DK6" s="626"/>
      <c r="DL6" s="626"/>
      <c r="DM6" s="626"/>
      <c r="DN6" s="626"/>
      <c r="DO6" s="626"/>
      <c r="DP6" s="627"/>
      <c r="DQ6" s="634">
        <v>57275</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607</v>
      </c>
      <c r="S7" s="626"/>
      <c r="T7" s="626"/>
      <c r="U7" s="626"/>
      <c r="V7" s="626"/>
      <c r="W7" s="626"/>
      <c r="X7" s="626"/>
      <c r="Y7" s="627"/>
      <c r="Z7" s="628">
        <v>0</v>
      </c>
      <c r="AA7" s="628"/>
      <c r="AB7" s="628"/>
      <c r="AC7" s="628"/>
      <c r="AD7" s="629">
        <v>607</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106166</v>
      </c>
      <c r="BH7" s="626"/>
      <c r="BI7" s="626"/>
      <c r="BJ7" s="626"/>
      <c r="BK7" s="626"/>
      <c r="BL7" s="626"/>
      <c r="BM7" s="626"/>
      <c r="BN7" s="627"/>
      <c r="BO7" s="628">
        <v>47</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813872</v>
      </c>
      <c r="CS7" s="626"/>
      <c r="CT7" s="626"/>
      <c r="CU7" s="626"/>
      <c r="CV7" s="626"/>
      <c r="CW7" s="626"/>
      <c r="CX7" s="626"/>
      <c r="CY7" s="627"/>
      <c r="CZ7" s="628">
        <v>34.299999999999997</v>
      </c>
      <c r="DA7" s="628"/>
      <c r="DB7" s="628"/>
      <c r="DC7" s="628"/>
      <c r="DD7" s="634">
        <v>157418</v>
      </c>
      <c r="DE7" s="626"/>
      <c r="DF7" s="626"/>
      <c r="DG7" s="626"/>
      <c r="DH7" s="626"/>
      <c r="DI7" s="626"/>
      <c r="DJ7" s="626"/>
      <c r="DK7" s="626"/>
      <c r="DL7" s="626"/>
      <c r="DM7" s="626"/>
      <c r="DN7" s="626"/>
      <c r="DO7" s="626"/>
      <c r="DP7" s="627"/>
      <c r="DQ7" s="634">
        <v>608489</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1497</v>
      </c>
      <c r="S8" s="626"/>
      <c r="T8" s="626"/>
      <c r="U8" s="626"/>
      <c r="V8" s="626"/>
      <c r="W8" s="626"/>
      <c r="X8" s="626"/>
      <c r="Y8" s="627"/>
      <c r="Z8" s="628">
        <v>0.1</v>
      </c>
      <c r="AA8" s="628"/>
      <c r="AB8" s="628"/>
      <c r="AC8" s="628"/>
      <c r="AD8" s="629">
        <v>1497</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5111</v>
      </c>
      <c r="BH8" s="626"/>
      <c r="BI8" s="626"/>
      <c r="BJ8" s="626"/>
      <c r="BK8" s="626"/>
      <c r="BL8" s="626"/>
      <c r="BM8" s="626"/>
      <c r="BN8" s="627"/>
      <c r="BO8" s="628">
        <v>2.2999999999999998</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611160</v>
      </c>
      <c r="CS8" s="626"/>
      <c r="CT8" s="626"/>
      <c r="CU8" s="626"/>
      <c r="CV8" s="626"/>
      <c r="CW8" s="626"/>
      <c r="CX8" s="626"/>
      <c r="CY8" s="627"/>
      <c r="CZ8" s="628">
        <v>25.7</v>
      </c>
      <c r="DA8" s="628"/>
      <c r="DB8" s="628"/>
      <c r="DC8" s="628"/>
      <c r="DD8" s="634">
        <v>26277</v>
      </c>
      <c r="DE8" s="626"/>
      <c r="DF8" s="626"/>
      <c r="DG8" s="626"/>
      <c r="DH8" s="626"/>
      <c r="DI8" s="626"/>
      <c r="DJ8" s="626"/>
      <c r="DK8" s="626"/>
      <c r="DL8" s="626"/>
      <c r="DM8" s="626"/>
      <c r="DN8" s="626"/>
      <c r="DO8" s="626"/>
      <c r="DP8" s="627"/>
      <c r="DQ8" s="634">
        <v>389751</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747</v>
      </c>
      <c r="S9" s="626"/>
      <c r="T9" s="626"/>
      <c r="U9" s="626"/>
      <c r="V9" s="626"/>
      <c r="W9" s="626"/>
      <c r="X9" s="626"/>
      <c r="Y9" s="627"/>
      <c r="Z9" s="628">
        <v>0</v>
      </c>
      <c r="AA9" s="628"/>
      <c r="AB9" s="628"/>
      <c r="AC9" s="628"/>
      <c r="AD9" s="629">
        <v>747</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95791</v>
      </c>
      <c r="BH9" s="626"/>
      <c r="BI9" s="626"/>
      <c r="BJ9" s="626"/>
      <c r="BK9" s="626"/>
      <c r="BL9" s="626"/>
      <c r="BM9" s="626"/>
      <c r="BN9" s="627"/>
      <c r="BO9" s="628">
        <v>42.4</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165815</v>
      </c>
      <c r="CS9" s="626"/>
      <c r="CT9" s="626"/>
      <c r="CU9" s="626"/>
      <c r="CV9" s="626"/>
      <c r="CW9" s="626"/>
      <c r="CX9" s="626"/>
      <c r="CY9" s="627"/>
      <c r="CZ9" s="628">
        <v>7</v>
      </c>
      <c r="DA9" s="628"/>
      <c r="DB9" s="628"/>
      <c r="DC9" s="628"/>
      <c r="DD9" s="634">
        <v>4316</v>
      </c>
      <c r="DE9" s="626"/>
      <c r="DF9" s="626"/>
      <c r="DG9" s="626"/>
      <c r="DH9" s="626"/>
      <c r="DI9" s="626"/>
      <c r="DJ9" s="626"/>
      <c r="DK9" s="626"/>
      <c r="DL9" s="626"/>
      <c r="DM9" s="626"/>
      <c r="DN9" s="626"/>
      <c r="DO9" s="626"/>
      <c r="DP9" s="627"/>
      <c r="DQ9" s="634">
        <v>153667</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46095</v>
      </c>
      <c r="S10" s="626"/>
      <c r="T10" s="626"/>
      <c r="U10" s="626"/>
      <c r="V10" s="626"/>
      <c r="W10" s="626"/>
      <c r="X10" s="626"/>
      <c r="Y10" s="627"/>
      <c r="Z10" s="628">
        <v>1.8</v>
      </c>
      <c r="AA10" s="628"/>
      <c r="AB10" s="628"/>
      <c r="AC10" s="628"/>
      <c r="AD10" s="629">
        <v>46095</v>
      </c>
      <c r="AE10" s="629"/>
      <c r="AF10" s="629"/>
      <c r="AG10" s="629"/>
      <c r="AH10" s="629"/>
      <c r="AI10" s="629"/>
      <c r="AJ10" s="629"/>
      <c r="AK10" s="629"/>
      <c r="AL10" s="630">
        <v>3.7</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2981</v>
      </c>
      <c r="BH10" s="626"/>
      <c r="BI10" s="626"/>
      <c r="BJ10" s="626"/>
      <c r="BK10" s="626"/>
      <c r="BL10" s="626"/>
      <c r="BM10" s="626"/>
      <c r="BN10" s="627"/>
      <c r="BO10" s="628">
        <v>1.3</v>
      </c>
      <c r="BP10" s="628"/>
      <c r="BQ10" s="628"/>
      <c r="BR10" s="628"/>
      <c r="BS10" s="634" t="s">
        <v>112</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30</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30</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2283</v>
      </c>
      <c r="BH11" s="626"/>
      <c r="BI11" s="626"/>
      <c r="BJ11" s="626"/>
      <c r="BK11" s="626"/>
      <c r="BL11" s="626"/>
      <c r="BM11" s="626"/>
      <c r="BN11" s="627"/>
      <c r="BO11" s="628">
        <v>1</v>
      </c>
      <c r="BP11" s="628"/>
      <c r="BQ11" s="628"/>
      <c r="BR11" s="628"/>
      <c r="BS11" s="634" t="s">
        <v>112</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62894</v>
      </c>
      <c r="CS11" s="626"/>
      <c r="CT11" s="626"/>
      <c r="CU11" s="626"/>
      <c r="CV11" s="626"/>
      <c r="CW11" s="626"/>
      <c r="CX11" s="626"/>
      <c r="CY11" s="627"/>
      <c r="CZ11" s="628">
        <v>2.6</v>
      </c>
      <c r="DA11" s="628"/>
      <c r="DB11" s="628"/>
      <c r="DC11" s="628"/>
      <c r="DD11" s="634">
        <v>9149</v>
      </c>
      <c r="DE11" s="626"/>
      <c r="DF11" s="626"/>
      <c r="DG11" s="626"/>
      <c r="DH11" s="626"/>
      <c r="DI11" s="626"/>
      <c r="DJ11" s="626"/>
      <c r="DK11" s="626"/>
      <c r="DL11" s="626"/>
      <c r="DM11" s="626"/>
      <c r="DN11" s="626"/>
      <c r="DO11" s="626"/>
      <c r="DP11" s="627"/>
      <c r="DQ11" s="634">
        <v>42738</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94856</v>
      </c>
      <c r="BH12" s="626"/>
      <c r="BI12" s="626"/>
      <c r="BJ12" s="626"/>
      <c r="BK12" s="626"/>
      <c r="BL12" s="626"/>
      <c r="BM12" s="626"/>
      <c r="BN12" s="627"/>
      <c r="BO12" s="628">
        <v>42</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56192</v>
      </c>
      <c r="CS12" s="626"/>
      <c r="CT12" s="626"/>
      <c r="CU12" s="626"/>
      <c r="CV12" s="626"/>
      <c r="CW12" s="626"/>
      <c r="CX12" s="626"/>
      <c r="CY12" s="627"/>
      <c r="CZ12" s="628">
        <v>2.4</v>
      </c>
      <c r="DA12" s="628"/>
      <c r="DB12" s="628"/>
      <c r="DC12" s="628"/>
      <c r="DD12" s="634">
        <v>523</v>
      </c>
      <c r="DE12" s="626"/>
      <c r="DF12" s="626"/>
      <c r="DG12" s="626"/>
      <c r="DH12" s="626"/>
      <c r="DI12" s="626"/>
      <c r="DJ12" s="626"/>
      <c r="DK12" s="626"/>
      <c r="DL12" s="626"/>
      <c r="DM12" s="626"/>
      <c r="DN12" s="626"/>
      <c r="DO12" s="626"/>
      <c r="DP12" s="627"/>
      <c r="DQ12" s="634">
        <v>55481</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2158</v>
      </c>
      <c r="S13" s="626"/>
      <c r="T13" s="626"/>
      <c r="U13" s="626"/>
      <c r="V13" s="626"/>
      <c r="W13" s="626"/>
      <c r="X13" s="626"/>
      <c r="Y13" s="627"/>
      <c r="Z13" s="628">
        <v>0.1</v>
      </c>
      <c r="AA13" s="628"/>
      <c r="AB13" s="628"/>
      <c r="AC13" s="628"/>
      <c r="AD13" s="629">
        <v>2158</v>
      </c>
      <c r="AE13" s="629"/>
      <c r="AF13" s="629"/>
      <c r="AG13" s="629"/>
      <c r="AH13" s="629"/>
      <c r="AI13" s="629"/>
      <c r="AJ13" s="629"/>
      <c r="AK13" s="629"/>
      <c r="AL13" s="630">
        <v>0.2</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93696</v>
      </c>
      <c r="BH13" s="626"/>
      <c r="BI13" s="626"/>
      <c r="BJ13" s="626"/>
      <c r="BK13" s="626"/>
      <c r="BL13" s="626"/>
      <c r="BM13" s="626"/>
      <c r="BN13" s="627"/>
      <c r="BO13" s="628">
        <v>41.5</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183693</v>
      </c>
      <c r="CS13" s="626"/>
      <c r="CT13" s="626"/>
      <c r="CU13" s="626"/>
      <c r="CV13" s="626"/>
      <c r="CW13" s="626"/>
      <c r="CX13" s="626"/>
      <c r="CY13" s="627"/>
      <c r="CZ13" s="628">
        <v>7.7</v>
      </c>
      <c r="DA13" s="628"/>
      <c r="DB13" s="628"/>
      <c r="DC13" s="628"/>
      <c r="DD13" s="634">
        <v>79628</v>
      </c>
      <c r="DE13" s="626"/>
      <c r="DF13" s="626"/>
      <c r="DG13" s="626"/>
      <c r="DH13" s="626"/>
      <c r="DI13" s="626"/>
      <c r="DJ13" s="626"/>
      <c r="DK13" s="626"/>
      <c r="DL13" s="626"/>
      <c r="DM13" s="626"/>
      <c r="DN13" s="626"/>
      <c r="DO13" s="626"/>
      <c r="DP13" s="627"/>
      <c r="DQ13" s="634">
        <v>113836</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9783</v>
      </c>
      <c r="BH14" s="626"/>
      <c r="BI14" s="626"/>
      <c r="BJ14" s="626"/>
      <c r="BK14" s="626"/>
      <c r="BL14" s="626"/>
      <c r="BM14" s="626"/>
      <c r="BN14" s="627"/>
      <c r="BO14" s="628">
        <v>4.3</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72442</v>
      </c>
      <c r="CS14" s="626"/>
      <c r="CT14" s="626"/>
      <c r="CU14" s="626"/>
      <c r="CV14" s="626"/>
      <c r="CW14" s="626"/>
      <c r="CX14" s="626"/>
      <c r="CY14" s="627"/>
      <c r="CZ14" s="628">
        <v>3</v>
      </c>
      <c r="DA14" s="628"/>
      <c r="DB14" s="628"/>
      <c r="DC14" s="628"/>
      <c r="DD14" s="634">
        <v>34324</v>
      </c>
      <c r="DE14" s="626"/>
      <c r="DF14" s="626"/>
      <c r="DG14" s="626"/>
      <c r="DH14" s="626"/>
      <c r="DI14" s="626"/>
      <c r="DJ14" s="626"/>
      <c r="DK14" s="626"/>
      <c r="DL14" s="626"/>
      <c r="DM14" s="626"/>
      <c r="DN14" s="626"/>
      <c r="DO14" s="626"/>
      <c r="DP14" s="627"/>
      <c r="DQ14" s="634">
        <v>46944</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939</v>
      </c>
      <c r="S15" s="626"/>
      <c r="T15" s="626"/>
      <c r="U15" s="626"/>
      <c r="V15" s="626"/>
      <c r="W15" s="626"/>
      <c r="X15" s="626"/>
      <c r="Y15" s="627"/>
      <c r="Z15" s="628">
        <v>0</v>
      </c>
      <c r="AA15" s="628"/>
      <c r="AB15" s="628"/>
      <c r="AC15" s="628"/>
      <c r="AD15" s="629">
        <v>939</v>
      </c>
      <c r="AE15" s="629"/>
      <c r="AF15" s="629"/>
      <c r="AG15" s="629"/>
      <c r="AH15" s="629"/>
      <c r="AI15" s="629"/>
      <c r="AJ15" s="629"/>
      <c r="AK15" s="629"/>
      <c r="AL15" s="630">
        <v>0.1</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12713</v>
      </c>
      <c r="BH15" s="626"/>
      <c r="BI15" s="626"/>
      <c r="BJ15" s="626"/>
      <c r="BK15" s="626"/>
      <c r="BL15" s="626"/>
      <c r="BM15" s="626"/>
      <c r="BN15" s="627"/>
      <c r="BO15" s="628">
        <v>5.6</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185423</v>
      </c>
      <c r="CS15" s="626"/>
      <c r="CT15" s="626"/>
      <c r="CU15" s="626"/>
      <c r="CV15" s="626"/>
      <c r="CW15" s="626"/>
      <c r="CX15" s="626"/>
      <c r="CY15" s="627"/>
      <c r="CZ15" s="628">
        <v>7.8</v>
      </c>
      <c r="DA15" s="628"/>
      <c r="DB15" s="628"/>
      <c r="DC15" s="628"/>
      <c r="DD15" s="634">
        <v>35420</v>
      </c>
      <c r="DE15" s="626"/>
      <c r="DF15" s="626"/>
      <c r="DG15" s="626"/>
      <c r="DH15" s="626"/>
      <c r="DI15" s="626"/>
      <c r="DJ15" s="626"/>
      <c r="DK15" s="626"/>
      <c r="DL15" s="626"/>
      <c r="DM15" s="626"/>
      <c r="DN15" s="626"/>
      <c r="DO15" s="626"/>
      <c r="DP15" s="627"/>
      <c r="DQ15" s="634">
        <v>160706</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1072830</v>
      </c>
      <c r="S16" s="626"/>
      <c r="T16" s="626"/>
      <c r="U16" s="626"/>
      <c r="V16" s="626"/>
      <c r="W16" s="626"/>
      <c r="X16" s="626"/>
      <c r="Y16" s="627"/>
      <c r="Z16" s="628">
        <v>42.6</v>
      </c>
      <c r="AA16" s="628"/>
      <c r="AB16" s="628"/>
      <c r="AC16" s="628"/>
      <c r="AD16" s="629">
        <v>947380</v>
      </c>
      <c r="AE16" s="629"/>
      <c r="AF16" s="629"/>
      <c r="AG16" s="629"/>
      <c r="AH16" s="629"/>
      <c r="AI16" s="629"/>
      <c r="AJ16" s="629"/>
      <c r="AK16" s="629"/>
      <c r="AL16" s="630">
        <v>76.599999999999994</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947380</v>
      </c>
      <c r="S17" s="626"/>
      <c r="T17" s="626"/>
      <c r="U17" s="626"/>
      <c r="V17" s="626"/>
      <c r="W17" s="626"/>
      <c r="X17" s="626"/>
      <c r="Y17" s="627"/>
      <c r="Z17" s="628">
        <v>37.6</v>
      </c>
      <c r="AA17" s="628"/>
      <c r="AB17" s="628"/>
      <c r="AC17" s="628"/>
      <c r="AD17" s="629">
        <v>947380</v>
      </c>
      <c r="AE17" s="629"/>
      <c r="AF17" s="629"/>
      <c r="AG17" s="629"/>
      <c r="AH17" s="629"/>
      <c r="AI17" s="629"/>
      <c r="AJ17" s="629"/>
      <c r="AK17" s="629"/>
      <c r="AL17" s="630">
        <v>76.599999999999994</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166645</v>
      </c>
      <c r="CS17" s="626"/>
      <c r="CT17" s="626"/>
      <c r="CU17" s="626"/>
      <c r="CV17" s="626"/>
      <c r="CW17" s="626"/>
      <c r="CX17" s="626"/>
      <c r="CY17" s="627"/>
      <c r="CZ17" s="628">
        <v>7</v>
      </c>
      <c r="DA17" s="628"/>
      <c r="DB17" s="628"/>
      <c r="DC17" s="628"/>
      <c r="DD17" s="634" t="s">
        <v>112</v>
      </c>
      <c r="DE17" s="626"/>
      <c r="DF17" s="626"/>
      <c r="DG17" s="626"/>
      <c r="DH17" s="626"/>
      <c r="DI17" s="626"/>
      <c r="DJ17" s="626"/>
      <c r="DK17" s="626"/>
      <c r="DL17" s="626"/>
      <c r="DM17" s="626"/>
      <c r="DN17" s="626"/>
      <c r="DO17" s="626"/>
      <c r="DP17" s="627"/>
      <c r="DQ17" s="634">
        <v>166645</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125450</v>
      </c>
      <c r="S18" s="626"/>
      <c r="T18" s="626"/>
      <c r="U18" s="626"/>
      <c r="V18" s="626"/>
      <c r="W18" s="626"/>
      <c r="X18" s="626"/>
      <c r="Y18" s="627"/>
      <c r="Z18" s="628">
        <v>5</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2152</v>
      </c>
      <c r="BH19" s="626"/>
      <c r="BI19" s="626"/>
      <c r="BJ19" s="626"/>
      <c r="BK19" s="626"/>
      <c r="BL19" s="626"/>
      <c r="BM19" s="626"/>
      <c r="BN19" s="627"/>
      <c r="BO19" s="628">
        <v>1</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1360797</v>
      </c>
      <c r="S20" s="626"/>
      <c r="T20" s="626"/>
      <c r="U20" s="626"/>
      <c r="V20" s="626"/>
      <c r="W20" s="626"/>
      <c r="X20" s="626"/>
      <c r="Y20" s="627"/>
      <c r="Z20" s="628">
        <v>54</v>
      </c>
      <c r="AA20" s="628"/>
      <c r="AB20" s="628"/>
      <c r="AC20" s="628"/>
      <c r="AD20" s="629">
        <v>1235347</v>
      </c>
      <c r="AE20" s="629"/>
      <c r="AF20" s="629"/>
      <c r="AG20" s="629"/>
      <c r="AH20" s="629"/>
      <c r="AI20" s="629"/>
      <c r="AJ20" s="629"/>
      <c r="AK20" s="629"/>
      <c r="AL20" s="630">
        <v>99.9</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2152</v>
      </c>
      <c r="BH20" s="626"/>
      <c r="BI20" s="626"/>
      <c r="BJ20" s="626"/>
      <c r="BK20" s="626"/>
      <c r="BL20" s="626"/>
      <c r="BM20" s="626"/>
      <c r="BN20" s="627"/>
      <c r="BO20" s="628">
        <v>1</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2375441</v>
      </c>
      <c r="CS20" s="626"/>
      <c r="CT20" s="626"/>
      <c r="CU20" s="626"/>
      <c r="CV20" s="626"/>
      <c r="CW20" s="626"/>
      <c r="CX20" s="626"/>
      <c r="CY20" s="627"/>
      <c r="CZ20" s="628">
        <v>100</v>
      </c>
      <c r="DA20" s="628"/>
      <c r="DB20" s="628"/>
      <c r="DC20" s="628"/>
      <c r="DD20" s="634">
        <v>347055</v>
      </c>
      <c r="DE20" s="626"/>
      <c r="DF20" s="626"/>
      <c r="DG20" s="626"/>
      <c r="DH20" s="626"/>
      <c r="DI20" s="626"/>
      <c r="DJ20" s="626"/>
      <c r="DK20" s="626"/>
      <c r="DL20" s="626"/>
      <c r="DM20" s="626"/>
      <c r="DN20" s="626"/>
      <c r="DO20" s="626"/>
      <c r="DP20" s="627"/>
      <c r="DQ20" s="634">
        <v>1795562</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t="s">
        <v>112</v>
      </c>
      <c r="S21" s="626"/>
      <c r="T21" s="626"/>
      <c r="U21" s="626"/>
      <c r="V21" s="626"/>
      <c r="W21" s="626"/>
      <c r="X21" s="626"/>
      <c r="Y21" s="627"/>
      <c r="Z21" s="628" t="s">
        <v>112</v>
      </c>
      <c r="AA21" s="628"/>
      <c r="AB21" s="628"/>
      <c r="AC21" s="628"/>
      <c r="AD21" s="629" t="s">
        <v>112</v>
      </c>
      <c r="AE21" s="629"/>
      <c r="AF21" s="629"/>
      <c r="AG21" s="629"/>
      <c r="AH21" s="629"/>
      <c r="AI21" s="629"/>
      <c r="AJ21" s="629"/>
      <c r="AK21" s="629"/>
      <c r="AL21" s="630" t="s">
        <v>112</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2152</v>
      </c>
      <c r="BH21" s="626"/>
      <c r="BI21" s="626"/>
      <c r="BJ21" s="626"/>
      <c r="BK21" s="626"/>
      <c r="BL21" s="626"/>
      <c r="BM21" s="626"/>
      <c r="BN21" s="627"/>
      <c r="BO21" s="628">
        <v>1</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5050</v>
      </c>
      <c r="S22" s="626"/>
      <c r="T22" s="626"/>
      <c r="U22" s="626"/>
      <c r="V22" s="626"/>
      <c r="W22" s="626"/>
      <c r="X22" s="626"/>
      <c r="Y22" s="627"/>
      <c r="Z22" s="628">
        <v>0.2</v>
      </c>
      <c r="AA22" s="628"/>
      <c r="AB22" s="628"/>
      <c r="AC22" s="628"/>
      <c r="AD22" s="629" t="s">
        <v>112</v>
      </c>
      <c r="AE22" s="629"/>
      <c r="AF22" s="629"/>
      <c r="AG22" s="629"/>
      <c r="AH22" s="629"/>
      <c r="AI22" s="629"/>
      <c r="AJ22" s="629"/>
      <c r="AK22" s="629"/>
      <c r="AL22" s="630" t="s">
        <v>112</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9958</v>
      </c>
      <c r="S23" s="626"/>
      <c r="T23" s="626"/>
      <c r="U23" s="626"/>
      <c r="V23" s="626"/>
      <c r="W23" s="626"/>
      <c r="X23" s="626"/>
      <c r="Y23" s="627"/>
      <c r="Z23" s="628">
        <v>0.4</v>
      </c>
      <c r="AA23" s="628"/>
      <c r="AB23" s="628"/>
      <c r="AC23" s="628"/>
      <c r="AD23" s="629">
        <v>478</v>
      </c>
      <c r="AE23" s="629"/>
      <c r="AF23" s="629"/>
      <c r="AG23" s="629"/>
      <c r="AH23" s="629"/>
      <c r="AI23" s="629"/>
      <c r="AJ23" s="629"/>
      <c r="AK23" s="629"/>
      <c r="AL23" s="630">
        <v>0</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3298</v>
      </c>
      <c r="S24" s="626"/>
      <c r="T24" s="626"/>
      <c r="U24" s="626"/>
      <c r="V24" s="626"/>
      <c r="W24" s="626"/>
      <c r="X24" s="626"/>
      <c r="Y24" s="627"/>
      <c r="Z24" s="628">
        <v>0.1</v>
      </c>
      <c r="AA24" s="628"/>
      <c r="AB24" s="628"/>
      <c r="AC24" s="628"/>
      <c r="AD24" s="629" t="s">
        <v>112</v>
      </c>
      <c r="AE24" s="629"/>
      <c r="AF24" s="629"/>
      <c r="AG24" s="629"/>
      <c r="AH24" s="629"/>
      <c r="AI24" s="629"/>
      <c r="AJ24" s="629"/>
      <c r="AK24" s="629"/>
      <c r="AL24" s="630" t="s">
        <v>112</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791317</v>
      </c>
      <c r="CS24" s="615"/>
      <c r="CT24" s="615"/>
      <c r="CU24" s="615"/>
      <c r="CV24" s="615"/>
      <c r="CW24" s="615"/>
      <c r="CX24" s="615"/>
      <c r="CY24" s="616"/>
      <c r="CZ24" s="652">
        <v>33.299999999999997</v>
      </c>
      <c r="DA24" s="653"/>
      <c r="DB24" s="653"/>
      <c r="DC24" s="654"/>
      <c r="DD24" s="651">
        <v>634694</v>
      </c>
      <c r="DE24" s="615"/>
      <c r="DF24" s="615"/>
      <c r="DG24" s="615"/>
      <c r="DH24" s="615"/>
      <c r="DI24" s="615"/>
      <c r="DJ24" s="615"/>
      <c r="DK24" s="616"/>
      <c r="DL24" s="651">
        <v>629627</v>
      </c>
      <c r="DM24" s="615"/>
      <c r="DN24" s="615"/>
      <c r="DO24" s="615"/>
      <c r="DP24" s="615"/>
      <c r="DQ24" s="615"/>
      <c r="DR24" s="615"/>
      <c r="DS24" s="615"/>
      <c r="DT24" s="615"/>
      <c r="DU24" s="615"/>
      <c r="DV24" s="616"/>
      <c r="DW24" s="619">
        <v>48.9</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208698</v>
      </c>
      <c r="S25" s="626"/>
      <c r="T25" s="626"/>
      <c r="U25" s="626"/>
      <c r="V25" s="626"/>
      <c r="W25" s="626"/>
      <c r="X25" s="626"/>
      <c r="Y25" s="627"/>
      <c r="Z25" s="628">
        <v>8.3000000000000007</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424637</v>
      </c>
      <c r="CS25" s="657"/>
      <c r="CT25" s="657"/>
      <c r="CU25" s="657"/>
      <c r="CV25" s="657"/>
      <c r="CW25" s="657"/>
      <c r="CX25" s="657"/>
      <c r="CY25" s="658"/>
      <c r="CZ25" s="659">
        <v>17.899999999999999</v>
      </c>
      <c r="DA25" s="660"/>
      <c r="DB25" s="660"/>
      <c r="DC25" s="661"/>
      <c r="DD25" s="634">
        <v>404775</v>
      </c>
      <c r="DE25" s="657"/>
      <c r="DF25" s="657"/>
      <c r="DG25" s="657"/>
      <c r="DH25" s="657"/>
      <c r="DI25" s="657"/>
      <c r="DJ25" s="657"/>
      <c r="DK25" s="658"/>
      <c r="DL25" s="634">
        <v>403327</v>
      </c>
      <c r="DM25" s="657"/>
      <c r="DN25" s="657"/>
      <c r="DO25" s="657"/>
      <c r="DP25" s="657"/>
      <c r="DQ25" s="657"/>
      <c r="DR25" s="657"/>
      <c r="DS25" s="657"/>
      <c r="DT25" s="657"/>
      <c r="DU25" s="657"/>
      <c r="DV25" s="658"/>
      <c r="DW25" s="630">
        <v>31.3</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247560</v>
      </c>
      <c r="CS26" s="626"/>
      <c r="CT26" s="626"/>
      <c r="CU26" s="626"/>
      <c r="CV26" s="626"/>
      <c r="CW26" s="626"/>
      <c r="CX26" s="626"/>
      <c r="CY26" s="627"/>
      <c r="CZ26" s="659">
        <v>10.4</v>
      </c>
      <c r="DA26" s="660"/>
      <c r="DB26" s="660"/>
      <c r="DC26" s="661"/>
      <c r="DD26" s="634">
        <v>231829</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102943</v>
      </c>
      <c r="S27" s="626"/>
      <c r="T27" s="626"/>
      <c r="U27" s="626"/>
      <c r="V27" s="626"/>
      <c r="W27" s="626"/>
      <c r="X27" s="626"/>
      <c r="Y27" s="627"/>
      <c r="Z27" s="628">
        <v>4.0999999999999996</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225670</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200047</v>
      </c>
      <c r="CS27" s="657"/>
      <c r="CT27" s="657"/>
      <c r="CU27" s="657"/>
      <c r="CV27" s="657"/>
      <c r="CW27" s="657"/>
      <c r="CX27" s="657"/>
      <c r="CY27" s="658"/>
      <c r="CZ27" s="659">
        <v>8.4</v>
      </c>
      <c r="DA27" s="660"/>
      <c r="DB27" s="660"/>
      <c r="DC27" s="661"/>
      <c r="DD27" s="634">
        <v>63286</v>
      </c>
      <c r="DE27" s="657"/>
      <c r="DF27" s="657"/>
      <c r="DG27" s="657"/>
      <c r="DH27" s="657"/>
      <c r="DI27" s="657"/>
      <c r="DJ27" s="657"/>
      <c r="DK27" s="658"/>
      <c r="DL27" s="634">
        <v>59667</v>
      </c>
      <c r="DM27" s="657"/>
      <c r="DN27" s="657"/>
      <c r="DO27" s="657"/>
      <c r="DP27" s="657"/>
      <c r="DQ27" s="657"/>
      <c r="DR27" s="657"/>
      <c r="DS27" s="657"/>
      <c r="DT27" s="657"/>
      <c r="DU27" s="657"/>
      <c r="DV27" s="658"/>
      <c r="DW27" s="630">
        <v>4.5999999999999996</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89058</v>
      </c>
      <c r="S28" s="626"/>
      <c r="T28" s="626"/>
      <c r="U28" s="626"/>
      <c r="V28" s="626"/>
      <c r="W28" s="626"/>
      <c r="X28" s="626"/>
      <c r="Y28" s="627"/>
      <c r="Z28" s="628">
        <v>3.5</v>
      </c>
      <c r="AA28" s="628"/>
      <c r="AB28" s="628"/>
      <c r="AC28" s="628"/>
      <c r="AD28" s="629" t="s">
        <v>112</v>
      </c>
      <c r="AE28" s="629"/>
      <c r="AF28" s="629"/>
      <c r="AG28" s="629"/>
      <c r="AH28" s="629"/>
      <c r="AI28" s="629"/>
      <c r="AJ28" s="629"/>
      <c r="AK28" s="629"/>
      <c r="AL28" s="630" t="s">
        <v>112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166633</v>
      </c>
      <c r="CS28" s="626"/>
      <c r="CT28" s="626"/>
      <c r="CU28" s="626"/>
      <c r="CV28" s="626"/>
      <c r="CW28" s="626"/>
      <c r="CX28" s="626"/>
      <c r="CY28" s="627"/>
      <c r="CZ28" s="659">
        <v>7</v>
      </c>
      <c r="DA28" s="660"/>
      <c r="DB28" s="660"/>
      <c r="DC28" s="661"/>
      <c r="DD28" s="634">
        <v>166633</v>
      </c>
      <c r="DE28" s="626"/>
      <c r="DF28" s="626"/>
      <c r="DG28" s="626"/>
      <c r="DH28" s="626"/>
      <c r="DI28" s="626"/>
      <c r="DJ28" s="626"/>
      <c r="DK28" s="627"/>
      <c r="DL28" s="634">
        <v>166633</v>
      </c>
      <c r="DM28" s="626"/>
      <c r="DN28" s="626"/>
      <c r="DO28" s="626"/>
      <c r="DP28" s="626"/>
      <c r="DQ28" s="626"/>
      <c r="DR28" s="626"/>
      <c r="DS28" s="626"/>
      <c r="DT28" s="626"/>
      <c r="DU28" s="626"/>
      <c r="DV28" s="627"/>
      <c r="DW28" s="630">
        <v>12.9</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5264</v>
      </c>
      <c r="S29" s="626"/>
      <c r="T29" s="626"/>
      <c r="U29" s="626"/>
      <c r="V29" s="626"/>
      <c r="W29" s="626"/>
      <c r="X29" s="626"/>
      <c r="Y29" s="627"/>
      <c r="Z29" s="628">
        <v>0.2</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59</v>
      </c>
      <c r="CG29" s="640"/>
      <c r="CH29" s="640"/>
      <c r="CI29" s="640"/>
      <c r="CJ29" s="640"/>
      <c r="CK29" s="640"/>
      <c r="CL29" s="640"/>
      <c r="CM29" s="640"/>
      <c r="CN29" s="640"/>
      <c r="CO29" s="640"/>
      <c r="CP29" s="640"/>
      <c r="CQ29" s="641"/>
      <c r="CR29" s="625">
        <v>166633</v>
      </c>
      <c r="CS29" s="657"/>
      <c r="CT29" s="657"/>
      <c r="CU29" s="657"/>
      <c r="CV29" s="657"/>
      <c r="CW29" s="657"/>
      <c r="CX29" s="657"/>
      <c r="CY29" s="658"/>
      <c r="CZ29" s="659">
        <v>7</v>
      </c>
      <c r="DA29" s="660"/>
      <c r="DB29" s="660"/>
      <c r="DC29" s="661"/>
      <c r="DD29" s="634">
        <v>166633</v>
      </c>
      <c r="DE29" s="657"/>
      <c r="DF29" s="657"/>
      <c r="DG29" s="657"/>
      <c r="DH29" s="657"/>
      <c r="DI29" s="657"/>
      <c r="DJ29" s="657"/>
      <c r="DK29" s="658"/>
      <c r="DL29" s="634">
        <v>166633</v>
      </c>
      <c r="DM29" s="657"/>
      <c r="DN29" s="657"/>
      <c r="DO29" s="657"/>
      <c r="DP29" s="657"/>
      <c r="DQ29" s="657"/>
      <c r="DR29" s="657"/>
      <c r="DS29" s="657"/>
      <c r="DT29" s="657"/>
      <c r="DU29" s="657"/>
      <c r="DV29" s="658"/>
      <c r="DW29" s="630">
        <v>12.9</v>
      </c>
      <c r="DX29" s="655"/>
      <c r="DY29" s="655"/>
      <c r="DZ29" s="655"/>
      <c r="EA29" s="655"/>
      <c r="EB29" s="655"/>
      <c r="EC29" s="656"/>
    </row>
    <row r="30" spans="2:133" ht="11.25" customHeight="1">
      <c r="B30" s="622" t="s">
        <v>289</v>
      </c>
      <c r="C30" s="623"/>
      <c r="D30" s="623"/>
      <c r="E30" s="623"/>
      <c r="F30" s="623"/>
      <c r="G30" s="623"/>
      <c r="H30" s="623"/>
      <c r="I30" s="623"/>
      <c r="J30" s="623"/>
      <c r="K30" s="623"/>
      <c r="L30" s="623"/>
      <c r="M30" s="623"/>
      <c r="N30" s="623"/>
      <c r="O30" s="623"/>
      <c r="P30" s="623"/>
      <c r="Q30" s="624"/>
      <c r="R30" s="625">
        <v>337780</v>
      </c>
      <c r="S30" s="626"/>
      <c r="T30" s="626"/>
      <c r="U30" s="626"/>
      <c r="V30" s="626"/>
      <c r="W30" s="626"/>
      <c r="X30" s="626"/>
      <c r="Y30" s="627"/>
      <c r="Z30" s="628">
        <v>13.4</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94.9</v>
      </c>
      <c r="BH30" s="684"/>
      <c r="BI30" s="684"/>
      <c r="BJ30" s="684"/>
      <c r="BK30" s="684"/>
      <c r="BL30" s="684"/>
      <c r="BM30" s="620">
        <v>75.2</v>
      </c>
      <c r="BN30" s="684"/>
      <c r="BO30" s="684"/>
      <c r="BP30" s="684"/>
      <c r="BQ30" s="685"/>
      <c r="BR30" s="683">
        <v>96.6</v>
      </c>
      <c r="BS30" s="684"/>
      <c r="BT30" s="684"/>
      <c r="BU30" s="684"/>
      <c r="BV30" s="684"/>
      <c r="BW30" s="684"/>
      <c r="BX30" s="620">
        <v>77.7</v>
      </c>
      <c r="BY30" s="684"/>
      <c r="BZ30" s="684"/>
      <c r="CA30" s="684"/>
      <c r="CB30" s="685"/>
      <c r="CD30" s="688"/>
      <c r="CE30" s="689"/>
      <c r="CF30" s="639" t="s">
        <v>292</v>
      </c>
      <c r="CG30" s="640"/>
      <c r="CH30" s="640"/>
      <c r="CI30" s="640"/>
      <c r="CJ30" s="640"/>
      <c r="CK30" s="640"/>
      <c r="CL30" s="640"/>
      <c r="CM30" s="640"/>
      <c r="CN30" s="640"/>
      <c r="CO30" s="640"/>
      <c r="CP30" s="640"/>
      <c r="CQ30" s="641"/>
      <c r="CR30" s="625">
        <v>149301</v>
      </c>
      <c r="CS30" s="626"/>
      <c r="CT30" s="626"/>
      <c r="CU30" s="626"/>
      <c r="CV30" s="626"/>
      <c r="CW30" s="626"/>
      <c r="CX30" s="626"/>
      <c r="CY30" s="627"/>
      <c r="CZ30" s="659">
        <v>6.3</v>
      </c>
      <c r="DA30" s="660"/>
      <c r="DB30" s="660"/>
      <c r="DC30" s="661"/>
      <c r="DD30" s="634">
        <v>149301</v>
      </c>
      <c r="DE30" s="626"/>
      <c r="DF30" s="626"/>
      <c r="DG30" s="626"/>
      <c r="DH30" s="626"/>
      <c r="DI30" s="626"/>
      <c r="DJ30" s="626"/>
      <c r="DK30" s="627"/>
      <c r="DL30" s="634">
        <v>149301</v>
      </c>
      <c r="DM30" s="626"/>
      <c r="DN30" s="626"/>
      <c r="DO30" s="626"/>
      <c r="DP30" s="626"/>
      <c r="DQ30" s="626"/>
      <c r="DR30" s="626"/>
      <c r="DS30" s="626"/>
      <c r="DT30" s="626"/>
      <c r="DU30" s="626"/>
      <c r="DV30" s="627"/>
      <c r="DW30" s="630">
        <v>11.6</v>
      </c>
      <c r="DX30" s="655"/>
      <c r="DY30" s="655"/>
      <c r="DZ30" s="655"/>
      <c r="EA30" s="655"/>
      <c r="EB30" s="655"/>
      <c r="EC30" s="656"/>
    </row>
    <row r="31" spans="2:133" ht="11.25" customHeight="1">
      <c r="B31" s="622" t="s">
        <v>293</v>
      </c>
      <c r="C31" s="623"/>
      <c r="D31" s="623"/>
      <c r="E31" s="623"/>
      <c r="F31" s="623"/>
      <c r="G31" s="623"/>
      <c r="H31" s="623"/>
      <c r="I31" s="623"/>
      <c r="J31" s="623"/>
      <c r="K31" s="623"/>
      <c r="L31" s="623"/>
      <c r="M31" s="623"/>
      <c r="N31" s="623"/>
      <c r="O31" s="623"/>
      <c r="P31" s="623"/>
      <c r="Q31" s="624"/>
      <c r="R31" s="625">
        <v>172935</v>
      </c>
      <c r="S31" s="626"/>
      <c r="T31" s="626"/>
      <c r="U31" s="626"/>
      <c r="V31" s="626"/>
      <c r="W31" s="626"/>
      <c r="X31" s="626"/>
      <c r="Y31" s="627"/>
      <c r="Z31" s="628">
        <v>6.9</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98.5</v>
      </c>
      <c r="BH31" s="657"/>
      <c r="BI31" s="657"/>
      <c r="BJ31" s="657"/>
      <c r="BK31" s="657"/>
      <c r="BL31" s="657"/>
      <c r="BM31" s="631">
        <v>95.4</v>
      </c>
      <c r="BN31" s="681"/>
      <c r="BO31" s="681"/>
      <c r="BP31" s="681"/>
      <c r="BQ31" s="682"/>
      <c r="BR31" s="680">
        <v>96.8</v>
      </c>
      <c r="BS31" s="657"/>
      <c r="BT31" s="657"/>
      <c r="BU31" s="657"/>
      <c r="BV31" s="657"/>
      <c r="BW31" s="657"/>
      <c r="BX31" s="631">
        <v>94.2</v>
      </c>
      <c r="BY31" s="681"/>
      <c r="BZ31" s="681"/>
      <c r="CA31" s="681"/>
      <c r="CB31" s="682"/>
      <c r="CD31" s="688"/>
      <c r="CE31" s="689"/>
      <c r="CF31" s="639" t="s">
        <v>296</v>
      </c>
      <c r="CG31" s="640"/>
      <c r="CH31" s="640"/>
      <c r="CI31" s="640"/>
      <c r="CJ31" s="640"/>
      <c r="CK31" s="640"/>
      <c r="CL31" s="640"/>
      <c r="CM31" s="640"/>
      <c r="CN31" s="640"/>
      <c r="CO31" s="640"/>
      <c r="CP31" s="640"/>
      <c r="CQ31" s="641"/>
      <c r="CR31" s="625">
        <v>17332</v>
      </c>
      <c r="CS31" s="657"/>
      <c r="CT31" s="657"/>
      <c r="CU31" s="657"/>
      <c r="CV31" s="657"/>
      <c r="CW31" s="657"/>
      <c r="CX31" s="657"/>
      <c r="CY31" s="658"/>
      <c r="CZ31" s="659">
        <v>0.7</v>
      </c>
      <c r="DA31" s="660"/>
      <c r="DB31" s="660"/>
      <c r="DC31" s="661"/>
      <c r="DD31" s="634">
        <v>17332</v>
      </c>
      <c r="DE31" s="657"/>
      <c r="DF31" s="657"/>
      <c r="DG31" s="657"/>
      <c r="DH31" s="657"/>
      <c r="DI31" s="657"/>
      <c r="DJ31" s="657"/>
      <c r="DK31" s="658"/>
      <c r="DL31" s="634">
        <v>17332</v>
      </c>
      <c r="DM31" s="657"/>
      <c r="DN31" s="657"/>
      <c r="DO31" s="657"/>
      <c r="DP31" s="657"/>
      <c r="DQ31" s="657"/>
      <c r="DR31" s="657"/>
      <c r="DS31" s="657"/>
      <c r="DT31" s="657"/>
      <c r="DU31" s="657"/>
      <c r="DV31" s="658"/>
      <c r="DW31" s="630">
        <v>1.3</v>
      </c>
      <c r="DX31" s="655"/>
      <c r="DY31" s="655"/>
      <c r="DZ31" s="655"/>
      <c r="EA31" s="655"/>
      <c r="EB31" s="655"/>
      <c r="EC31" s="656"/>
    </row>
    <row r="32" spans="2:133" ht="11.25" customHeight="1">
      <c r="B32" s="622" t="s">
        <v>297</v>
      </c>
      <c r="C32" s="623"/>
      <c r="D32" s="623"/>
      <c r="E32" s="623"/>
      <c r="F32" s="623"/>
      <c r="G32" s="623"/>
      <c r="H32" s="623"/>
      <c r="I32" s="623"/>
      <c r="J32" s="623"/>
      <c r="K32" s="623"/>
      <c r="L32" s="623"/>
      <c r="M32" s="623"/>
      <c r="N32" s="623"/>
      <c r="O32" s="623"/>
      <c r="P32" s="623"/>
      <c r="Q32" s="624"/>
      <c r="R32" s="625">
        <v>27222</v>
      </c>
      <c r="S32" s="626"/>
      <c r="T32" s="626"/>
      <c r="U32" s="626"/>
      <c r="V32" s="626"/>
      <c r="W32" s="626"/>
      <c r="X32" s="626"/>
      <c r="Y32" s="627"/>
      <c r="Z32" s="628">
        <v>1.1000000000000001</v>
      </c>
      <c r="AA32" s="628"/>
      <c r="AB32" s="628"/>
      <c r="AC32" s="628"/>
      <c r="AD32" s="629">
        <v>1001</v>
      </c>
      <c r="AE32" s="629"/>
      <c r="AF32" s="629"/>
      <c r="AG32" s="629"/>
      <c r="AH32" s="629"/>
      <c r="AI32" s="629"/>
      <c r="AJ32" s="629"/>
      <c r="AK32" s="629"/>
      <c r="AL32" s="630">
        <v>0.1</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90.2</v>
      </c>
      <c r="BH32" s="693"/>
      <c r="BI32" s="693"/>
      <c r="BJ32" s="693"/>
      <c r="BK32" s="693"/>
      <c r="BL32" s="693"/>
      <c r="BM32" s="694">
        <v>57.6</v>
      </c>
      <c r="BN32" s="693"/>
      <c r="BO32" s="693"/>
      <c r="BP32" s="693"/>
      <c r="BQ32" s="695"/>
      <c r="BR32" s="692">
        <v>95.6</v>
      </c>
      <c r="BS32" s="693"/>
      <c r="BT32" s="693"/>
      <c r="BU32" s="693"/>
      <c r="BV32" s="693"/>
      <c r="BW32" s="693"/>
      <c r="BX32" s="694">
        <v>62.3</v>
      </c>
      <c r="BY32" s="693"/>
      <c r="BZ32" s="693"/>
      <c r="CA32" s="693"/>
      <c r="CB32" s="695"/>
      <c r="CD32" s="690"/>
      <c r="CE32" s="691"/>
      <c r="CF32" s="639" t="s">
        <v>299</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c r="B33" s="622" t="s">
        <v>300</v>
      </c>
      <c r="C33" s="623"/>
      <c r="D33" s="623"/>
      <c r="E33" s="623"/>
      <c r="F33" s="623"/>
      <c r="G33" s="623"/>
      <c r="H33" s="623"/>
      <c r="I33" s="623"/>
      <c r="J33" s="623"/>
      <c r="K33" s="623"/>
      <c r="L33" s="623"/>
      <c r="M33" s="623"/>
      <c r="N33" s="623"/>
      <c r="O33" s="623"/>
      <c r="P33" s="623"/>
      <c r="Q33" s="624"/>
      <c r="R33" s="625">
        <v>195100</v>
      </c>
      <c r="S33" s="626"/>
      <c r="T33" s="626"/>
      <c r="U33" s="626"/>
      <c r="V33" s="626"/>
      <c r="W33" s="626"/>
      <c r="X33" s="626"/>
      <c r="Y33" s="627"/>
      <c r="Z33" s="628">
        <v>7.7</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1237069</v>
      </c>
      <c r="CS33" s="657"/>
      <c r="CT33" s="657"/>
      <c r="CU33" s="657"/>
      <c r="CV33" s="657"/>
      <c r="CW33" s="657"/>
      <c r="CX33" s="657"/>
      <c r="CY33" s="658"/>
      <c r="CZ33" s="659">
        <v>52.1</v>
      </c>
      <c r="DA33" s="660"/>
      <c r="DB33" s="660"/>
      <c r="DC33" s="661"/>
      <c r="DD33" s="634">
        <v>1098512</v>
      </c>
      <c r="DE33" s="657"/>
      <c r="DF33" s="657"/>
      <c r="DG33" s="657"/>
      <c r="DH33" s="657"/>
      <c r="DI33" s="657"/>
      <c r="DJ33" s="657"/>
      <c r="DK33" s="658"/>
      <c r="DL33" s="634">
        <v>537640</v>
      </c>
      <c r="DM33" s="657"/>
      <c r="DN33" s="657"/>
      <c r="DO33" s="657"/>
      <c r="DP33" s="657"/>
      <c r="DQ33" s="657"/>
      <c r="DR33" s="657"/>
      <c r="DS33" s="657"/>
      <c r="DT33" s="657"/>
      <c r="DU33" s="657"/>
      <c r="DV33" s="658"/>
      <c r="DW33" s="630">
        <v>41.7</v>
      </c>
      <c r="DX33" s="655"/>
      <c r="DY33" s="655"/>
      <c r="DZ33" s="655"/>
      <c r="EA33" s="655"/>
      <c r="EB33" s="655"/>
      <c r="EC33" s="656"/>
    </row>
    <row r="34" spans="2:133" ht="11.25" customHeight="1">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545279</v>
      </c>
      <c r="CS34" s="626"/>
      <c r="CT34" s="626"/>
      <c r="CU34" s="626"/>
      <c r="CV34" s="626"/>
      <c r="CW34" s="626"/>
      <c r="CX34" s="626"/>
      <c r="CY34" s="627"/>
      <c r="CZ34" s="659">
        <v>23</v>
      </c>
      <c r="DA34" s="660"/>
      <c r="DB34" s="660"/>
      <c r="DC34" s="661"/>
      <c r="DD34" s="634">
        <v>445730</v>
      </c>
      <c r="DE34" s="626"/>
      <c r="DF34" s="626"/>
      <c r="DG34" s="626"/>
      <c r="DH34" s="626"/>
      <c r="DI34" s="626"/>
      <c r="DJ34" s="626"/>
      <c r="DK34" s="627"/>
      <c r="DL34" s="634">
        <v>260357</v>
      </c>
      <c r="DM34" s="626"/>
      <c r="DN34" s="626"/>
      <c r="DO34" s="626"/>
      <c r="DP34" s="626"/>
      <c r="DQ34" s="626"/>
      <c r="DR34" s="626"/>
      <c r="DS34" s="626"/>
      <c r="DT34" s="626"/>
      <c r="DU34" s="626"/>
      <c r="DV34" s="627"/>
      <c r="DW34" s="630">
        <v>20.2</v>
      </c>
      <c r="DX34" s="655"/>
      <c r="DY34" s="655"/>
      <c r="DZ34" s="655"/>
      <c r="EA34" s="655"/>
      <c r="EB34" s="655"/>
      <c r="EC34" s="656"/>
    </row>
    <row r="35" spans="2:133" ht="11.25" customHeight="1">
      <c r="B35" s="622" t="s">
        <v>306</v>
      </c>
      <c r="C35" s="623"/>
      <c r="D35" s="623"/>
      <c r="E35" s="623"/>
      <c r="F35" s="623"/>
      <c r="G35" s="623"/>
      <c r="H35" s="623"/>
      <c r="I35" s="623"/>
      <c r="J35" s="623"/>
      <c r="K35" s="623"/>
      <c r="L35" s="623"/>
      <c r="M35" s="623"/>
      <c r="N35" s="623"/>
      <c r="O35" s="623"/>
      <c r="P35" s="623"/>
      <c r="Q35" s="624"/>
      <c r="R35" s="625">
        <v>52000</v>
      </c>
      <c r="S35" s="626"/>
      <c r="T35" s="626"/>
      <c r="U35" s="626"/>
      <c r="V35" s="626"/>
      <c r="W35" s="626"/>
      <c r="X35" s="626"/>
      <c r="Y35" s="627"/>
      <c r="Z35" s="628">
        <v>2.1</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257394</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14177</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36742</v>
      </c>
      <c r="CS35" s="657"/>
      <c r="CT35" s="657"/>
      <c r="CU35" s="657"/>
      <c r="CV35" s="657"/>
      <c r="CW35" s="657"/>
      <c r="CX35" s="657"/>
      <c r="CY35" s="658"/>
      <c r="CZ35" s="659">
        <v>1.5</v>
      </c>
      <c r="DA35" s="660"/>
      <c r="DB35" s="660"/>
      <c r="DC35" s="661"/>
      <c r="DD35" s="634">
        <v>36325</v>
      </c>
      <c r="DE35" s="657"/>
      <c r="DF35" s="657"/>
      <c r="DG35" s="657"/>
      <c r="DH35" s="657"/>
      <c r="DI35" s="657"/>
      <c r="DJ35" s="657"/>
      <c r="DK35" s="658"/>
      <c r="DL35" s="634">
        <v>36212</v>
      </c>
      <c r="DM35" s="657"/>
      <c r="DN35" s="657"/>
      <c r="DO35" s="657"/>
      <c r="DP35" s="657"/>
      <c r="DQ35" s="657"/>
      <c r="DR35" s="657"/>
      <c r="DS35" s="657"/>
      <c r="DT35" s="657"/>
      <c r="DU35" s="657"/>
      <c r="DV35" s="658"/>
      <c r="DW35" s="630">
        <v>2.8</v>
      </c>
      <c r="DX35" s="655"/>
      <c r="DY35" s="655"/>
      <c r="DZ35" s="655"/>
      <c r="EA35" s="655"/>
      <c r="EB35" s="655"/>
      <c r="EC35" s="656"/>
    </row>
    <row r="36" spans="2:133" ht="11.25" customHeight="1">
      <c r="B36" s="668" t="s">
        <v>310</v>
      </c>
      <c r="C36" s="669"/>
      <c r="D36" s="669"/>
      <c r="E36" s="669"/>
      <c r="F36" s="669"/>
      <c r="G36" s="669"/>
      <c r="H36" s="669"/>
      <c r="I36" s="669"/>
      <c r="J36" s="669"/>
      <c r="K36" s="669"/>
      <c r="L36" s="669"/>
      <c r="M36" s="669"/>
      <c r="N36" s="669"/>
      <c r="O36" s="669"/>
      <c r="P36" s="669"/>
      <c r="Q36" s="670"/>
      <c r="R36" s="697">
        <v>2518103</v>
      </c>
      <c r="S36" s="698"/>
      <c r="T36" s="698"/>
      <c r="U36" s="698"/>
      <c r="V36" s="698"/>
      <c r="W36" s="698"/>
      <c r="X36" s="698"/>
      <c r="Y36" s="699"/>
      <c r="Z36" s="700">
        <v>100</v>
      </c>
      <c r="AA36" s="700"/>
      <c r="AB36" s="700"/>
      <c r="AC36" s="700"/>
      <c r="AD36" s="701">
        <v>1236826</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31000</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3626</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139478</v>
      </c>
      <c r="CS36" s="626"/>
      <c r="CT36" s="626"/>
      <c r="CU36" s="626"/>
      <c r="CV36" s="626"/>
      <c r="CW36" s="626"/>
      <c r="CX36" s="626"/>
      <c r="CY36" s="627"/>
      <c r="CZ36" s="659">
        <v>5.9</v>
      </c>
      <c r="DA36" s="660"/>
      <c r="DB36" s="660"/>
      <c r="DC36" s="661"/>
      <c r="DD36" s="634">
        <v>129633</v>
      </c>
      <c r="DE36" s="626"/>
      <c r="DF36" s="626"/>
      <c r="DG36" s="626"/>
      <c r="DH36" s="626"/>
      <c r="DI36" s="626"/>
      <c r="DJ36" s="626"/>
      <c r="DK36" s="627"/>
      <c r="DL36" s="634">
        <v>100235</v>
      </c>
      <c r="DM36" s="626"/>
      <c r="DN36" s="626"/>
      <c r="DO36" s="626"/>
      <c r="DP36" s="626"/>
      <c r="DQ36" s="626"/>
      <c r="DR36" s="626"/>
      <c r="DS36" s="626"/>
      <c r="DT36" s="626"/>
      <c r="DU36" s="626"/>
      <c r="DV36" s="627"/>
      <c r="DW36" s="630">
        <v>7.8</v>
      </c>
      <c r="DX36" s="655"/>
      <c r="DY36" s="655"/>
      <c r="DZ36" s="655"/>
      <c r="EA36" s="655"/>
      <c r="EB36" s="655"/>
      <c r="EC36" s="656"/>
    </row>
    <row r="37" spans="2:133" ht="11.25" customHeight="1">
      <c r="AQ37" s="704" t="s">
        <v>314</v>
      </c>
      <c r="AR37" s="705"/>
      <c r="AS37" s="705"/>
      <c r="AT37" s="705"/>
      <c r="AU37" s="705"/>
      <c r="AV37" s="705"/>
      <c r="AW37" s="705"/>
      <c r="AX37" s="705"/>
      <c r="AY37" s="706"/>
      <c r="AZ37" s="625">
        <v>14581</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671</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23856</v>
      </c>
      <c r="CS37" s="657"/>
      <c r="CT37" s="657"/>
      <c r="CU37" s="657"/>
      <c r="CV37" s="657"/>
      <c r="CW37" s="657"/>
      <c r="CX37" s="657"/>
      <c r="CY37" s="658"/>
      <c r="CZ37" s="659">
        <v>1</v>
      </c>
      <c r="DA37" s="660"/>
      <c r="DB37" s="660"/>
      <c r="DC37" s="661"/>
      <c r="DD37" s="634">
        <v>23856</v>
      </c>
      <c r="DE37" s="657"/>
      <c r="DF37" s="657"/>
      <c r="DG37" s="657"/>
      <c r="DH37" s="657"/>
      <c r="DI37" s="657"/>
      <c r="DJ37" s="657"/>
      <c r="DK37" s="658"/>
      <c r="DL37" s="634">
        <v>23856</v>
      </c>
      <c r="DM37" s="657"/>
      <c r="DN37" s="657"/>
      <c r="DO37" s="657"/>
      <c r="DP37" s="657"/>
      <c r="DQ37" s="657"/>
      <c r="DR37" s="657"/>
      <c r="DS37" s="657"/>
      <c r="DT37" s="657"/>
      <c r="DU37" s="657"/>
      <c r="DV37" s="658"/>
      <c r="DW37" s="630">
        <v>1.9</v>
      </c>
      <c r="DX37" s="655"/>
      <c r="DY37" s="655"/>
      <c r="DZ37" s="655"/>
      <c r="EA37" s="655"/>
      <c r="EB37" s="655"/>
      <c r="EC37" s="656"/>
    </row>
    <row r="38" spans="2:133" ht="11.25" customHeight="1">
      <c r="AQ38" s="704" t="s">
        <v>317</v>
      </c>
      <c r="AR38" s="705"/>
      <c r="AS38" s="705"/>
      <c r="AT38" s="705"/>
      <c r="AU38" s="705"/>
      <c r="AV38" s="705"/>
      <c r="AW38" s="705"/>
      <c r="AX38" s="705"/>
      <c r="AY38" s="706"/>
      <c r="AZ38" s="625">
        <v>1836</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1080</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255558</v>
      </c>
      <c r="CS38" s="626"/>
      <c r="CT38" s="626"/>
      <c r="CU38" s="626"/>
      <c r="CV38" s="626"/>
      <c r="CW38" s="626"/>
      <c r="CX38" s="626"/>
      <c r="CY38" s="627"/>
      <c r="CZ38" s="659">
        <v>10.8</v>
      </c>
      <c r="DA38" s="660"/>
      <c r="DB38" s="660"/>
      <c r="DC38" s="661"/>
      <c r="DD38" s="634">
        <v>226824</v>
      </c>
      <c r="DE38" s="626"/>
      <c r="DF38" s="626"/>
      <c r="DG38" s="626"/>
      <c r="DH38" s="626"/>
      <c r="DI38" s="626"/>
      <c r="DJ38" s="626"/>
      <c r="DK38" s="627"/>
      <c r="DL38" s="634">
        <v>140836</v>
      </c>
      <c r="DM38" s="626"/>
      <c r="DN38" s="626"/>
      <c r="DO38" s="626"/>
      <c r="DP38" s="626"/>
      <c r="DQ38" s="626"/>
      <c r="DR38" s="626"/>
      <c r="DS38" s="626"/>
      <c r="DT38" s="626"/>
      <c r="DU38" s="626"/>
      <c r="DV38" s="627"/>
      <c r="DW38" s="630">
        <v>10.9</v>
      </c>
      <c r="DX38" s="655"/>
      <c r="DY38" s="655"/>
      <c r="DZ38" s="655"/>
      <c r="EA38" s="655"/>
      <c r="EB38" s="655"/>
      <c r="EC38" s="656"/>
    </row>
    <row r="39" spans="2:133" ht="11.25" customHeight="1">
      <c r="AQ39" s="704" t="s">
        <v>320</v>
      </c>
      <c r="AR39" s="705"/>
      <c r="AS39" s="705"/>
      <c r="AT39" s="705"/>
      <c r="AU39" s="705"/>
      <c r="AV39" s="705"/>
      <c r="AW39" s="705"/>
      <c r="AX39" s="705"/>
      <c r="AY39" s="706"/>
      <c r="AZ39" s="625">
        <v>329</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71</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260012</v>
      </c>
      <c r="CS39" s="657"/>
      <c r="CT39" s="657"/>
      <c r="CU39" s="657"/>
      <c r="CV39" s="657"/>
      <c r="CW39" s="657"/>
      <c r="CX39" s="657"/>
      <c r="CY39" s="658"/>
      <c r="CZ39" s="659">
        <v>10.9</v>
      </c>
      <c r="DA39" s="660"/>
      <c r="DB39" s="660"/>
      <c r="DC39" s="661"/>
      <c r="DD39" s="634">
        <v>260000</v>
      </c>
      <c r="DE39" s="657"/>
      <c r="DF39" s="657"/>
      <c r="DG39" s="657"/>
      <c r="DH39" s="657"/>
      <c r="DI39" s="657"/>
      <c r="DJ39" s="657"/>
      <c r="DK39" s="658"/>
      <c r="DL39" s="634" t="s">
        <v>324</v>
      </c>
      <c r="DM39" s="657"/>
      <c r="DN39" s="657"/>
      <c r="DO39" s="657"/>
      <c r="DP39" s="657"/>
      <c r="DQ39" s="657"/>
      <c r="DR39" s="657"/>
      <c r="DS39" s="657"/>
      <c r="DT39" s="657"/>
      <c r="DU39" s="657"/>
      <c r="DV39" s="658"/>
      <c r="DW39" s="630" t="s">
        <v>324</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77235</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157</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t="s">
        <v>324</v>
      </c>
      <c r="CS40" s="626"/>
      <c r="CT40" s="626"/>
      <c r="CU40" s="626"/>
      <c r="CV40" s="626"/>
      <c r="CW40" s="626"/>
      <c r="CX40" s="626"/>
      <c r="CY40" s="627"/>
      <c r="CZ40" s="659" t="s">
        <v>324</v>
      </c>
      <c r="DA40" s="660"/>
      <c r="DB40" s="660"/>
      <c r="DC40" s="661"/>
      <c r="DD40" s="634" t="s">
        <v>324</v>
      </c>
      <c r="DE40" s="626"/>
      <c r="DF40" s="626"/>
      <c r="DG40" s="626"/>
      <c r="DH40" s="626"/>
      <c r="DI40" s="626"/>
      <c r="DJ40" s="626"/>
      <c r="DK40" s="627"/>
      <c r="DL40" s="634" t="s">
        <v>324</v>
      </c>
      <c r="DM40" s="626"/>
      <c r="DN40" s="626"/>
      <c r="DO40" s="626"/>
      <c r="DP40" s="626"/>
      <c r="DQ40" s="626"/>
      <c r="DR40" s="626"/>
      <c r="DS40" s="626"/>
      <c r="DT40" s="626"/>
      <c r="DU40" s="626"/>
      <c r="DV40" s="627"/>
      <c r="DW40" s="630" t="s">
        <v>324</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132413</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398</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347055</v>
      </c>
      <c r="CS42" s="626"/>
      <c r="CT42" s="626"/>
      <c r="CU42" s="626"/>
      <c r="CV42" s="626"/>
      <c r="CW42" s="626"/>
      <c r="CX42" s="626"/>
      <c r="CY42" s="627"/>
      <c r="CZ42" s="659">
        <v>14.6</v>
      </c>
      <c r="DA42" s="708"/>
      <c r="DB42" s="708"/>
      <c r="DC42" s="709"/>
      <c r="DD42" s="634">
        <v>62356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t="s">
        <v>112</v>
      </c>
      <c r="CS43" s="657"/>
      <c r="CT43" s="657"/>
      <c r="CU43" s="657"/>
      <c r="CV43" s="657"/>
      <c r="CW43" s="657"/>
      <c r="CX43" s="657"/>
      <c r="CY43" s="658"/>
      <c r="CZ43" s="659" t="s">
        <v>112</v>
      </c>
      <c r="DA43" s="660"/>
      <c r="DB43" s="660"/>
      <c r="DC43" s="661"/>
      <c r="DD43" s="634" t="s">
        <v>112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347055</v>
      </c>
      <c r="CS44" s="626"/>
      <c r="CT44" s="626"/>
      <c r="CU44" s="626"/>
      <c r="CV44" s="626"/>
      <c r="CW44" s="626"/>
      <c r="CX44" s="626"/>
      <c r="CY44" s="627"/>
      <c r="CZ44" s="659">
        <v>14.6</v>
      </c>
      <c r="DA44" s="708"/>
      <c r="DB44" s="708"/>
      <c r="DC44" s="709"/>
      <c r="DD44" s="634">
        <v>62356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91810</v>
      </c>
      <c r="CS45" s="657"/>
      <c r="CT45" s="657"/>
      <c r="CU45" s="657"/>
      <c r="CV45" s="657"/>
      <c r="CW45" s="657"/>
      <c r="CX45" s="657"/>
      <c r="CY45" s="658"/>
      <c r="CZ45" s="659">
        <v>3.9</v>
      </c>
      <c r="DA45" s="660"/>
      <c r="DB45" s="660"/>
      <c r="DC45" s="661"/>
      <c r="DD45" s="634">
        <v>2911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253308</v>
      </c>
      <c r="CS46" s="626"/>
      <c r="CT46" s="626"/>
      <c r="CU46" s="626"/>
      <c r="CV46" s="626"/>
      <c r="CW46" s="626"/>
      <c r="CX46" s="626"/>
      <c r="CY46" s="627"/>
      <c r="CZ46" s="659">
        <v>10.7</v>
      </c>
      <c r="DA46" s="708"/>
      <c r="DB46" s="708"/>
      <c r="DC46" s="709"/>
      <c r="DD46" s="634">
        <v>57508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2375441</v>
      </c>
      <c r="CS49" s="693"/>
      <c r="CT49" s="693"/>
      <c r="CU49" s="693"/>
      <c r="CV49" s="693"/>
      <c r="CW49" s="693"/>
      <c r="CX49" s="693"/>
      <c r="CY49" s="720"/>
      <c r="CZ49" s="721">
        <v>100</v>
      </c>
      <c r="DA49" s="722"/>
      <c r="DB49" s="722"/>
      <c r="DC49" s="723"/>
      <c r="DD49" s="724">
        <v>1795562</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N69" sqref="BN69"/>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2518</v>
      </c>
      <c r="R7" s="755"/>
      <c r="S7" s="755"/>
      <c r="T7" s="755"/>
      <c r="U7" s="755"/>
      <c r="V7" s="755">
        <v>2375</v>
      </c>
      <c r="W7" s="755"/>
      <c r="X7" s="755"/>
      <c r="Y7" s="755"/>
      <c r="Z7" s="755"/>
      <c r="AA7" s="755">
        <v>143</v>
      </c>
      <c r="AB7" s="755"/>
      <c r="AC7" s="755"/>
      <c r="AD7" s="755"/>
      <c r="AE7" s="756"/>
      <c r="AF7" s="757">
        <v>124</v>
      </c>
      <c r="AG7" s="758"/>
      <c r="AH7" s="758"/>
      <c r="AI7" s="758"/>
      <c r="AJ7" s="759"/>
      <c r="AK7" s="794" t="s">
        <v>547</v>
      </c>
      <c r="AL7" s="795"/>
      <c r="AM7" s="795"/>
      <c r="AN7" s="795"/>
      <c r="AO7" s="795"/>
      <c r="AP7" s="795">
        <v>2536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546</v>
      </c>
      <c r="BT7" s="799"/>
      <c r="BU7" s="799"/>
      <c r="BV7" s="799"/>
      <c r="BW7" s="799"/>
      <c r="BX7" s="799"/>
      <c r="BY7" s="799"/>
      <c r="BZ7" s="799"/>
      <c r="CA7" s="799"/>
      <c r="CB7" s="799"/>
      <c r="CC7" s="799"/>
      <c r="CD7" s="799"/>
      <c r="CE7" s="799"/>
      <c r="CF7" s="799"/>
      <c r="CG7" s="800"/>
      <c r="CH7" s="791">
        <v>32</v>
      </c>
      <c r="CI7" s="792"/>
      <c r="CJ7" s="792"/>
      <c r="CK7" s="792"/>
      <c r="CL7" s="793"/>
      <c r="CM7" s="791">
        <v>99</v>
      </c>
      <c r="CN7" s="792"/>
      <c r="CO7" s="792"/>
      <c r="CP7" s="792"/>
      <c r="CQ7" s="793"/>
      <c r="CR7" s="791">
        <v>0</v>
      </c>
      <c r="CS7" s="792"/>
      <c r="CT7" s="792"/>
      <c r="CU7" s="792"/>
      <c r="CV7" s="793"/>
      <c r="CW7" s="791" t="s">
        <v>547</v>
      </c>
      <c r="CX7" s="792"/>
      <c r="CY7" s="792"/>
      <c r="CZ7" s="792"/>
      <c r="DA7" s="793"/>
      <c r="DB7" s="791" t="s">
        <v>547</v>
      </c>
      <c r="DC7" s="792"/>
      <c r="DD7" s="792"/>
      <c r="DE7" s="792"/>
      <c r="DF7" s="793"/>
      <c r="DG7" s="791" t="s">
        <v>547</v>
      </c>
      <c r="DH7" s="792"/>
      <c r="DI7" s="792"/>
      <c r="DJ7" s="792"/>
      <c r="DK7" s="793"/>
      <c r="DL7" s="791" t="s">
        <v>547</v>
      </c>
      <c r="DM7" s="792"/>
      <c r="DN7" s="792"/>
      <c r="DO7" s="792"/>
      <c r="DP7" s="793"/>
      <c r="DQ7" s="791" t="s">
        <v>547</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367</v>
      </c>
      <c r="B23" s="810" t="s">
        <v>368</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124</v>
      </c>
      <c r="AG23" s="814"/>
      <c r="AH23" s="814"/>
      <c r="AI23" s="814"/>
      <c r="AJ23" s="817"/>
      <c r="AK23" s="818"/>
      <c r="AL23" s="819"/>
      <c r="AM23" s="819"/>
      <c r="AN23" s="819"/>
      <c r="AO23" s="819"/>
      <c r="AP23" s="814"/>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379</v>
      </c>
      <c r="C28" s="752"/>
      <c r="D28" s="752"/>
      <c r="E28" s="752"/>
      <c r="F28" s="752"/>
      <c r="G28" s="752"/>
      <c r="H28" s="752"/>
      <c r="I28" s="752"/>
      <c r="J28" s="752"/>
      <c r="K28" s="752"/>
      <c r="L28" s="752"/>
      <c r="M28" s="752"/>
      <c r="N28" s="752"/>
      <c r="O28" s="752"/>
      <c r="P28" s="753"/>
      <c r="Q28" s="842">
        <v>657</v>
      </c>
      <c r="R28" s="843"/>
      <c r="S28" s="843"/>
      <c r="T28" s="843"/>
      <c r="U28" s="843"/>
      <c r="V28" s="843">
        <v>643</v>
      </c>
      <c r="W28" s="843"/>
      <c r="X28" s="843"/>
      <c r="Y28" s="843"/>
      <c r="Z28" s="843"/>
      <c r="AA28" s="843">
        <v>14</v>
      </c>
      <c r="AB28" s="843"/>
      <c r="AC28" s="843"/>
      <c r="AD28" s="843"/>
      <c r="AE28" s="844"/>
      <c r="AF28" s="845">
        <v>14</v>
      </c>
      <c r="AG28" s="843"/>
      <c r="AH28" s="843"/>
      <c r="AI28" s="843"/>
      <c r="AJ28" s="846"/>
      <c r="AK28" s="847">
        <v>77</v>
      </c>
      <c r="AL28" s="838"/>
      <c r="AM28" s="838"/>
      <c r="AN28" s="838"/>
      <c r="AO28" s="838"/>
      <c r="AP28" s="838" t="s">
        <v>547</v>
      </c>
      <c r="AQ28" s="838"/>
      <c r="AR28" s="838"/>
      <c r="AS28" s="838"/>
      <c r="AT28" s="838"/>
      <c r="AU28" s="838" t="s">
        <v>547</v>
      </c>
      <c r="AV28" s="838"/>
      <c r="AW28" s="838"/>
      <c r="AX28" s="838"/>
      <c r="AY28" s="838"/>
      <c r="AZ28" s="839" t="s">
        <v>547</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380</v>
      </c>
      <c r="C29" s="776"/>
      <c r="D29" s="776"/>
      <c r="E29" s="776"/>
      <c r="F29" s="776"/>
      <c r="G29" s="776"/>
      <c r="H29" s="776"/>
      <c r="I29" s="776"/>
      <c r="J29" s="776"/>
      <c r="K29" s="776"/>
      <c r="L29" s="776"/>
      <c r="M29" s="776"/>
      <c r="N29" s="776"/>
      <c r="O29" s="776"/>
      <c r="P29" s="777"/>
      <c r="Q29" s="778">
        <v>410</v>
      </c>
      <c r="R29" s="779"/>
      <c r="S29" s="779"/>
      <c r="T29" s="779"/>
      <c r="U29" s="779"/>
      <c r="V29" s="779">
        <v>396</v>
      </c>
      <c r="W29" s="779"/>
      <c r="X29" s="779"/>
      <c r="Y29" s="779"/>
      <c r="Z29" s="779"/>
      <c r="AA29" s="779">
        <v>14</v>
      </c>
      <c r="AB29" s="779"/>
      <c r="AC29" s="779"/>
      <c r="AD29" s="779"/>
      <c r="AE29" s="780"/>
      <c r="AF29" s="781">
        <v>14</v>
      </c>
      <c r="AG29" s="782"/>
      <c r="AH29" s="782"/>
      <c r="AI29" s="782"/>
      <c r="AJ29" s="783"/>
      <c r="AK29" s="850">
        <v>60</v>
      </c>
      <c r="AL29" s="851"/>
      <c r="AM29" s="851"/>
      <c r="AN29" s="851"/>
      <c r="AO29" s="851"/>
      <c r="AP29" s="851" t="s">
        <v>547</v>
      </c>
      <c r="AQ29" s="851"/>
      <c r="AR29" s="851"/>
      <c r="AS29" s="851"/>
      <c r="AT29" s="851"/>
      <c r="AU29" s="851" t="s">
        <v>547</v>
      </c>
      <c r="AV29" s="851"/>
      <c r="AW29" s="851"/>
      <c r="AX29" s="851"/>
      <c r="AY29" s="851"/>
      <c r="AZ29" s="852" t="s">
        <v>547</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381</v>
      </c>
      <c r="C30" s="776"/>
      <c r="D30" s="776"/>
      <c r="E30" s="776"/>
      <c r="F30" s="776"/>
      <c r="G30" s="776"/>
      <c r="H30" s="776"/>
      <c r="I30" s="776"/>
      <c r="J30" s="776"/>
      <c r="K30" s="776"/>
      <c r="L30" s="776"/>
      <c r="M30" s="776"/>
      <c r="N30" s="776"/>
      <c r="O30" s="776"/>
      <c r="P30" s="777"/>
      <c r="Q30" s="778">
        <v>108</v>
      </c>
      <c r="R30" s="779"/>
      <c r="S30" s="779"/>
      <c r="T30" s="779"/>
      <c r="U30" s="779"/>
      <c r="V30" s="779">
        <v>106</v>
      </c>
      <c r="W30" s="779"/>
      <c r="X30" s="779"/>
      <c r="Y30" s="779"/>
      <c r="Z30" s="779"/>
      <c r="AA30" s="779">
        <v>2</v>
      </c>
      <c r="AB30" s="779"/>
      <c r="AC30" s="779"/>
      <c r="AD30" s="779"/>
      <c r="AE30" s="780"/>
      <c r="AF30" s="781">
        <v>2</v>
      </c>
      <c r="AG30" s="782"/>
      <c r="AH30" s="782"/>
      <c r="AI30" s="782"/>
      <c r="AJ30" s="783"/>
      <c r="AK30" s="850">
        <v>18</v>
      </c>
      <c r="AL30" s="851"/>
      <c r="AM30" s="851"/>
      <c r="AN30" s="851"/>
      <c r="AO30" s="851"/>
      <c r="AP30" s="851" t="s">
        <v>547</v>
      </c>
      <c r="AQ30" s="851"/>
      <c r="AR30" s="851"/>
      <c r="AS30" s="851"/>
      <c r="AT30" s="851"/>
      <c r="AU30" s="851" t="s">
        <v>547</v>
      </c>
      <c r="AV30" s="851"/>
      <c r="AW30" s="851"/>
      <c r="AX30" s="851"/>
      <c r="AY30" s="851"/>
      <c r="AZ30" s="852" t="s">
        <v>547</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382</v>
      </c>
      <c r="C31" s="776"/>
      <c r="D31" s="776"/>
      <c r="E31" s="776"/>
      <c r="F31" s="776"/>
      <c r="G31" s="776"/>
      <c r="H31" s="776"/>
      <c r="I31" s="776"/>
      <c r="J31" s="776"/>
      <c r="K31" s="776"/>
      <c r="L31" s="776"/>
      <c r="M31" s="776"/>
      <c r="N31" s="776"/>
      <c r="O31" s="776"/>
      <c r="P31" s="777"/>
      <c r="Q31" s="778">
        <v>81</v>
      </c>
      <c r="R31" s="779"/>
      <c r="S31" s="779"/>
      <c r="T31" s="779"/>
      <c r="U31" s="779"/>
      <c r="V31" s="779">
        <v>72</v>
      </c>
      <c r="W31" s="779"/>
      <c r="X31" s="779"/>
      <c r="Y31" s="779"/>
      <c r="Z31" s="779"/>
      <c r="AA31" s="779">
        <v>10</v>
      </c>
      <c r="AB31" s="779"/>
      <c r="AC31" s="779"/>
      <c r="AD31" s="779"/>
      <c r="AE31" s="780"/>
      <c r="AF31" s="781">
        <v>114</v>
      </c>
      <c r="AG31" s="782"/>
      <c r="AH31" s="782"/>
      <c r="AI31" s="782"/>
      <c r="AJ31" s="783"/>
      <c r="AK31" s="850" t="s">
        <v>547</v>
      </c>
      <c r="AL31" s="851"/>
      <c r="AM31" s="851"/>
      <c r="AN31" s="851"/>
      <c r="AO31" s="851"/>
      <c r="AP31" s="851">
        <v>391</v>
      </c>
      <c r="AQ31" s="851"/>
      <c r="AR31" s="851"/>
      <c r="AS31" s="851"/>
      <c r="AT31" s="851"/>
      <c r="AU31" s="851" t="s">
        <v>547</v>
      </c>
      <c r="AV31" s="851"/>
      <c r="AW31" s="851"/>
      <c r="AX31" s="851"/>
      <c r="AY31" s="851"/>
      <c r="AZ31" s="852" t="s">
        <v>547</v>
      </c>
      <c r="BA31" s="852"/>
      <c r="BB31" s="852"/>
      <c r="BC31" s="852"/>
      <c r="BD31" s="852"/>
      <c r="BE31" s="848" t="s">
        <v>383</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384</v>
      </c>
      <c r="C32" s="776"/>
      <c r="D32" s="776"/>
      <c r="E32" s="776"/>
      <c r="F32" s="776"/>
      <c r="G32" s="776"/>
      <c r="H32" s="776"/>
      <c r="I32" s="776"/>
      <c r="J32" s="776"/>
      <c r="K32" s="776"/>
      <c r="L32" s="776"/>
      <c r="M32" s="776"/>
      <c r="N32" s="776"/>
      <c r="O32" s="776"/>
      <c r="P32" s="777"/>
      <c r="Q32" s="778">
        <v>56</v>
      </c>
      <c r="R32" s="779"/>
      <c r="S32" s="779"/>
      <c r="T32" s="779"/>
      <c r="U32" s="779"/>
      <c r="V32" s="779">
        <v>54</v>
      </c>
      <c r="W32" s="779"/>
      <c r="X32" s="779"/>
      <c r="Y32" s="779"/>
      <c r="Z32" s="779"/>
      <c r="AA32" s="779">
        <v>2</v>
      </c>
      <c r="AB32" s="779"/>
      <c r="AC32" s="779"/>
      <c r="AD32" s="779"/>
      <c r="AE32" s="780"/>
      <c r="AF32" s="781">
        <v>2</v>
      </c>
      <c r="AG32" s="782"/>
      <c r="AH32" s="782"/>
      <c r="AI32" s="782"/>
      <c r="AJ32" s="783"/>
      <c r="AK32" s="850">
        <v>31</v>
      </c>
      <c r="AL32" s="851"/>
      <c r="AM32" s="851"/>
      <c r="AN32" s="851"/>
      <c r="AO32" s="851"/>
      <c r="AP32" s="851">
        <v>174</v>
      </c>
      <c r="AQ32" s="851"/>
      <c r="AR32" s="851"/>
      <c r="AS32" s="851"/>
      <c r="AT32" s="851"/>
      <c r="AU32" s="851">
        <v>174</v>
      </c>
      <c r="AV32" s="851"/>
      <c r="AW32" s="851"/>
      <c r="AX32" s="851"/>
      <c r="AY32" s="851"/>
      <c r="AZ32" s="852" t="s">
        <v>547</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386</v>
      </c>
      <c r="C33" s="776"/>
      <c r="D33" s="776"/>
      <c r="E33" s="776"/>
      <c r="F33" s="776"/>
      <c r="G33" s="776"/>
      <c r="H33" s="776"/>
      <c r="I33" s="776"/>
      <c r="J33" s="776"/>
      <c r="K33" s="776"/>
      <c r="L33" s="776"/>
      <c r="M33" s="776"/>
      <c r="N33" s="776"/>
      <c r="O33" s="776"/>
      <c r="P33" s="777"/>
      <c r="Q33" s="778">
        <v>326</v>
      </c>
      <c r="R33" s="779"/>
      <c r="S33" s="779"/>
      <c r="T33" s="779"/>
      <c r="U33" s="779"/>
      <c r="V33" s="779">
        <v>311</v>
      </c>
      <c r="W33" s="779"/>
      <c r="X33" s="779"/>
      <c r="Y33" s="779"/>
      <c r="Z33" s="779"/>
      <c r="AA33" s="779">
        <v>15</v>
      </c>
      <c r="AB33" s="779"/>
      <c r="AC33" s="779"/>
      <c r="AD33" s="779"/>
      <c r="AE33" s="780"/>
      <c r="AF33" s="781">
        <v>15</v>
      </c>
      <c r="AG33" s="782"/>
      <c r="AH33" s="782"/>
      <c r="AI33" s="782"/>
      <c r="AJ33" s="783"/>
      <c r="AK33" s="850" t="s">
        <v>547</v>
      </c>
      <c r="AL33" s="851"/>
      <c r="AM33" s="851"/>
      <c r="AN33" s="851"/>
      <c r="AO33" s="851"/>
      <c r="AP33" s="851" t="s">
        <v>547</v>
      </c>
      <c r="AQ33" s="851"/>
      <c r="AR33" s="851"/>
      <c r="AS33" s="851"/>
      <c r="AT33" s="851"/>
      <c r="AU33" s="851" t="s">
        <v>547</v>
      </c>
      <c r="AV33" s="851"/>
      <c r="AW33" s="851"/>
      <c r="AX33" s="851"/>
      <c r="AY33" s="851"/>
      <c r="AZ33" s="852" t="s">
        <v>547</v>
      </c>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367</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160</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390</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391</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535</v>
      </c>
      <c r="C68" s="890"/>
      <c r="D68" s="890"/>
      <c r="E68" s="890"/>
      <c r="F68" s="890"/>
      <c r="G68" s="890"/>
      <c r="H68" s="890"/>
      <c r="I68" s="890"/>
      <c r="J68" s="890"/>
      <c r="K68" s="890"/>
      <c r="L68" s="890"/>
      <c r="M68" s="890"/>
      <c r="N68" s="890"/>
      <c r="O68" s="890"/>
      <c r="P68" s="891"/>
      <c r="Q68" s="892">
        <v>9229</v>
      </c>
      <c r="R68" s="886"/>
      <c r="S68" s="886"/>
      <c r="T68" s="886"/>
      <c r="U68" s="886"/>
      <c r="V68" s="886">
        <v>7683</v>
      </c>
      <c r="W68" s="886"/>
      <c r="X68" s="886"/>
      <c r="Y68" s="886"/>
      <c r="Z68" s="886"/>
      <c r="AA68" s="886">
        <v>1546</v>
      </c>
      <c r="AB68" s="886"/>
      <c r="AC68" s="886"/>
      <c r="AD68" s="886"/>
      <c r="AE68" s="886"/>
      <c r="AF68" s="886">
        <v>1546</v>
      </c>
      <c r="AG68" s="886"/>
      <c r="AH68" s="886"/>
      <c r="AI68" s="886"/>
      <c r="AJ68" s="886"/>
      <c r="AK68" s="886" t="s">
        <v>547</v>
      </c>
      <c r="AL68" s="886"/>
      <c r="AM68" s="886"/>
      <c r="AN68" s="886"/>
      <c r="AO68" s="886"/>
      <c r="AP68" s="886" t="s">
        <v>547</v>
      </c>
      <c r="AQ68" s="886"/>
      <c r="AR68" s="886"/>
      <c r="AS68" s="886"/>
      <c r="AT68" s="886"/>
      <c r="AU68" s="886" t="s">
        <v>547</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536</v>
      </c>
      <c r="C69" s="894"/>
      <c r="D69" s="894"/>
      <c r="E69" s="894"/>
      <c r="F69" s="894"/>
      <c r="G69" s="894"/>
      <c r="H69" s="894"/>
      <c r="I69" s="894"/>
      <c r="J69" s="894"/>
      <c r="K69" s="894"/>
      <c r="L69" s="894"/>
      <c r="M69" s="894"/>
      <c r="N69" s="894"/>
      <c r="O69" s="894"/>
      <c r="P69" s="895"/>
      <c r="Q69" s="896">
        <v>138</v>
      </c>
      <c r="R69" s="851"/>
      <c r="S69" s="851"/>
      <c r="T69" s="851"/>
      <c r="U69" s="851"/>
      <c r="V69" s="851">
        <v>133</v>
      </c>
      <c r="W69" s="851"/>
      <c r="X69" s="851"/>
      <c r="Y69" s="851"/>
      <c r="Z69" s="851"/>
      <c r="AA69" s="851">
        <v>5</v>
      </c>
      <c r="AB69" s="851"/>
      <c r="AC69" s="851"/>
      <c r="AD69" s="851"/>
      <c r="AE69" s="851"/>
      <c r="AF69" s="851">
        <v>5</v>
      </c>
      <c r="AG69" s="851"/>
      <c r="AH69" s="851"/>
      <c r="AI69" s="851"/>
      <c r="AJ69" s="851"/>
      <c r="AK69" s="851" t="s">
        <v>547</v>
      </c>
      <c r="AL69" s="851"/>
      <c r="AM69" s="851"/>
      <c r="AN69" s="851"/>
      <c r="AO69" s="851"/>
      <c r="AP69" s="851" t="s">
        <v>547</v>
      </c>
      <c r="AQ69" s="851"/>
      <c r="AR69" s="851"/>
      <c r="AS69" s="851"/>
      <c r="AT69" s="851"/>
      <c r="AU69" s="851" t="s">
        <v>547</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537</v>
      </c>
      <c r="C70" s="894"/>
      <c r="D70" s="894"/>
      <c r="E70" s="894"/>
      <c r="F70" s="894"/>
      <c r="G70" s="894"/>
      <c r="H70" s="894"/>
      <c r="I70" s="894"/>
      <c r="J70" s="894"/>
      <c r="K70" s="894"/>
      <c r="L70" s="894"/>
      <c r="M70" s="894"/>
      <c r="N70" s="894"/>
      <c r="O70" s="894"/>
      <c r="P70" s="895"/>
      <c r="Q70" s="896">
        <v>137</v>
      </c>
      <c r="R70" s="851"/>
      <c r="S70" s="851"/>
      <c r="T70" s="851"/>
      <c r="U70" s="851"/>
      <c r="V70" s="851">
        <v>119</v>
      </c>
      <c r="W70" s="851"/>
      <c r="X70" s="851"/>
      <c r="Y70" s="851"/>
      <c r="Z70" s="851"/>
      <c r="AA70" s="851">
        <v>18</v>
      </c>
      <c r="AB70" s="851"/>
      <c r="AC70" s="851"/>
      <c r="AD70" s="851"/>
      <c r="AE70" s="851"/>
      <c r="AF70" s="851">
        <v>18</v>
      </c>
      <c r="AG70" s="851"/>
      <c r="AH70" s="851"/>
      <c r="AI70" s="851"/>
      <c r="AJ70" s="851"/>
      <c r="AK70" s="851" t="s">
        <v>547</v>
      </c>
      <c r="AL70" s="851"/>
      <c r="AM70" s="851"/>
      <c r="AN70" s="851"/>
      <c r="AO70" s="851"/>
      <c r="AP70" s="851" t="s">
        <v>547</v>
      </c>
      <c r="AQ70" s="851"/>
      <c r="AR70" s="851"/>
      <c r="AS70" s="851"/>
      <c r="AT70" s="851"/>
      <c r="AU70" s="851" t="s">
        <v>547</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538</v>
      </c>
      <c r="C71" s="894"/>
      <c r="D71" s="894"/>
      <c r="E71" s="894"/>
      <c r="F71" s="894"/>
      <c r="G71" s="894"/>
      <c r="H71" s="894"/>
      <c r="I71" s="894"/>
      <c r="J71" s="894"/>
      <c r="K71" s="894"/>
      <c r="L71" s="894"/>
      <c r="M71" s="894"/>
      <c r="N71" s="894"/>
      <c r="O71" s="894"/>
      <c r="P71" s="895"/>
      <c r="Q71" s="896">
        <v>393</v>
      </c>
      <c r="R71" s="851"/>
      <c r="S71" s="851"/>
      <c r="T71" s="851"/>
      <c r="U71" s="851"/>
      <c r="V71" s="851">
        <v>391</v>
      </c>
      <c r="W71" s="851"/>
      <c r="X71" s="851"/>
      <c r="Y71" s="851"/>
      <c r="Z71" s="851"/>
      <c r="AA71" s="851">
        <v>16</v>
      </c>
      <c r="AB71" s="851"/>
      <c r="AC71" s="851"/>
      <c r="AD71" s="851"/>
      <c r="AE71" s="851"/>
      <c r="AF71" s="851">
        <v>16</v>
      </c>
      <c r="AG71" s="851"/>
      <c r="AH71" s="851"/>
      <c r="AI71" s="851"/>
      <c r="AJ71" s="851"/>
      <c r="AK71" s="851" t="s">
        <v>547</v>
      </c>
      <c r="AL71" s="851"/>
      <c r="AM71" s="851"/>
      <c r="AN71" s="851"/>
      <c r="AO71" s="851"/>
      <c r="AP71" s="851">
        <v>649</v>
      </c>
      <c r="AQ71" s="851"/>
      <c r="AR71" s="851"/>
      <c r="AS71" s="851"/>
      <c r="AT71" s="851"/>
      <c r="AU71" s="851">
        <v>102</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539</v>
      </c>
      <c r="C72" s="894"/>
      <c r="D72" s="894"/>
      <c r="E72" s="894"/>
      <c r="F72" s="894"/>
      <c r="G72" s="894"/>
      <c r="H72" s="894"/>
      <c r="I72" s="894"/>
      <c r="J72" s="894"/>
      <c r="K72" s="894"/>
      <c r="L72" s="894"/>
      <c r="M72" s="894"/>
      <c r="N72" s="894"/>
      <c r="O72" s="894"/>
      <c r="P72" s="895"/>
      <c r="Q72" s="896">
        <v>124</v>
      </c>
      <c r="R72" s="851"/>
      <c r="S72" s="851"/>
      <c r="T72" s="851"/>
      <c r="U72" s="851"/>
      <c r="V72" s="851">
        <v>124</v>
      </c>
      <c r="W72" s="851"/>
      <c r="X72" s="851"/>
      <c r="Y72" s="851"/>
      <c r="Z72" s="851"/>
      <c r="AA72" s="851">
        <v>0</v>
      </c>
      <c r="AB72" s="851"/>
      <c r="AC72" s="851"/>
      <c r="AD72" s="851"/>
      <c r="AE72" s="851"/>
      <c r="AF72" s="851">
        <v>0</v>
      </c>
      <c r="AG72" s="851"/>
      <c r="AH72" s="851"/>
      <c r="AI72" s="851"/>
      <c r="AJ72" s="851"/>
      <c r="AK72" s="851" t="s">
        <v>547</v>
      </c>
      <c r="AL72" s="851"/>
      <c r="AM72" s="851"/>
      <c r="AN72" s="851"/>
      <c r="AO72" s="851"/>
      <c r="AP72" s="851" t="s">
        <v>547</v>
      </c>
      <c r="AQ72" s="851"/>
      <c r="AR72" s="851"/>
      <c r="AS72" s="851"/>
      <c r="AT72" s="851"/>
      <c r="AU72" s="851" t="s">
        <v>547</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540</v>
      </c>
      <c r="C73" s="894"/>
      <c r="D73" s="894"/>
      <c r="E73" s="894"/>
      <c r="F73" s="894"/>
      <c r="G73" s="894"/>
      <c r="H73" s="894"/>
      <c r="I73" s="894"/>
      <c r="J73" s="894"/>
      <c r="K73" s="894"/>
      <c r="L73" s="894"/>
      <c r="M73" s="894"/>
      <c r="N73" s="894"/>
      <c r="O73" s="894"/>
      <c r="P73" s="895"/>
      <c r="Q73" s="896">
        <v>8</v>
      </c>
      <c r="R73" s="851"/>
      <c r="S73" s="851"/>
      <c r="T73" s="851"/>
      <c r="U73" s="851"/>
      <c r="V73" s="851">
        <v>7</v>
      </c>
      <c r="W73" s="851"/>
      <c r="X73" s="851"/>
      <c r="Y73" s="851"/>
      <c r="Z73" s="851"/>
      <c r="AA73" s="851">
        <v>1</v>
      </c>
      <c r="AB73" s="851"/>
      <c r="AC73" s="851"/>
      <c r="AD73" s="851"/>
      <c r="AE73" s="851"/>
      <c r="AF73" s="851">
        <v>1</v>
      </c>
      <c r="AG73" s="851"/>
      <c r="AH73" s="851"/>
      <c r="AI73" s="851"/>
      <c r="AJ73" s="851"/>
      <c r="AK73" s="851" t="s">
        <v>547</v>
      </c>
      <c r="AL73" s="851"/>
      <c r="AM73" s="851"/>
      <c r="AN73" s="851"/>
      <c r="AO73" s="851"/>
      <c r="AP73" s="851" t="s">
        <v>547</v>
      </c>
      <c r="AQ73" s="851"/>
      <c r="AR73" s="851"/>
      <c r="AS73" s="851"/>
      <c r="AT73" s="851"/>
      <c r="AU73" s="851" t="s">
        <v>547</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541</v>
      </c>
      <c r="C74" s="894"/>
      <c r="D74" s="894"/>
      <c r="E74" s="894"/>
      <c r="F74" s="894"/>
      <c r="G74" s="894"/>
      <c r="H74" s="894"/>
      <c r="I74" s="894"/>
      <c r="J74" s="894"/>
      <c r="K74" s="894"/>
      <c r="L74" s="894"/>
      <c r="M74" s="894"/>
      <c r="N74" s="894"/>
      <c r="O74" s="894"/>
      <c r="P74" s="895"/>
      <c r="Q74" s="896">
        <v>63</v>
      </c>
      <c r="R74" s="851"/>
      <c r="S74" s="851"/>
      <c r="T74" s="851"/>
      <c r="U74" s="851"/>
      <c r="V74" s="851">
        <v>61</v>
      </c>
      <c r="W74" s="851"/>
      <c r="X74" s="851"/>
      <c r="Y74" s="851"/>
      <c r="Z74" s="851"/>
      <c r="AA74" s="851">
        <v>14</v>
      </c>
      <c r="AB74" s="851"/>
      <c r="AC74" s="851"/>
      <c r="AD74" s="851"/>
      <c r="AE74" s="851"/>
      <c r="AF74" s="851">
        <v>14</v>
      </c>
      <c r="AG74" s="851"/>
      <c r="AH74" s="851"/>
      <c r="AI74" s="851"/>
      <c r="AJ74" s="851"/>
      <c r="AK74" s="851" t="s">
        <v>547</v>
      </c>
      <c r="AL74" s="851"/>
      <c r="AM74" s="851"/>
      <c r="AN74" s="851"/>
      <c r="AO74" s="851"/>
      <c r="AP74" s="851" t="s">
        <v>547</v>
      </c>
      <c r="AQ74" s="851"/>
      <c r="AR74" s="851"/>
      <c r="AS74" s="851"/>
      <c r="AT74" s="851"/>
      <c r="AU74" s="851" t="s">
        <v>547</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542</v>
      </c>
      <c r="C75" s="894"/>
      <c r="D75" s="894"/>
      <c r="E75" s="894"/>
      <c r="F75" s="894"/>
      <c r="G75" s="894"/>
      <c r="H75" s="894"/>
      <c r="I75" s="894"/>
      <c r="J75" s="894"/>
      <c r="K75" s="894"/>
      <c r="L75" s="894"/>
      <c r="M75" s="894"/>
      <c r="N75" s="894"/>
      <c r="O75" s="894"/>
      <c r="P75" s="895"/>
      <c r="Q75" s="899">
        <v>142</v>
      </c>
      <c r="R75" s="900"/>
      <c r="S75" s="900"/>
      <c r="T75" s="900"/>
      <c r="U75" s="850"/>
      <c r="V75" s="901">
        <v>131</v>
      </c>
      <c r="W75" s="900"/>
      <c r="X75" s="900"/>
      <c r="Y75" s="900"/>
      <c r="Z75" s="850"/>
      <c r="AA75" s="901">
        <v>11</v>
      </c>
      <c r="AB75" s="900"/>
      <c r="AC75" s="900"/>
      <c r="AD75" s="900"/>
      <c r="AE75" s="850"/>
      <c r="AF75" s="901">
        <v>11</v>
      </c>
      <c r="AG75" s="900"/>
      <c r="AH75" s="900"/>
      <c r="AI75" s="900"/>
      <c r="AJ75" s="850"/>
      <c r="AK75" s="901" t="s">
        <v>547</v>
      </c>
      <c r="AL75" s="900"/>
      <c r="AM75" s="900"/>
      <c r="AN75" s="900"/>
      <c r="AO75" s="850"/>
      <c r="AP75" s="901" t="s">
        <v>547</v>
      </c>
      <c r="AQ75" s="900"/>
      <c r="AR75" s="900"/>
      <c r="AS75" s="900"/>
      <c r="AT75" s="850"/>
      <c r="AU75" s="901" t="s">
        <v>547</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543</v>
      </c>
      <c r="C76" s="894"/>
      <c r="D76" s="894"/>
      <c r="E76" s="894"/>
      <c r="F76" s="894"/>
      <c r="G76" s="894"/>
      <c r="H76" s="894"/>
      <c r="I76" s="894"/>
      <c r="J76" s="894"/>
      <c r="K76" s="894"/>
      <c r="L76" s="894"/>
      <c r="M76" s="894"/>
      <c r="N76" s="894"/>
      <c r="O76" s="894"/>
      <c r="P76" s="895"/>
      <c r="Q76" s="899">
        <v>121</v>
      </c>
      <c r="R76" s="900"/>
      <c r="S76" s="900"/>
      <c r="T76" s="900"/>
      <c r="U76" s="850"/>
      <c r="V76" s="901">
        <v>94</v>
      </c>
      <c r="W76" s="900"/>
      <c r="X76" s="900"/>
      <c r="Y76" s="900"/>
      <c r="Z76" s="850"/>
      <c r="AA76" s="901">
        <v>27</v>
      </c>
      <c r="AB76" s="900"/>
      <c r="AC76" s="900"/>
      <c r="AD76" s="900"/>
      <c r="AE76" s="850"/>
      <c r="AF76" s="901">
        <v>25</v>
      </c>
      <c r="AG76" s="900"/>
      <c r="AH76" s="900"/>
      <c r="AI76" s="900"/>
      <c r="AJ76" s="850"/>
      <c r="AK76" s="901" t="s">
        <v>547</v>
      </c>
      <c r="AL76" s="900"/>
      <c r="AM76" s="900"/>
      <c r="AN76" s="900"/>
      <c r="AO76" s="850"/>
      <c r="AP76" s="901" t="s">
        <v>547</v>
      </c>
      <c r="AQ76" s="900"/>
      <c r="AR76" s="900"/>
      <c r="AS76" s="900"/>
      <c r="AT76" s="850"/>
      <c r="AU76" s="901" t="s">
        <v>547</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544</v>
      </c>
      <c r="C77" s="894"/>
      <c r="D77" s="894"/>
      <c r="E77" s="894"/>
      <c r="F77" s="894"/>
      <c r="G77" s="894"/>
      <c r="H77" s="894"/>
      <c r="I77" s="894"/>
      <c r="J77" s="894"/>
      <c r="K77" s="894"/>
      <c r="L77" s="894"/>
      <c r="M77" s="894"/>
      <c r="N77" s="894"/>
      <c r="O77" s="894"/>
      <c r="P77" s="895"/>
      <c r="Q77" s="899">
        <v>141609</v>
      </c>
      <c r="R77" s="900"/>
      <c r="S77" s="900"/>
      <c r="T77" s="900"/>
      <c r="U77" s="850"/>
      <c r="V77" s="901">
        <v>138382</v>
      </c>
      <c r="W77" s="900"/>
      <c r="X77" s="900"/>
      <c r="Y77" s="900"/>
      <c r="Z77" s="850"/>
      <c r="AA77" s="901">
        <v>3227</v>
      </c>
      <c r="AB77" s="900"/>
      <c r="AC77" s="900"/>
      <c r="AD77" s="900"/>
      <c r="AE77" s="850"/>
      <c r="AF77" s="901">
        <v>3227</v>
      </c>
      <c r="AG77" s="900"/>
      <c r="AH77" s="900"/>
      <c r="AI77" s="900"/>
      <c r="AJ77" s="850"/>
      <c r="AK77" s="901">
        <v>121</v>
      </c>
      <c r="AL77" s="900"/>
      <c r="AM77" s="900"/>
      <c r="AN77" s="900"/>
      <c r="AO77" s="850"/>
      <c r="AP77" s="901" t="s">
        <v>547</v>
      </c>
      <c r="AQ77" s="900"/>
      <c r="AR77" s="900"/>
      <c r="AS77" s="900"/>
      <c r="AT77" s="850"/>
      <c r="AU77" s="901" t="s">
        <v>547</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545</v>
      </c>
      <c r="C78" s="894"/>
      <c r="D78" s="894"/>
      <c r="E78" s="894"/>
      <c r="F78" s="894"/>
      <c r="G78" s="894"/>
      <c r="H78" s="894"/>
      <c r="I78" s="894"/>
      <c r="J78" s="894"/>
      <c r="K78" s="894"/>
      <c r="L78" s="894"/>
      <c r="M78" s="894"/>
      <c r="N78" s="894"/>
      <c r="O78" s="894"/>
      <c r="P78" s="895"/>
      <c r="Q78" s="896">
        <v>141</v>
      </c>
      <c r="R78" s="851"/>
      <c r="S78" s="851"/>
      <c r="T78" s="851"/>
      <c r="U78" s="851"/>
      <c r="V78" s="851">
        <v>141</v>
      </c>
      <c r="W78" s="851"/>
      <c r="X78" s="851"/>
      <c r="Y78" s="851"/>
      <c r="Z78" s="851"/>
      <c r="AA78" s="851">
        <v>0</v>
      </c>
      <c r="AB78" s="851"/>
      <c r="AC78" s="851"/>
      <c r="AD78" s="851"/>
      <c r="AE78" s="851"/>
      <c r="AF78" s="851">
        <v>0</v>
      </c>
      <c r="AG78" s="851"/>
      <c r="AH78" s="851"/>
      <c r="AI78" s="851"/>
      <c r="AJ78" s="851"/>
      <c r="AK78" s="851">
        <v>2</v>
      </c>
      <c r="AL78" s="851"/>
      <c r="AM78" s="851"/>
      <c r="AN78" s="851"/>
      <c r="AO78" s="851"/>
      <c r="AP78" s="851" t="s">
        <v>547</v>
      </c>
      <c r="AQ78" s="851"/>
      <c r="AR78" s="851"/>
      <c r="AS78" s="851"/>
      <c r="AT78" s="851"/>
      <c r="AU78" s="851" t="s">
        <v>547</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902"/>
      <c r="C79" s="903"/>
      <c r="D79" s="903"/>
      <c r="E79" s="903"/>
      <c r="F79" s="903"/>
      <c r="G79" s="903"/>
      <c r="H79" s="903"/>
      <c r="I79" s="903"/>
      <c r="J79" s="903"/>
      <c r="K79" s="903"/>
      <c r="L79" s="903"/>
      <c r="M79" s="903"/>
      <c r="N79" s="903"/>
      <c r="O79" s="903"/>
      <c r="P79" s="904"/>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902"/>
      <c r="C80" s="903"/>
      <c r="D80" s="903"/>
      <c r="E80" s="903"/>
      <c r="F80" s="903"/>
      <c r="G80" s="903"/>
      <c r="H80" s="903"/>
      <c r="I80" s="903"/>
      <c r="J80" s="903"/>
      <c r="K80" s="903"/>
      <c r="L80" s="903"/>
      <c r="M80" s="903"/>
      <c r="N80" s="903"/>
      <c r="O80" s="903"/>
      <c r="P80" s="904"/>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902"/>
      <c r="C81" s="903"/>
      <c r="D81" s="903"/>
      <c r="E81" s="903"/>
      <c r="F81" s="903"/>
      <c r="G81" s="903"/>
      <c r="H81" s="903"/>
      <c r="I81" s="903"/>
      <c r="J81" s="903"/>
      <c r="K81" s="903"/>
      <c r="L81" s="903"/>
      <c r="M81" s="903"/>
      <c r="N81" s="903"/>
      <c r="O81" s="903"/>
      <c r="P81" s="904"/>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902"/>
      <c r="C82" s="903"/>
      <c r="D82" s="903"/>
      <c r="E82" s="903"/>
      <c r="F82" s="903"/>
      <c r="G82" s="903"/>
      <c r="H82" s="903"/>
      <c r="I82" s="903"/>
      <c r="J82" s="903"/>
      <c r="K82" s="903"/>
      <c r="L82" s="903"/>
      <c r="M82" s="903"/>
      <c r="N82" s="903"/>
      <c r="O82" s="903"/>
      <c r="P82" s="904"/>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902"/>
      <c r="C83" s="903"/>
      <c r="D83" s="903"/>
      <c r="E83" s="903"/>
      <c r="F83" s="903"/>
      <c r="G83" s="903"/>
      <c r="H83" s="903"/>
      <c r="I83" s="903"/>
      <c r="J83" s="903"/>
      <c r="K83" s="903"/>
      <c r="L83" s="903"/>
      <c r="M83" s="903"/>
      <c r="N83" s="903"/>
      <c r="O83" s="903"/>
      <c r="P83" s="904"/>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902"/>
      <c r="C84" s="903"/>
      <c r="D84" s="903"/>
      <c r="E84" s="903"/>
      <c r="F84" s="903"/>
      <c r="G84" s="903"/>
      <c r="H84" s="903"/>
      <c r="I84" s="903"/>
      <c r="J84" s="903"/>
      <c r="K84" s="903"/>
      <c r="L84" s="903"/>
      <c r="M84" s="903"/>
      <c r="N84" s="903"/>
      <c r="O84" s="903"/>
      <c r="P84" s="904"/>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902"/>
      <c r="C85" s="903"/>
      <c r="D85" s="903"/>
      <c r="E85" s="903"/>
      <c r="F85" s="903"/>
      <c r="G85" s="903"/>
      <c r="H85" s="903"/>
      <c r="I85" s="903"/>
      <c r="J85" s="903"/>
      <c r="K85" s="903"/>
      <c r="L85" s="903"/>
      <c r="M85" s="903"/>
      <c r="N85" s="903"/>
      <c r="O85" s="903"/>
      <c r="P85" s="904"/>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902"/>
      <c r="C86" s="903"/>
      <c r="D86" s="903"/>
      <c r="E86" s="903"/>
      <c r="F86" s="903"/>
      <c r="G86" s="903"/>
      <c r="H86" s="903"/>
      <c r="I86" s="903"/>
      <c r="J86" s="903"/>
      <c r="K86" s="903"/>
      <c r="L86" s="903"/>
      <c r="M86" s="903"/>
      <c r="N86" s="903"/>
      <c r="O86" s="903"/>
      <c r="P86" s="904"/>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367</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393</v>
      </c>
      <c r="BS102" s="811"/>
      <c r="BT102" s="811"/>
      <c r="BU102" s="811"/>
      <c r="BV102" s="811"/>
      <c r="BW102" s="811"/>
      <c r="BX102" s="811"/>
      <c r="BY102" s="811"/>
      <c r="BZ102" s="811"/>
      <c r="CA102" s="811"/>
      <c r="CB102" s="811"/>
      <c r="CC102" s="811"/>
      <c r="CD102" s="811"/>
      <c r="CE102" s="811"/>
      <c r="CF102" s="811"/>
      <c r="CG102" s="812"/>
      <c r="CH102" s="912"/>
      <c r="CI102" s="913"/>
      <c r="CJ102" s="913"/>
      <c r="CK102" s="913"/>
      <c r="CL102" s="914"/>
      <c r="CM102" s="912"/>
      <c r="CN102" s="913"/>
      <c r="CO102" s="913"/>
      <c r="CP102" s="913"/>
      <c r="CQ102" s="914"/>
      <c r="CR102" s="915"/>
      <c r="CS102" s="870"/>
      <c r="CT102" s="870"/>
      <c r="CU102" s="870"/>
      <c r="CV102" s="916"/>
      <c r="CW102" s="915"/>
      <c r="CX102" s="870"/>
      <c r="CY102" s="870"/>
      <c r="CZ102" s="870"/>
      <c r="DA102" s="916"/>
      <c r="DB102" s="915"/>
      <c r="DC102" s="870"/>
      <c r="DD102" s="870"/>
      <c r="DE102" s="870"/>
      <c r="DF102" s="916"/>
      <c r="DG102" s="915"/>
      <c r="DH102" s="870"/>
      <c r="DI102" s="870"/>
      <c r="DJ102" s="870"/>
      <c r="DK102" s="916"/>
      <c r="DL102" s="915"/>
      <c r="DM102" s="870"/>
      <c r="DN102" s="870"/>
      <c r="DO102" s="870"/>
      <c r="DP102" s="916"/>
      <c r="DQ102" s="915"/>
      <c r="DR102" s="870"/>
      <c r="DS102" s="870"/>
      <c r="DT102" s="870"/>
      <c r="DU102" s="916"/>
      <c r="DV102" s="939"/>
      <c r="DW102" s="940"/>
      <c r="DX102" s="940"/>
      <c r="DY102" s="940"/>
      <c r="DZ102" s="941"/>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2" t="s">
        <v>394</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3" t="s">
        <v>395</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4" t="s">
        <v>398</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399</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9" customFormat="1" ht="26.25" customHeight="1">
      <c r="A109" s="937" t="s">
        <v>400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401</v>
      </c>
      <c r="AB109" s="918"/>
      <c r="AC109" s="918"/>
      <c r="AD109" s="918"/>
      <c r="AE109" s="919"/>
      <c r="AF109" s="917" t="s">
        <v>287</v>
      </c>
      <c r="AG109" s="918"/>
      <c r="AH109" s="918"/>
      <c r="AI109" s="918"/>
      <c r="AJ109" s="919"/>
      <c r="AK109" s="917" t="s">
        <v>286</v>
      </c>
      <c r="AL109" s="918"/>
      <c r="AM109" s="918"/>
      <c r="AN109" s="918"/>
      <c r="AO109" s="919"/>
      <c r="AP109" s="917" t="s">
        <v>402</v>
      </c>
      <c r="AQ109" s="918"/>
      <c r="AR109" s="918"/>
      <c r="AS109" s="918"/>
      <c r="AT109" s="920"/>
      <c r="AU109" s="937" t="s">
        <v>400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401</v>
      </c>
      <c r="BR109" s="918"/>
      <c r="BS109" s="918"/>
      <c r="BT109" s="918"/>
      <c r="BU109" s="919"/>
      <c r="BV109" s="917" t="s">
        <v>287</v>
      </c>
      <c r="BW109" s="918"/>
      <c r="BX109" s="918"/>
      <c r="BY109" s="918"/>
      <c r="BZ109" s="919"/>
      <c r="CA109" s="917" t="s">
        <v>286</v>
      </c>
      <c r="CB109" s="918"/>
      <c r="CC109" s="918"/>
      <c r="CD109" s="918"/>
      <c r="CE109" s="919"/>
      <c r="CF109" s="938" t="s">
        <v>402</v>
      </c>
      <c r="CG109" s="938"/>
      <c r="CH109" s="938"/>
      <c r="CI109" s="938"/>
      <c r="CJ109" s="938"/>
      <c r="CK109" s="917" t="s">
        <v>403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401</v>
      </c>
      <c r="DH109" s="918"/>
      <c r="DI109" s="918"/>
      <c r="DJ109" s="918"/>
      <c r="DK109" s="919"/>
      <c r="DL109" s="917" t="s">
        <v>287</v>
      </c>
      <c r="DM109" s="918"/>
      <c r="DN109" s="918"/>
      <c r="DO109" s="918"/>
      <c r="DP109" s="919"/>
      <c r="DQ109" s="917" t="s">
        <v>286</v>
      </c>
      <c r="DR109" s="918"/>
      <c r="DS109" s="918"/>
      <c r="DT109" s="918"/>
      <c r="DU109" s="919"/>
      <c r="DV109" s="917" t="s">
        <v>402</v>
      </c>
      <c r="DW109" s="918"/>
      <c r="DX109" s="918"/>
      <c r="DY109" s="918"/>
      <c r="DZ109" s="920"/>
    </row>
    <row r="110" spans="1:131" s="199" customFormat="1" ht="26.25" customHeight="1">
      <c r="A110" s="921" t="s">
        <v>404</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155362</v>
      </c>
      <c r="AB110" s="925"/>
      <c r="AC110" s="925"/>
      <c r="AD110" s="925"/>
      <c r="AE110" s="926"/>
      <c r="AF110" s="927">
        <v>158858</v>
      </c>
      <c r="AG110" s="925"/>
      <c r="AH110" s="925"/>
      <c r="AI110" s="925"/>
      <c r="AJ110" s="926"/>
      <c r="AK110" s="927">
        <v>166633</v>
      </c>
      <c r="AL110" s="925"/>
      <c r="AM110" s="925"/>
      <c r="AN110" s="925"/>
      <c r="AO110" s="926"/>
      <c r="AP110" s="928">
        <v>14.4</v>
      </c>
      <c r="AQ110" s="929"/>
      <c r="AR110" s="929"/>
      <c r="AS110" s="929"/>
      <c r="AT110" s="930"/>
      <c r="AU110" s="931" t="s">
        <v>62</v>
      </c>
      <c r="AV110" s="932"/>
      <c r="AW110" s="932"/>
      <c r="AX110" s="932"/>
      <c r="AY110" s="932"/>
      <c r="AZ110" s="973" t="s">
        <v>405</v>
      </c>
      <c r="BA110" s="922"/>
      <c r="BB110" s="922"/>
      <c r="BC110" s="922"/>
      <c r="BD110" s="922"/>
      <c r="BE110" s="922"/>
      <c r="BF110" s="922"/>
      <c r="BG110" s="922"/>
      <c r="BH110" s="922"/>
      <c r="BI110" s="922"/>
      <c r="BJ110" s="922"/>
      <c r="BK110" s="922"/>
      <c r="BL110" s="922"/>
      <c r="BM110" s="922"/>
      <c r="BN110" s="922"/>
      <c r="BO110" s="922"/>
      <c r="BP110" s="923"/>
      <c r="BQ110" s="959">
        <v>2338476</v>
      </c>
      <c r="BR110" s="960"/>
      <c r="BS110" s="960"/>
      <c r="BT110" s="960"/>
      <c r="BU110" s="960"/>
      <c r="BV110" s="960">
        <v>2489808</v>
      </c>
      <c r="BW110" s="960"/>
      <c r="BX110" s="960"/>
      <c r="BY110" s="960"/>
      <c r="BZ110" s="960"/>
      <c r="CA110" s="960">
        <v>2535607</v>
      </c>
      <c r="CB110" s="960"/>
      <c r="CC110" s="960"/>
      <c r="CD110" s="960"/>
      <c r="CE110" s="960"/>
      <c r="CF110" s="974">
        <v>219.5</v>
      </c>
      <c r="CG110" s="975"/>
      <c r="CH110" s="975"/>
      <c r="CI110" s="975"/>
      <c r="CJ110" s="975"/>
      <c r="CK110" s="976" t="s">
        <v>406</v>
      </c>
      <c r="CL110" s="977"/>
      <c r="CM110" s="956" t="s">
        <v>407</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112</v>
      </c>
      <c r="DH110" s="960"/>
      <c r="DI110" s="960"/>
      <c r="DJ110" s="960"/>
      <c r="DK110" s="960"/>
      <c r="DL110" s="960" t="s">
        <v>112</v>
      </c>
      <c r="DM110" s="960"/>
      <c r="DN110" s="960"/>
      <c r="DO110" s="960"/>
      <c r="DP110" s="960"/>
      <c r="DQ110" s="960" t="s">
        <v>112</v>
      </c>
      <c r="DR110" s="960"/>
      <c r="DS110" s="960"/>
      <c r="DT110" s="960"/>
      <c r="DU110" s="960"/>
      <c r="DV110" s="961" t="s">
        <v>112</v>
      </c>
      <c r="DW110" s="961"/>
      <c r="DX110" s="961"/>
      <c r="DY110" s="961"/>
      <c r="DZ110" s="962"/>
    </row>
    <row r="111" spans="1:131" s="199" customFormat="1" ht="26.25" customHeight="1">
      <c r="A111" s="963" t="s">
        <v>408</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112</v>
      </c>
      <c r="AB111" s="967"/>
      <c r="AC111" s="967"/>
      <c r="AD111" s="967"/>
      <c r="AE111" s="968"/>
      <c r="AF111" s="969" t="s">
        <v>112</v>
      </c>
      <c r="AG111" s="967"/>
      <c r="AH111" s="967"/>
      <c r="AI111" s="967"/>
      <c r="AJ111" s="968"/>
      <c r="AK111" s="969" t="s">
        <v>112</v>
      </c>
      <c r="AL111" s="967"/>
      <c r="AM111" s="967"/>
      <c r="AN111" s="967"/>
      <c r="AO111" s="968"/>
      <c r="AP111" s="970" t="s">
        <v>112</v>
      </c>
      <c r="AQ111" s="971"/>
      <c r="AR111" s="971"/>
      <c r="AS111" s="971"/>
      <c r="AT111" s="972"/>
      <c r="AU111" s="933"/>
      <c r="AV111" s="934"/>
      <c r="AW111" s="934"/>
      <c r="AX111" s="934"/>
      <c r="AY111" s="934"/>
      <c r="AZ111" s="982" t="s">
        <v>409</v>
      </c>
      <c r="BA111" s="983"/>
      <c r="BB111" s="983"/>
      <c r="BC111" s="983"/>
      <c r="BD111" s="983"/>
      <c r="BE111" s="983"/>
      <c r="BF111" s="983"/>
      <c r="BG111" s="983"/>
      <c r="BH111" s="983"/>
      <c r="BI111" s="983"/>
      <c r="BJ111" s="983"/>
      <c r="BK111" s="983"/>
      <c r="BL111" s="983"/>
      <c r="BM111" s="983"/>
      <c r="BN111" s="983"/>
      <c r="BO111" s="983"/>
      <c r="BP111" s="984"/>
      <c r="BQ111" s="952" t="s">
        <v>112</v>
      </c>
      <c r="BR111" s="953"/>
      <c r="BS111" s="953"/>
      <c r="BT111" s="953"/>
      <c r="BU111" s="953"/>
      <c r="BV111" s="953" t="s">
        <v>112</v>
      </c>
      <c r="BW111" s="953"/>
      <c r="BX111" s="953"/>
      <c r="BY111" s="953"/>
      <c r="BZ111" s="953"/>
      <c r="CA111" s="953" t="s">
        <v>112</v>
      </c>
      <c r="CB111" s="953"/>
      <c r="CC111" s="953"/>
      <c r="CD111" s="953"/>
      <c r="CE111" s="953"/>
      <c r="CF111" s="947" t="s">
        <v>112</v>
      </c>
      <c r="CG111" s="948"/>
      <c r="CH111" s="948"/>
      <c r="CI111" s="948"/>
      <c r="CJ111" s="948"/>
      <c r="CK111" s="978"/>
      <c r="CL111" s="979"/>
      <c r="CM111" s="949" t="s">
        <v>410</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112</v>
      </c>
      <c r="DH111" s="953"/>
      <c r="DI111" s="953"/>
      <c r="DJ111" s="953"/>
      <c r="DK111" s="953"/>
      <c r="DL111" s="953" t="s">
        <v>112</v>
      </c>
      <c r="DM111" s="953"/>
      <c r="DN111" s="953"/>
      <c r="DO111" s="953"/>
      <c r="DP111" s="953"/>
      <c r="DQ111" s="953" t="s">
        <v>112</v>
      </c>
      <c r="DR111" s="953"/>
      <c r="DS111" s="953"/>
      <c r="DT111" s="953"/>
      <c r="DU111" s="953"/>
      <c r="DV111" s="954" t="s">
        <v>112</v>
      </c>
      <c r="DW111" s="954"/>
      <c r="DX111" s="954"/>
      <c r="DY111" s="954"/>
      <c r="DZ111" s="955"/>
    </row>
    <row r="112" spans="1:131" s="199" customFormat="1" ht="26.25" customHeight="1">
      <c r="A112" s="985" t="s">
        <v>411</v>
      </c>
      <c r="B112" s="986"/>
      <c r="C112" s="983" t="s">
        <v>412</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112</v>
      </c>
      <c r="AB112" s="992"/>
      <c r="AC112" s="992"/>
      <c r="AD112" s="992"/>
      <c r="AE112" s="993"/>
      <c r="AF112" s="994" t="s">
        <v>112</v>
      </c>
      <c r="AG112" s="992"/>
      <c r="AH112" s="992"/>
      <c r="AI112" s="992"/>
      <c r="AJ112" s="993"/>
      <c r="AK112" s="994" t="s">
        <v>112</v>
      </c>
      <c r="AL112" s="992"/>
      <c r="AM112" s="992"/>
      <c r="AN112" s="992"/>
      <c r="AO112" s="993"/>
      <c r="AP112" s="995" t="s">
        <v>112</v>
      </c>
      <c r="AQ112" s="996"/>
      <c r="AR112" s="996"/>
      <c r="AS112" s="996"/>
      <c r="AT112" s="997"/>
      <c r="AU112" s="933"/>
      <c r="AV112" s="934"/>
      <c r="AW112" s="934"/>
      <c r="AX112" s="934"/>
      <c r="AY112" s="934"/>
      <c r="AZ112" s="982" t="s">
        <v>413</v>
      </c>
      <c r="BA112" s="983"/>
      <c r="BB112" s="983"/>
      <c r="BC112" s="983"/>
      <c r="BD112" s="983"/>
      <c r="BE112" s="983"/>
      <c r="BF112" s="983"/>
      <c r="BG112" s="983"/>
      <c r="BH112" s="983"/>
      <c r="BI112" s="983"/>
      <c r="BJ112" s="983"/>
      <c r="BK112" s="983"/>
      <c r="BL112" s="983"/>
      <c r="BM112" s="983"/>
      <c r="BN112" s="983"/>
      <c r="BO112" s="983"/>
      <c r="BP112" s="984"/>
      <c r="BQ112" s="952">
        <v>157564</v>
      </c>
      <c r="BR112" s="953"/>
      <c r="BS112" s="953"/>
      <c r="BT112" s="953"/>
      <c r="BU112" s="953"/>
      <c r="BV112" s="953">
        <v>186142</v>
      </c>
      <c r="BW112" s="953"/>
      <c r="BX112" s="953"/>
      <c r="BY112" s="953"/>
      <c r="BZ112" s="953"/>
      <c r="CA112" s="953">
        <v>174280</v>
      </c>
      <c r="CB112" s="953"/>
      <c r="CC112" s="953"/>
      <c r="CD112" s="953"/>
      <c r="CE112" s="953"/>
      <c r="CF112" s="947">
        <v>15.1</v>
      </c>
      <c r="CG112" s="948"/>
      <c r="CH112" s="948"/>
      <c r="CI112" s="948"/>
      <c r="CJ112" s="948"/>
      <c r="CK112" s="978"/>
      <c r="CL112" s="979"/>
      <c r="CM112" s="949" t="s">
        <v>414</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112</v>
      </c>
      <c r="DH112" s="953"/>
      <c r="DI112" s="953"/>
      <c r="DJ112" s="953"/>
      <c r="DK112" s="953"/>
      <c r="DL112" s="953" t="s">
        <v>112</v>
      </c>
      <c r="DM112" s="953"/>
      <c r="DN112" s="953"/>
      <c r="DO112" s="953"/>
      <c r="DP112" s="953"/>
      <c r="DQ112" s="953" t="s">
        <v>112</v>
      </c>
      <c r="DR112" s="953"/>
      <c r="DS112" s="953"/>
      <c r="DT112" s="953"/>
      <c r="DU112" s="953"/>
      <c r="DV112" s="954" t="s">
        <v>112</v>
      </c>
      <c r="DW112" s="954"/>
      <c r="DX112" s="954"/>
      <c r="DY112" s="954"/>
      <c r="DZ112" s="955"/>
    </row>
    <row r="113" spans="1:130" s="199" customFormat="1" ht="26.25" customHeight="1">
      <c r="A113" s="987"/>
      <c r="B113" s="988"/>
      <c r="C113" s="983" t="s">
        <v>415</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24824</v>
      </c>
      <c r="AB113" s="967"/>
      <c r="AC113" s="967"/>
      <c r="AD113" s="967"/>
      <c r="AE113" s="968"/>
      <c r="AF113" s="969">
        <v>21135</v>
      </c>
      <c r="AG113" s="967"/>
      <c r="AH113" s="967"/>
      <c r="AI113" s="967"/>
      <c r="AJ113" s="968"/>
      <c r="AK113" s="969">
        <v>20686</v>
      </c>
      <c r="AL113" s="967"/>
      <c r="AM113" s="967"/>
      <c r="AN113" s="967"/>
      <c r="AO113" s="968"/>
      <c r="AP113" s="970">
        <v>1.8</v>
      </c>
      <c r="AQ113" s="971"/>
      <c r="AR113" s="971"/>
      <c r="AS113" s="971"/>
      <c r="AT113" s="972"/>
      <c r="AU113" s="933"/>
      <c r="AV113" s="934"/>
      <c r="AW113" s="934"/>
      <c r="AX113" s="934"/>
      <c r="AY113" s="934"/>
      <c r="AZ113" s="982" t="s">
        <v>416</v>
      </c>
      <c r="BA113" s="983"/>
      <c r="BB113" s="983"/>
      <c r="BC113" s="983"/>
      <c r="BD113" s="983"/>
      <c r="BE113" s="983"/>
      <c r="BF113" s="983"/>
      <c r="BG113" s="983"/>
      <c r="BH113" s="983"/>
      <c r="BI113" s="983"/>
      <c r="BJ113" s="983"/>
      <c r="BK113" s="983"/>
      <c r="BL113" s="983"/>
      <c r="BM113" s="983"/>
      <c r="BN113" s="983"/>
      <c r="BO113" s="983"/>
      <c r="BP113" s="984"/>
      <c r="BQ113" s="952">
        <v>101803</v>
      </c>
      <c r="BR113" s="953"/>
      <c r="BS113" s="953"/>
      <c r="BT113" s="953"/>
      <c r="BU113" s="953"/>
      <c r="BV113" s="953">
        <v>101803</v>
      </c>
      <c r="BW113" s="953"/>
      <c r="BX113" s="953"/>
      <c r="BY113" s="953"/>
      <c r="BZ113" s="953"/>
      <c r="CA113" s="953">
        <v>101803</v>
      </c>
      <c r="CB113" s="953"/>
      <c r="CC113" s="953"/>
      <c r="CD113" s="953"/>
      <c r="CE113" s="953"/>
      <c r="CF113" s="947">
        <v>8.8000000000000007</v>
      </c>
      <c r="CG113" s="948"/>
      <c r="CH113" s="948"/>
      <c r="CI113" s="948"/>
      <c r="CJ113" s="948"/>
      <c r="CK113" s="978"/>
      <c r="CL113" s="979"/>
      <c r="CM113" s="949" t="s">
        <v>417</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112</v>
      </c>
      <c r="DH113" s="992"/>
      <c r="DI113" s="992"/>
      <c r="DJ113" s="992"/>
      <c r="DK113" s="993"/>
      <c r="DL113" s="994" t="s">
        <v>112</v>
      </c>
      <c r="DM113" s="992"/>
      <c r="DN113" s="992"/>
      <c r="DO113" s="992"/>
      <c r="DP113" s="993"/>
      <c r="DQ113" s="994" t="s">
        <v>112</v>
      </c>
      <c r="DR113" s="992"/>
      <c r="DS113" s="992"/>
      <c r="DT113" s="992"/>
      <c r="DU113" s="993"/>
      <c r="DV113" s="995" t="s">
        <v>112</v>
      </c>
      <c r="DW113" s="996"/>
      <c r="DX113" s="996"/>
      <c r="DY113" s="996"/>
      <c r="DZ113" s="997"/>
    </row>
    <row r="114" spans="1:130" s="199" customFormat="1" ht="26.25" customHeight="1">
      <c r="A114" s="987"/>
      <c r="B114" s="988"/>
      <c r="C114" s="983" t="s">
        <v>418</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t="s">
        <v>112</v>
      </c>
      <c r="AB114" s="992"/>
      <c r="AC114" s="992"/>
      <c r="AD114" s="992"/>
      <c r="AE114" s="993"/>
      <c r="AF114" s="994" t="s">
        <v>112</v>
      </c>
      <c r="AG114" s="992"/>
      <c r="AH114" s="992"/>
      <c r="AI114" s="992"/>
      <c r="AJ114" s="993"/>
      <c r="AK114" s="994" t="s">
        <v>112</v>
      </c>
      <c r="AL114" s="992"/>
      <c r="AM114" s="992"/>
      <c r="AN114" s="992"/>
      <c r="AO114" s="993"/>
      <c r="AP114" s="995" t="s">
        <v>112</v>
      </c>
      <c r="AQ114" s="996"/>
      <c r="AR114" s="996"/>
      <c r="AS114" s="996"/>
      <c r="AT114" s="997"/>
      <c r="AU114" s="933"/>
      <c r="AV114" s="934"/>
      <c r="AW114" s="934"/>
      <c r="AX114" s="934"/>
      <c r="AY114" s="934"/>
      <c r="AZ114" s="982" t="s">
        <v>419</v>
      </c>
      <c r="BA114" s="983"/>
      <c r="BB114" s="983"/>
      <c r="BC114" s="983"/>
      <c r="BD114" s="983"/>
      <c r="BE114" s="983"/>
      <c r="BF114" s="983"/>
      <c r="BG114" s="983"/>
      <c r="BH114" s="983"/>
      <c r="BI114" s="983"/>
      <c r="BJ114" s="983"/>
      <c r="BK114" s="983"/>
      <c r="BL114" s="983"/>
      <c r="BM114" s="983"/>
      <c r="BN114" s="983"/>
      <c r="BO114" s="983"/>
      <c r="BP114" s="984"/>
      <c r="BQ114" s="952">
        <v>619912</v>
      </c>
      <c r="BR114" s="953"/>
      <c r="BS114" s="953"/>
      <c r="BT114" s="953"/>
      <c r="BU114" s="953"/>
      <c r="BV114" s="953">
        <v>646922</v>
      </c>
      <c r="BW114" s="953"/>
      <c r="BX114" s="953"/>
      <c r="BY114" s="953"/>
      <c r="BZ114" s="953"/>
      <c r="CA114" s="953">
        <v>602844</v>
      </c>
      <c r="CB114" s="953"/>
      <c r="CC114" s="953"/>
      <c r="CD114" s="953"/>
      <c r="CE114" s="953"/>
      <c r="CF114" s="947">
        <v>52.2</v>
      </c>
      <c r="CG114" s="948"/>
      <c r="CH114" s="948"/>
      <c r="CI114" s="948"/>
      <c r="CJ114" s="948"/>
      <c r="CK114" s="978"/>
      <c r="CL114" s="979"/>
      <c r="CM114" s="949" t="s">
        <v>420</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112</v>
      </c>
      <c r="DH114" s="992"/>
      <c r="DI114" s="992"/>
      <c r="DJ114" s="992"/>
      <c r="DK114" s="993"/>
      <c r="DL114" s="994" t="s">
        <v>112</v>
      </c>
      <c r="DM114" s="992"/>
      <c r="DN114" s="992"/>
      <c r="DO114" s="992"/>
      <c r="DP114" s="993"/>
      <c r="DQ114" s="994" t="s">
        <v>112</v>
      </c>
      <c r="DR114" s="992"/>
      <c r="DS114" s="992"/>
      <c r="DT114" s="992"/>
      <c r="DU114" s="993"/>
      <c r="DV114" s="995" t="s">
        <v>112</v>
      </c>
      <c r="DW114" s="996"/>
      <c r="DX114" s="996"/>
      <c r="DY114" s="996"/>
      <c r="DZ114" s="997"/>
    </row>
    <row r="115" spans="1:130" s="199" customFormat="1" ht="26.25" customHeight="1">
      <c r="A115" s="987"/>
      <c r="B115" s="988"/>
      <c r="C115" s="983" t="s">
        <v>421</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t="s">
        <v>112</v>
      </c>
      <c r="AB115" s="967"/>
      <c r="AC115" s="967"/>
      <c r="AD115" s="967"/>
      <c r="AE115" s="968"/>
      <c r="AF115" s="969" t="s">
        <v>112</v>
      </c>
      <c r="AG115" s="967"/>
      <c r="AH115" s="967"/>
      <c r="AI115" s="967"/>
      <c r="AJ115" s="968"/>
      <c r="AK115" s="969" t="s">
        <v>112</v>
      </c>
      <c r="AL115" s="967"/>
      <c r="AM115" s="967"/>
      <c r="AN115" s="967"/>
      <c r="AO115" s="968"/>
      <c r="AP115" s="970" t="s">
        <v>112</v>
      </c>
      <c r="AQ115" s="971"/>
      <c r="AR115" s="971"/>
      <c r="AS115" s="971"/>
      <c r="AT115" s="972"/>
      <c r="AU115" s="933"/>
      <c r="AV115" s="934"/>
      <c r="AW115" s="934"/>
      <c r="AX115" s="934"/>
      <c r="AY115" s="934"/>
      <c r="AZ115" s="982" t="s">
        <v>422</v>
      </c>
      <c r="BA115" s="983"/>
      <c r="BB115" s="983"/>
      <c r="BC115" s="983"/>
      <c r="BD115" s="983"/>
      <c r="BE115" s="983"/>
      <c r="BF115" s="983"/>
      <c r="BG115" s="983"/>
      <c r="BH115" s="983"/>
      <c r="BI115" s="983"/>
      <c r="BJ115" s="983"/>
      <c r="BK115" s="983"/>
      <c r="BL115" s="983"/>
      <c r="BM115" s="983"/>
      <c r="BN115" s="983"/>
      <c r="BO115" s="983"/>
      <c r="BP115" s="984"/>
      <c r="BQ115" s="952" t="s">
        <v>112</v>
      </c>
      <c r="BR115" s="953"/>
      <c r="BS115" s="953"/>
      <c r="BT115" s="953"/>
      <c r="BU115" s="953"/>
      <c r="BV115" s="953" t="s">
        <v>112</v>
      </c>
      <c r="BW115" s="953"/>
      <c r="BX115" s="953"/>
      <c r="BY115" s="953"/>
      <c r="BZ115" s="953"/>
      <c r="CA115" s="953" t="s">
        <v>112</v>
      </c>
      <c r="CB115" s="953"/>
      <c r="CC115" s="953"/>
      <c r="CD115" s="953"/>
      <c r="CE115" s="953"/>
      <c r="CF115" s="947" t="s">
        <v>112</v>
      </c>
      <c r="CG115" s="948"/>
      <c r="CH115" s="948"/>
      <c r="CI115" s="948"/>
      <c r="CJ115" s="948"/>
      <c r="CK115" s="978"/>
      <c r="CL115" s="979"/>
      <c r="CM115" s="982" t="s">
        <v>423</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91" t="s">
        <v>112</v>
      </c>
      <c r="DH115" s="992"/>
      <c r="DI115" s="992"/>
      <c r="DJ115" s="992"/>
      <c r="DK115" s="993"/>
      <c r="DL115" s="994" t="s">
        <v>112</v>
      </c>
      <c r="DM115" s="992"/>
      <c r="DN115" s="992"/>
      <c r="DO115" s="992"/>
      <c r="DP115" s="993"/>
      <c r="DQ115" s="994" t="s">
        <v>112</v>
      </c>
      <c r="DR115" s="992"/>
      <c r="DS115" s="992"/>
      <c r="DT115" s="992"/>
      <c r="DU115" s="993"/>
      <c r="DV115" s="995" t="s">
        <v>112</v>
      </c>
      <c r="DW115" s="996"/>
      <c r="DX115" s="996"/>
      <c r="DY115" s="996"/>
      <c r="DZ115" s="997"/>
    </row>
    <row r="116" spans="1:130" s="199" customFormat="1" ht="26.25" customHeight="1">
      <c r="A116" s="989"/>
      <c r="B116" s="990"/>
      <c r="C116" s="998" t="s">
        <v>424</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112</v>
      </c>
      <c r="AB116" s="992"/>
      <c r="AC116" s="992"/>
      <c r="AD116" s="992"/>
      <c r="AE116" s="993"/>
      <c r="AF116" s="994" t="s">
        <v>112</v>
      </c>
      <c r="AG116" s="992"/>
      <c r="AH116" s="992"/>
      <c r="AI116" s="992"/>
      <c r="AJ116" s="993"/>
      <c r="AK116" s="994" t="s">
        <v>112</v>
      </c>
      <c r="AL116" s="992"/>
      <c r="AM116" s="992"/>
      <c r="AN116" s="992"/>
      <c r="AO116" s="993"/>
      <c r="AP116" s="995" t="s">
        <v>112</v>
      </c>
      <c r="AQ116" s="996"/>
      <c r="AR116" s="996"/>
      <c r="AS116" s="996"/>
      <c r="AT116" s="997"/>
      <c r="AU116" s="933"/>
      <c r="AV116" s="934"/>
      <c r="AW116" s="934"/>
      <c r="AX116" s="934"/>
      <c r="AY116" s="934"/>
      <c r="AZ116" s="1000" t="s">
        <v>425</v>
      </c>
      <c r="BA116" s="1001"/>
      <c r="BB116" s="1001"/>
      <c r="BC116" s="1001"/>
      <c r="BD116" s="1001"/>
      <c r="BE116" s="1001"/>
      <c r="BF116" s="1001"/>
      <c r="BG116" s="1001"/>
      <c r="BH116" s="1001"/>
      <c r="BI116" s="1001"/>
      <c r="BJ116" s="1001"/>
      <c r="BK116" s="1001"/>
      <c r="BL116" s="1001"/>
      <c r="BM116" s="1001"/>
      <c r="BN116" s="1001"/>
      <c r="BO116" s="1001"/>
      <c r="BP116" s="1002"/>
      <c r="BQ116" s="952" t="s">
        <v>112</v>
      </c>
      <c r="BR116" s="953"/>
      <c r="BS116" s="953"/>
      <c r="BT116" s="953"/>
      <c r="BU116" s="953"/>
      <c r="BV116" s="953" t="s">
        <v>112</v>
      </c>
      <c r="BW116" s="953"/>
      <c r="BX116" s="953"/>
      <c r="BY116" s="953"/>
      <c r="BZ116" s="953"/>
      <c r="CA116" s="953" t="s">
        <v>112</v>
      </c>
      <c r="CB116" s="953"/>
      <c r="CC116" s="953"/>
      <c r="CD116" s="953"/>
      <c r="CE116" s="953"/>
      <c r="CF116" s="947" t="s">
        <v>112</v>
      </c>
      <c r="CG116" s="948"/>
      <c r="CH116" s="948"/>
      <c r="CI116" s="948"/>
      <c r="CJ116" s="948"/>
      <c r="CK116" s="978"/>
      <c r="CL116" s="979"/>
      <c r="CM116" s="949" t="s">
        <v>426</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112</v>
      </c>
      <c r="DH116" s="992"/>
      <c r="DI116" s="992"/>
      <c r="DJ116" s="992"/>
      <c r="DK116" s="993"/>
      <c r="DL116" s="994" t="s">
        <v>112</v>
      </c>
      <c r="DM116" s="992"/>
      <c r="DN116" s="992"/>
      <c r="DO116" s="992"/>
      <c r="DP116" s="993"/>
      <c r="DQ116" s="994" t="s">
        <v>112</v>
      </c>
      <c r="DR116" s="992"/>
      <c r="DS116" s="992"/>
      <c r="DT116" s="992"/>
      <c r="DU116" s="993"/>
      <c r="DV116" s="995" t="s">
        <v>112</v>
      </c>
      <c r="DW116" s="996"/>
      <c r="DX116" s="996"/>
      <c r="DY116" s="996"/>
      <c r="DZ116" s="997"/>
    </row>
    <row r="117" spans="1:130" s="199" customFormat="1" ht="26.25" customHeight="1">
      <c r="A117" s="937" t="s">
        <v>170</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427</v>
      </c>
      <c r="Z117" s="919"/>
      <c r="AA117" s="1009">
        <v>180186</v>
      </c>
      <c r="AB117" s="1010"/>
      <c r="AC117" s="1010"/>
      <c r="AD117" s="1010"/>
      <c r="AE117" s="1011"/>
      <c r="AF117" s="1012">
        <v>179993</v>
      </c>
      <c r="AG117" s="1010"/>
      <c r="AH117" s="1010"/>
      <c r="AI117" s="1010"/>
      <c r="AJ117" s="1011"/>
      <c r="AK117" s="1012">
        <v>187319</v>
      </c>
      <c r="AL117" s="1010"/>
      <c r="AM117" s="1010"/>
      <c r="AN117" s="1010"/>
      <c r="AO117" s="1011"/>
      <c r="AP117" s="1013"/>
      <c r="AQ117" s="1014"/>
      <c r="AR117" s="1014"/>
      <c r="AS117" s="1014"/>
      <c r="AT117" s="1015"/>
      <c r="AU117" s="933"/>
      <c r="AV117" s="934"/>
      <c r="AW117" s="934"/>
      <c r="AX117" s="934"/>
      <c r="AY117" s="934"/>
      <c r="AZ117" s="1000" t="s">
        <v>428</v>
      </c>
      <c r="BA117" s="1001"/>
      <c r="BB117" s="1001"/>
      <c r="BC117" s="1001"/>
      <c r="BD117" s="1001"/>
      <c r="BE117" s="1001"/>
      <c r="BF117" s="1001"/>
      <c r="BG117" s="1001"/>
      <c r="BH117" s="1001"/>
      <c r="BI117" s="1001"/>
      <c r="BJ117" s="1001"/>
      <c r="BK117" s="1001"/>
      <c r="BL117" s="1001"/>
      <c r="BM117" s="1001"/>
      <c r="BN117" s="1001"/>
      <c r="BO117" s="1001"/>
      <c r="BP117" s="1002"/>
      <c r="BQ117" s="952" t="s">
        <v>112</v>
      </c>
      <c r="BR117" s="953"/>
      <c r="BS117" s="953"/>
      <c r="BT117" s="953"/>
      <c r="BU117" s="953"/>
      <c r="BV117" s="953" t="s">
        <v>112</v>
      </c>
      <c r="BW117" s="953"/>
      <c r="BX117" s="953"/>
      <c r="BY117" s="953"/>
      <c r="BZ117" s="953"/>
      <c r="CA117" s="953" t="s">
        <v>112</v>
      </c>
      <c r="CB117" s="953"/>
      <c r="CC117" s="953"/>
      <c r="CD117" s="953"/>
      <c r="CE117" s="953"/>
      <c r="CF117" s="947" t="s">
        <v>112</v>
      </c>
      <c r="CG117" s="948"/>
      <c r="CH117" s="948"/>
      <c r="CI117" s="948"/>
      <c r="CJ117" s="948"/>
      <c r="CK117" s="978"/>
      <c r="CL117" s="979"/>
      <c r="CM117" s="949" t="s">
        <v>429</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112</v>
      </c>
      <c r="DH117" s="992"/>
      <c r="DI117" s="992"/>
      <c r="DJ117" s="992"/>
      <c r="DK117" s="993"/>
      <c r="DL117" s="994" t="s">
        <v>112</v>
      </c>
      <c r="DM117" s="992"/>
      <c r="DN117" s="992"/>
      <c r="DO117" s="992"/>
      <c r="DP117" s="993"/>
      <c r="DQ117" s="994" t="s">
        <v>112</v>
      </c>
      <c r="DR117" s="992"/>
      <c r="DS117" s="992"/>
      <c r="DT117" s="992"/>
      <c r="DU117" s="993"/>
      <c r="DV117" s="995" t="s">
        <v>112</v>
      </c>
      <c r="DW117" s="996"/>
      <c r="DX117" s="996"/>
      <c r="DY117" s="996"/>
      <c r="DZ117" s="997"/>
    </row>
    <row r="118" spans="1:130" s="199" customFormat="1" ht="26.25" customHeight="1">
      <c r="A118" s="937" t="s">
        <v>403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401</v>
      </c>
      <c r="AB118" s="918"/>
      <c r="AC118" s="918"/>
      <c r="AD118" s="918"/>
      <c r="AE118" s="919"/>
      <c r="AF118" s="917" t="s">
        <v>287</v>
      </c>
      <c r="AG118" s="918"/>
      <c r="AH118" s="918"/>
      <c r="AI118" s="918"/>
      <c r="AJ118" s="919"/>
      <c r="AK118" s="917" t="s">
        <v>286</v>
      </c>
      <c r="AL118" s="918"/>
      <c r="AM118" s="918"/>
      <c r="AN118" s="918"/>
      <c r="AO118" s="919"/>
      <c r="AP118" s="1004" t="s">
        <v>402</v>
      </c>
      <c r="AQ118" s="1005"/>
      <c r="AR118" s="1005"/>
      <c r="AS118" s="1005"/>
      <c r="AT118" s="1006"/>
      <c r="AU118" s="933"/>
      <c r="AV118" s="934"/>
      <c r="AW118" s="934"/>
      <c r="AX118" s="934"/>
      <c r="AY118" s="934"/>
      <c r="AZ118" s="1007" t="s">
        <v>430</v>
      </c>
      <c r="BA118" s="998"/>
      <c r="BB118" s="998"/>
      <c r="BC118" s="998"/>
      <c r="BD118" s="998"/>
      <c r="BE118" s="998"/>
      <c r="BF118" s="998"/>
      <c r="BG118" s="998"/>
      <c r="BH118" s="998"/>
      <c r="BI118" s="998"/>
      <c r="BJ118" s="998"/>
      <c r="BK118" s="998"/>
      <c r="BL118" s="998"/>
      <c r="BM118" s="998"/>
      <c r="BN118" s="998"/>
      <c r="BO118" s="998"/>
      <c r="BP118" s="999"/>
      <c r="BQ118" s="1030" t="s">
        <v>112</v>
      </c>
      <c r="BR118" s="1031"/>
      <c r="BS118" s="1031"/>
      <c r="BT118" s="1031"/>
      <c r="BU118" s="1031"/>
      <c r="BV118" s="1031" t="s">
        <v>112</v>
      </c>
      <c r="BW118" s="1031"/>
      <c r="BX118" s="1031"/>
      <c r="BY118" s="1031"/>
      <c r="BZ118" s="1031"/>
      <c r="CA118" s="1031" t="s">
        <v>112</v>
      </c>
      <c r="CB118" s="1031"/>
      <c r="CC118" s="1031"/>
      <c r="CD118" s="1031"/>
      <c r="CE118" s="1031"/>
      <c r="CF118" s="947" t="s">
        <v>112</v>
      </c>
      <c r="CG118" s="948"/>
      <c r="CH118" s="948"/>
      <c r="CI118" s="948"/>
      <c r="CJ118" s="948"/>
      <c r="CK118" s="978"/>
      <c r="CL118" s="979"/>
      <c r="CM118" s="949" t="s">
        <v>431</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112</v>
      </c>
      <c r="DH118" s="992"/>
      <c r="DI118" s="992"/>
      <c r="DJ118" s="992"/>
      <c r="DK118" s="993"/>
      <c r="DL118" s="994" t="s">
        <v>112</v>
      </c>
      <c r="DM118" s="992"/>
      <c r="DN118" s="992"/>
      <c r="DO118" s="992"/>
      <c r="DP118" s="993"/>
      <c r="DQ118" s="994" t="s">
        <v>112</v>
      </c>
      <c r="DR118" s="992"/>
      <c r="DS118" s="992"/>
      <c r="DT118" s="992"/>
      <c r="DU118" s="993"/>
      <c r="DV118" s="995" t="s">
        <v>112</v>
      </c>
      <c r="DW118" s="996"/>
      <c r="DX118" s="996"/>
      <c r="DY118" s="996"/>
      <c r="DZ118" s="997"/>
    </row>
    <row r="119" spans="1:130" s="199" customFormat="1" ht="26.25" customHeight="1">
      <c r="A119" s="1091" t="s">
        <v>406</v>
      </c>
      <c r="B119" s="977"/>
      <c r="C119" s="956" t="s">
        <v>407</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t="s">
        <v>112</v>
      </c>
      <c r="AB119" s="925"/>
      <c r="AC119" s="925"/>
      <c r="AD119" s="925"/>
      <c r="AE119" s="926"/>
      <c r="AF119" s="927" t="s">
        <v>112</v>
      </c>
      <c r="AG119" s="925"/>
      <c r="AH119" s="925"/>
      <c r="AI119" s="925"/>
      <c r="AJ119" s="926"/>
      <c r="AK119" s="927" t="s">
        <v>112</v>
      </c>
      <c r="AL119" s="925"/>
      <c r="AM119" s="925"/>
      <c r="AN119" s="925"/>
      <c r="AO119" s="926"/>
      <c r="AP119" s="928" t="s">
        <v>112</v>
      </c>
      <c r="AQ119" s="929"/>
      <c r="AR119" s="929"/>
      <c r="AS119" s="929"/>
      <c r="AT119" s="930"/>
      <c r="AU119" s="935"/>
      <c r="AV119" s="936"/>
      <c r="AW119" s="936"/>
      <c r="AX119" s="936"/>
      <c r="AY119" s="936"/>
      <c r="AZ119" s="230" t="s">
        <v>170</v>
      </c>
      <c r="BA119" s="230"/>
      <c r="BB119" s="230"/>
      <c r="BC119" s="230"/>
      <c r="BD119" s="230"/>
      <c r="BE119" s="230"/>
      <c r="BF119" s="230"/>
      <c r="BG119" s="230"/>
      <c r="BH119" s="230"/>
      <c r="BI119" s="230"/>
      <c r="BJ119" s="230"/>
      <c r="BK119" s="230"/>
      <c r="BL119" s="230"/>
      <c r="BM119" s="230"/>
      <c r="BN119" s="230"/>
      <c r="BO119" s="1008" t="s">
        <v>432</v>
      </c>
      <c r="BP119" s="1039"/>
      <c r="BQ119" s="1030">
        <v>3217755</v>
      </c>
      <c r="BR119" s="1031"/>
      <c r="BS119" s="1031"/>
      <c r="BT119" s="1031"/>
      <c r="BU119" s="1031"/>
      <c r="BV119" s="1031">
        <v>3424675</v>
      </c>
      <c r="BW119" s="1031"/>
      <c r="BX119" s="1031"/>
      <c r="BY119" s="1031"/>
      <c r="BZ119" s="1031"/>
      <c r="CA119" s="1031">
        <v>3414534</v>
      </c>
      <c r="CB119" s="1031"/>
      <c r="CC119" s="1031"/>
      <c r="CD119" s="1031"/>
      <c r="CE119" s="1031"/>
      <c r="CF119" s="1032"/>
      <c r="CG119" s="1033"/>
      <c r="CH119" s="1033"/>
      <c r="CI119" s="1033"/>
      <c r="CJ119" s="1034"/>
      <c r="CK119" s="980"/>
      <c r="CL119" s="981"/>
      <c r="CM119" s="1035" t="s">
        <v>433</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38" t="s">
        <v>112</v>
      </c>
      <c r="DH119" s="1017"/>
      <c r="DI119" s="1017"/>
      <c r="DJ119" s="1017"/>
      <c r="DK119" s="1018"/>
      <c r="DL119" s="1016" t="s">
        <v>112</v>
      </c>
      <c r="DM119" s="1017"/>
      <c r="DN119" s="1017"/>
      <c r="DO119" s="1017"/>
      <c r="DP119" s="1018"/>
      <c r="DQ119" s="1016" t="s">
        <v>112</v>
      </c>
      <c r="DR119" s="1017"/>
      <c r="DS119" s="1017"/>
      <c r="DT119" s="1017"/>
      <c r="DU119" s="1018"/>
      <c r="DV119" s="1019" t="s">
        <v>112</v>
      </c>
      <c r="DW119" s="1020"/>
      <c r="DX119" s="1020"/>
      <c r="DY119" s="1020"/>
      <c r="DZ119" s="1021"/>
    </row>
    <row r="120" spans="1:130" s="199" customFormat="1" ht="26.25" customHeight="1">
      <c r="A120" s="1092"/>
      <c r="B120" s="979"/>
      <c r="C120" s="949" t="s">
        <v>410</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112</v>
      </c>
      <c r="AB120" s="992"/>
      <c r="AC120" s="992"/>
      <c r="AD120" s="992"/>
      <c r="AE120" s="993"/>
      <c r="AF120" s="994" t="s">
        <v>112</v>
      </c>
      <c r="AG120" s="992"/>
      <c r="AH120" s="992"/>
      <c r="AI120" s="992"/>
      <c r="AJ120" s="993"/>
      <c r="AK120" s="994" t="s">
        <v>112</v>
      </c>
      <c r="AL120" s="992"/>
      <c r="AM120" s="992"/>
      <c r="AN120" s="992"/>
      <c r="AO120" s="993"/>
      <c r="AP120" s="995" t="s">
        <v>112</v>
      </c>
      <c r="AQ120" s="996"/>
      <c r="AR120" s="996"/>
      <c r="AS120" s="996"/>
      <c r="AT120" s="997"/>
      <c r="AU120" s="1022" t="s">
        <v>434</v>
      </c>
      <c r="AV120" s="1023"/>
      <c r="AW120" s="1023"/>
      <c r="AX120" s="1023"/>
      <c r="AY120" s="1024"/>
      <c r="AZ120" s="973" t="s">
        <v>435</v>
      </c>
      <c r="BA120" s="922"/>
      <c r="BB120" s="922"/>
      <c r="BC120" s="922"/>
      <c r="BD120" s="922"/>
      <c r="BE120" s="922"/>
      <c r="BF120" s="922"/>
      <c r="BG120" s="922"/>
      <c r="BH120" s="922"/>
      <c r="BI120" s="922"/>
      <c r="BJ120" s="922"/>
      <c r="BK120" s="922"/>
      <c r="BL120" s="922"/>
      <c r="BM120" s="922"/>
      <c r="BN120" s="922"/>
      <c r="BO120" s="922"/>
      <c r="BP120" s="923"/>
      <c r="BQ120" s="959">
        <v>1725761</v>
      </c>
      <c r="BR120" s="960"/>
      <c r="BS120" s="960"/>
      <c r="BT120" s="960"/>
      <c r="BU120" s="960"/>
      <c r="BV120" s="960">
        <v>1695436</v>
      </c>
      <c r="BW120" s="960"/>
      <c r="BX120" s="960"/>
      <c r="BY120" s="960"/>
      <c r="BZ120" s="960"/>
      <c r="CA120" s="960">
        <v>1624938</v>
      </c>
      <c r="CB120" s="960"/>
      <c r="CC120" s="960"/>
      <c r="CD120" s="960"/>
      <c r="CE120" s="960"/>
      <c r="CF120" s="974">
        <v>140.69999999999999</v>
      </c>
      <c r="CG120" s="975"/>
      <c r="CH120" s="975"/>
      <c r="CI120" s="975"/>
      <c r="CJ120" s="975"/>
      <c r="CK120" s="1040" t="s">
        <v>436</v>
      </c>
      <c r="CL120" s="1041"/>
      <c r="CM120" s="1041"/>
      <c r="CN120" s="1041"/>
      <c r="CO120" s="1042"/>
      <c r="CP120" s="1048" t="s">
        <v>384</v>
      </c>
      <c r="CQ120" s="1049"/>
      <c r="CR120" s="1049"/>
      <c r="CS120" s="1049"/>
      <c r="CT120" s="1049"/>
      <c r="CU120" s="1049"/>
      <c r="CV120" s="1049"/>
      <c r="CW120" s="1049"/>
      <c r="CX120" s="1049"/>
      <c r="CY120" s="1049"/>
      <c r="CZ120" s="1049"/>
      <c r="DA120" s="1049"/>
      <c r="DB120" s="1049"/>
      <c r="DC120" s="1049"/>
      <c r="DD120" s="1049"/>
      <c r="DE120" s="1049"/>
      <c r="DF120" s="1050"/>
      <c r="DG120" s="959">
        <v>150547</v>
      </c>
      <c r="DH120" s="960"/>
      <c r="DI120" s="960"/>
      <c r="DJ120" s="960"/>
      <c r="DK120" s="960"/>
      <c r="DL120" s="960">
        <v>186142</v>
      </c>
      <c r="DM120" s="960"/>
      <c r="DN120" s="960"/>
      <c r="DO120" s="960"/>
      <c r="DP120" s="960"/>
      <c r="DQ120" s="960">
        <v>174280</v>
      </c>
      <c r="DR120" s="960"/>
      <c r="DS120" s="960"/>
      <c r="DT120" s="960"/>
      <c r="DU120" s="960"/>
      <c r="DV120" s="961">
        <v>15.1</v>
      </c>
      <c r="DW120" s="961"/>
      <c r="DX120" s="961"/>
      <c r="DY120" s="961"/>
      <c r="DZ120" s="962"/>
    </row>
    <row r="121" spans="1:130" s="199" customFormat="1" ht="26.25" customHeight="1">
      <c r="A121" s="1092"/>
      <c r="B121" s="979"/>
      <c r="C121" s="1000" t="s">
        <v>437</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91" t="s">
        <v>112</v>
      </c>
      <c r="AB121" s="992"/>
      <c r="AC121" s="992"/>
      <c r="AD121" s="992"/>
      <c r="AE121" s="993"/>
      <c r="AF121" s="994" t="s">
        <v>112</v>
      </c>
      <c r="AG121" s="992"/>
      <c r="AH121" s="992"/>
      <c r="AI121" s="992"/>
      <c r="AJ121" s="993"/>
      <c r="AK121" s="994" t="s">
        <v>112</v>
      </c>
      <c r="AL121" s="992"/>
      <c r="AM121" s="992"/>
      <c r="AN121" s="992"/>
      <c r="AO121" s="993"/>
      <c r="AP121" s="995" t="s">
        <v>112</v>
      </c>
      <c r="AQ121" s="996"/>
      <c r="AR121" s="996"/>
      <c r="AS121" s="996"/>
      <c r="AT121" s="997"/>
      <c r="AU121" s="1025"/>
      <c r="AV121" s="1026"/>
      <c r="AW121" s="1026"/>
      <c r="AX121" s="1026"/>
      <c r="AY121" s="1027"/>
      <c r="AZ121" s="982" t="s">
        <v>438</v>
      </c>
      <c r="BA121" s="983"/>
      <c r="BB121" s="983"/>
      <c r="BC121" s="983"/>
      <c r="BD121" s="983"/>
      <c r="BE121" s="983"/>
      <c r="BF121" s="983"/>
      <c r="BG121" s="983"/>
      <c r="BH121" s="983"/>
      <c r="BI121" s="983"/>
      <c r="BJ121" s="983"/>
      <c r="BK121" s="983"/>
      <c r="BL121" s="983"/>
      <c r="BM121" s="983"/>
      <c r="BN121" s="983"/>
      <c r="BO121" s="983"/>
      <c r="BP121" s="984"/>
      <c r="BQ121" s="952" t="s">
        <v>112</v>
      </c>
      <c r="BR121" s="953"/>
      <c r="BS121" s="953"/>
      <c r="BT121" s="953"/>
      <c r="BU121" s="953"/>
      <c r="BV121" s="953" t="s">
        <v>112</v>
      </c>
      <c r="BW121" s="953"/>
      <c r="BX121" s="953"/>
      <c r="BY121" s="953"/>
      <c r="BZ121" s="953"/>
      <c r="CA121" s="953" t="s">
        <v>112</v>
      </c>
      <c r="CB121" s="953"/>
      <c r="CC121" s="953"/>
      <c r="CD121" s="953"/>
      <c r="CE121" s="953"/>
      <c r="CF121" s="947" t="s">
        <v>112</v>
      </c>
      <c r="CG121" s="948"/>
      <c r="CH121" s="948"/>
      <c r="CI121" s="948"/>
      <c r="CJ121" s="948"/>
      <c r="CK121" s="1043"/>
      <c r="CL121" s="1044"/>
      <c r="CM121" s="1044"/>
      <c r="CN121" s="1044"/>
      <c r="CO121" s="1045"/>
      <c r="CP121" s="1053" t="s">
        <v>386</v>
      </c>
      <c r="CQ121" s="1054"/>
      <c r="CR121" s="1054"/>
      <c r="CS121" s="1054"/>
      <c r="CT121" s="1054"/>
      <c r="CU121" s="1054"/>
      <c r="CV121" s="1054"/>
      <c r="CW121" s="1054"/>
      <c r="CX121" s="1054"/>
      <c r="CY121" s="1054"/>
      <c r="CZ121" s="1054"/>
      <c r="DA121" s="1054"/>
      <c r="DB121" s="1054"/>
      <c r="DC121" s="1054"/>
      <c r="DD121" s="1054"/>
      <c r="DE121" s="1054"/>
      <c r="DF121" s="1055"/>
      <c r="DG121" s="952" t="s">
        <v>112</v>
      </c>
      <c r="DH121" s="953"/>
      <c r="DI121" s="953"/>
      <c r="DJ121" s="953"/>
      <c r="DK121" s="953"/>
      <c r="DL121" s="953" t="s">
        <v>112</v>
      </c>
      <c r="DM121" s="953"/>
      <c r="DN121" s="953"/>
      <c r="DO121" s="953"/>
      <c r="DP121" s="953"/>
      <c r="DQ121" s="953" t="s">
        <v>112</v>
      </c>
      <c r="DR121" s="953"/>
      <c r="DS121" s="953"/>
      <c r="DT121" s="953"/>
      <c r="DU121" s="953"/>
      <c r="DV121" s="954" t="s">
        <v>112</v>
      </c>
      <c r="DW121" s="954"/>
      <c r="DX121" s="954"/>
      <c r="DY121" s="954"/>
      <c r="DZ121" s="955"/>
    </row>
    <row r="122" spans="1:130" s="199" customFormat="1" ht="26.25" customHeight="1">
      <c r="A122" s="1092"/>
      <c r="B122" s="979"/>
      <c r="C122" s="949" t="s">
        <v>420</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112</v>
      </c>
      <c r="AB122" s="992"/>
      <c r="AC122" s="992"/>
      <c r="AD122" s="992"/>
      <c r="AE122" s="993"/>
      <c r="AF122" s="994" t="s">
        <v>112</v>
      </c>
      <c r="AG122" s="992"/>
      <c r="AH122" s="992"/>
      <c r="AI122" s="992"/>
      <c r="AJ122" s="993"/>
      <c r="AK122" s="994" t="s">
        <v>112</v>
      </c>
      <c r="AL122" s="992"/>
      <c r="AM122" s="992"/>
      <c r="AN122" s="992"/>
      <c r="AO122" s="993"/>
      <c r="AP122" s="995" t="s">
        <v>112</v>
      </c>
      <c r="AQ122" s="996"/>
      <c r="AR122" s="996"/>
      <c r="AS122" s="996"/>
      <c r="AT122" s="997"/>
      <c r="AU122" s="1025"/>
      <c r="AV122" s="1026"/>
      <c r="AW122" s="1026"/>
      <c r="AX122" s="1026"/>
      <c r="AY122" s="1027"/>
      <c r="AZ122" s="1007" t="s">
        <v>439</v>
      </c>
      <c r="BA122" s="998"/>
      <c r="BB122" s="998"/>
      <c r="BC122" s="998"/>
      <c r="BD122" s="998"/>
      <c r="BE122" s="998"/>
      <c r="BF122" s="998"/>
      <c r="BG122" s="998"/>
      <c r="BH122" s="998"/>
      <c r="BI122" s="998"/>
      <c r="BJ122" s="998"/>
      <c r="BK122" s="998"/>
      <c r="BL122" s="998"/>
      <c r="BM122" s="998"/>
      <c r="BN122" s="998"/>
      <c r="BO122" s="998"/>
      <c r="BP122" s="999"/>
      <c r="BQ122" s="1030">
        <v>2077842</v>
      </c>
      <c r="BR122" s="1031"/>
      <c r="BS122" s="1031"/>
      <c r="BT122" s="1031"/>
      <c r="BU122" s="1031"/>
      <c r="BV122" s="1031">
        <v>2179701</v>
      </c>
      <c r="BW122" s="1031"/>
      <c r="BX122" s="1031"/>
      <c r="BY122" s="1031"/>
      <c r="BZ122" s="1031"/>
      <c r="CA122" s="1031">
        <v>2168841</v>
      </c>
      <c r="CB122" s="1031"/>
      <c r="CC122" s="1031"/>
      <c r="CD122" s="1031"/>
      <c r="CE122" s="1031"/>
      <c r="CF122" s="1051">
        <v>187.8</v>
      </c>
      <c r="CG122" s="1052"/>
      <c r="CH122" s="1052"/>
      <c r="CI122" s="1052"/>
      <c r="CJ122" s="1052"/>
      <c r="CK122" s="1043"/>
      <c r="CL122" s="1044"/>
      <c r="CM122" s="1044"/>
      <c r="CN122" s="1044"/>
      <c r="CO122" s="1045"/>
      <c r="CP122" s="1053" t="s">
        <v>380</v>
      </c>
      <c r="CQ122" s="1054"/>
      <c r="CR122" s="1054"/>
      <c r="CS122" s="1054"/>
      <c r="CT122" s="1054"/>
      <c r="CU122" s="1054"/>
      <c r="CV122" s="1054"/>
      <c r="CW122" s="1054"/>
      <c r="CX122" s="1054"/>
      <c r="CY122" s="1054"/>
      <c r="CZ122" s="1054"/>
      <c r="DA122" s="1054"/>
      <c r="DB122" s="1054"/>
      <c r="DC122" s="1054"/>
      <c r="DD122" s="1054"/>
      <c r="DE122" s="1054"/>
      <c r="DF122" s="1055"/>
      <c r="DG122" s="952" t="s">
        <v>112</v>
      </c>
      <c r="DH122" s="953"/>
      <c r="DI122" s="953"/>
      <c r="DJ122" s="953"/>
      <c r="DK122" s="953"/>
      <c r="DL122" s="953" t="s">
        <v>112</v>
      </c>
      <c r="DM122" s="953"/>
      <c r="DN122" s="953"/>
      <c r="DO122" s="953"/>
      <c r="DP122" s="953"/>
      <c r="DQ122" s="953" t="s">
        <v>112</v>
      </c>
      <c r="DR122" s="953"/>
      <c r="DS122" s="953"/>
      <c r="DT122" s="953"/>
      <c r="DU122" s="953"/>
      <c r="DV122" s="954" t="s">
        <v>112</v>
      </c>
      <c r="DW122" s="954"/>
      <c r="DX122" s="954"/>
      <c r="DY122" s="954"/>
      <c r="DZ122" s="955"/>
    </row>
    <row r="123" spans="1:130" s="199" customFormat="1" ht="26.25" customHeight="1">
      <c r="A123" s="1092"/>
      <c r="B123" s="979"/>
      <c r="C123" s="949" t="s">
        <v>426</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112</v>
      </c>
      <c r="AB123" s="992"/>
      <c r="AC123" s="992"/>
      <c r="AD123" s="992"/>
      <c r="AE123" s="993"/>
      <c r="AF123" s="994" t="s">
        <v>112</v>
      </c>
      <c r="AG123" s="992"/>
      <c r="AH123" s="992"/>
      <c r="AI123" s="992"/>
      <c r="AJ123" s="993"/>
      <c r="AK123" s="994" t="s">
        <v>112</v>
      </c>
      <c r="AL123" s="992"/>
      <c r="AM123" s="992"/>
      <c r="AN123" s="992"/>
      <c r="AO123" s="993"/>
      <c r="AP123" s="995" t="s">
        <v>112</v>
      </c>
      <c r="AQ123" s="996"/>
      <c r="AR123" s="996"/>
      <c r="AS123" s="996"/>
      <c r="AT123" s="997"/>
      <c r="AU123" s="1028"/>
      <c r="AV123" s="1029"/>
      <c r="AW123" s="1029"/>
      <c r="AX123" s="1029"/>
      <c r="AY123" s="1029"/>
      <c r="AZ123" s="230" t="s">
        <v>170</v>
      </c>
      <c r="BA123" s="230"/>
      <c r="BB123" s="230"/>
      <c r="BC123" s="230"/>
      <c r="BD123" s="230"/>
      <c r="BE123" s="230"/>
      <c r="BF123" s="230"/>
      <c r="BG123" s="230"/>
      <c r="BH123" s="230"/>
      <c r="BI123" s="230"/>
      <c r="BJ123" s="230"/>
      <c r="BK123" s="230"/>
      <c r="BL123" s="230"/>
      <c r="BM123" s="230"/>
      <c r="BN123" s="230"/>
      <c r="BO123" s="1008" t="s">
        <v>440</v>
      </c>
      <c r="BP123" s="1039"/>
      <c r="BQ123" s="1098">
        <v>3803603</v>
      </c>
      <c r="BR123" s="1099"/>
      <c r="BS123" s="1099"/>
      <c r="BT123" s="1099"/>
      <c r="BU123" s="1099"/>
      <c r="BV123" s="1099">
        <v>3875137</v>
      </c>
      <c r="BW123" s="1099"/>
      <c r="BX123" s="1099"/>
      <c r="BY123" s="1099"/>
      <c r="BZ123" s="1099"/>
      <c r="CA123" s="1099">
        <v>3793779</v>
      </c>
      <c r="CB123" s="1099"/>
      <c r="CC123" s="1099"/>
      <c r="CD123" s="1099"/>
      <c r="CE123" s="1099"/>
      <c r="CF123" s="1032"/>
      <c r="CG123" s="1033"/>
      <c r="CH123" s="1033"/>
      <c r="CI123" s="1033"/>
      <c r="CJ123" s="1034"/>
      <c r="CK123" s="1043"/>
      <c r="CL123" s="1044"/>
      <c r="CM123" s="1044"/>
      <c r="CN123" s="1044"/>
      <c r="CO123" s="1045"/>
      <c r="CP123" s="1053" t="s">
        <v>381</v>
      </c>
      <c r="CQ123" s="1054"/>
      <c r="CR123" s="1054"/>
      <c r="CS123" s="1054"/>
      <c r="CT123" s="1054"/>
      <c r="CU123" s="1054"/>
      <c r="CV123" s="1054"/>
      <c r="CW123" s="1054"/>
      <c r="CX123" s="1054"/>
      <c r="CY123" s="1054"/>
      <c r="CZ123" s="1054"/>
      <c r="DA123" s="1054"/>
      <c r="DB123" s="1054"/>
      <c r="DC123" s="1054"/>
      <c r="DD123" s="1054"/>
      <c r="DE123" s="1054"/>
      <c r="DF123" s="1055"/>
      <c r="DG123" s="991" t="s">
        <v>112</v>
      </c>
      <c r="DH123" s="992"/>
      <c r="DI123" s="992"/>
      <c r="DJ123" s="992"/>
      <c r="DK123" s="993"/>
      <c r="DL123" s="994" t="s">
        <v>112</v>
      </c>
      <c r="DM123" s="992"/>
      <c r="DN123" s="992"/>
      <c r="DO123" s="992"/>
      <c r="DP123" s="993"/>
      <c r="DQ123" s="994" t="s">
        <v>112</v>
      </c>
      <c r="DR123" s="992"/>
      <c r="DS123" s="992"/>
      <c r="DT123" s="992"/>
      <c r="DU123" s="993"/>
      <c r="DV123" s="995" t="s">
        <v>112</v>
      </c>
      <c r="DW123" s="996"/>
      <c r="DX123" s="996"/>
      <c r="DY123" s="996"/>
      <c r="DZ123" s="997"/>
    </row>
    <row r="124" spans="1:130" s="199" customFormat="1" ht="26.25" customHeight="1" thickBot="1">
      <c r="A124" s="1092"/>
      <c r="B124" s="979"/>
      <c r="C124" s="949" t="s">
        <v>429</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112</v>
      </c>
      <c r="AB124" s="992"/>
      <c r="AC124" s="992"/>
      <c r="AD124" s="992"/>
      <c r="AE124" s="993"/>
      <c r="AF124" s="994" t="s">
        <v>112</v>
      </c>
      <c r="AG124" s="992"/>
      <c r="AH124" s="992"/>
      <c r="AI124" s="992"/>
      <c r="AJ124" s="993"/>
      <c r="AK124" s="994" t="s">
        <v>112</v>
      </c>
      <c r="AL124" s="992"/>
      <c r="AM124" s="992"/>
      <c r="AN124" s="992"/>
      <c r="AO124" s="993"/>
      <c r="AP124" s="995" t="s">
        <v>112</v>
      </c>
      <c r="AQ124" s="996"/>
      <c r="AR124" s="996"/>
      <c r="AS124" s="996"/>
      <c r="AT124" s="997"/>
      <c r="AU124" s="1094" t="s">
        <v>441</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t="s">
        <v>112</v>
      </c>
      <c r="BR124" s="1061"/>
      <c r="BS124" s="1061"/>
      <c r="BT124" s="1061"/>
      <c r="BU124" s="1061"/>
      <c r="BV124" s="1061" t="s">
        <v>112</v>
      </c>
      <c r="BW124" s="1061"/>
      <c r="BX124" s="1061"/>
      <c r="BY124" s="1061"/>
      <c r="BZ124" s="1061"/>
      <c r="CA124" s="1061" t="s">
        <v>112</v>
      </c>
      <c r="CB124" s="1061"/>
      <c r="CC124" s="1061"/>
      <c r="CD124" s="1061"/>
      <c r="CE124" s="1061"/>
      <c r="CF124" s="1062"/>
      <c r="CG124" s="1063"/>
      <c r="CH124" s="1063"/>
      <c r="CI124" s="1063"/>
      <c r="CJ124" s="1064"/>
      <c r="CK124" s="1046"/>
      <c r="CL124" s="1046"/>
      <c r="CM124" s="1046"/>
      <c r="CN124" s="1046"/>
      <c r="CO124" s="1047"/>
      <c r="CP124" s="1053" t="s">
        <v>442</v>
      </c>
      <c r="CQ124" s="1054"/>
      <c r="CR124" s="1054"/>
      <c r="CS124" s="1054"/>
      <c r="CT124" s="1054"/>
      <c r="CU124" s="1054"/>
      <c r="CV124" s="1054"/>
      <c r="CW124" s="1054"/>
      <c r="CX124" s="1054"/>
      <c r="CY124" s="1054"/>
      <c r="CZ124" s="1054"/>
      <c r="DA124" s="1054"/>
      <c r="DB124" s="1054"/>
      <c r="DC124" s="1054"/>
      <c r="DD124" s="1054"/>
      <c r="DE124" s="1054"/>
      <c r="DF124" s="1055"/>
      <c r="DG124" s="1038">
        <v>7017</v>
      </c>
      <c r="DH124" s="1017"/>
      <c r="DI124" s="1017"/>
      <c r="DJ124" s="1017"/>
      <c r="DK124" s="1018"/>
      <c r="DL124" s="1016" t="s">
        <v>112</v>
      </c>
      <c r="DM124" s="1017"/>
      <c r="DN124" s="1017"/>
      <c r="DO124" s="1017"/>
      <c r="DP124" s="1018"/>
      <c r="DQ124" s="1016" t="s">
        <v>112</v>
      </c>
      <c r="DR124" s="1017"/>
      <c r="DS124" s="1017"/>
      <c r="DT124" s="1017"/>
      <c r="DU124" s="1018"/>
      <c r="DV124" s="1019" t="s">
        <v>112</v>
      </c>
      <c r="DW124" s="1020"/>
      <c r="DX124" s="1020"/>
      <c r="DY124" s="1020"/>
      <c r="DZ124" s="1021"/>
    </row>
    <row r="125" spans="1:130" s="199" customFormat="1" ht="26.25" customHeight="1">
      <c r="A125" s="1092"/>
      <c r="B125" s="979"/>
      <c r="C125" s="949" t="s">
        <v>431</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112</v>
      </c>
      <c r="AB125" s="992"/>
      <c r="AC125" s="992"/>
      <c r="AD125" s="992"/>
      <c r="AE125" s="993"/>
      <c r="AF125" s="994" t="s">
        <v>112</v>
      </c>
      <c r="AG125" s="992"/>
      <c r="AH125" s="992"/>
      <c r="AI125" s="992"/>
      <c r="AJ125" s="993"/>
      <c r="AK125" s="994" t="s">
        <v>112</v>
      </c>
      <c r="AL125" s="992"/>
      <c r="AM125" s="992"/>
      <c r="AN125" s="992"/>
      <c r="AO125" s="993"/>
      <c r="AP125" s="995" t="s">
        <v>112</v>
      </c>
      <c r="AQ125" s="996"/>
      <c r="AR125" s="996"/>
      <c r="AS125" s="996"/>
      <c r="AT125" s="99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6" t="s">
        <v>443</v>
      </c>
      <c r="CL125" s="1041"/>
      <c r="CM125" s="1041"/>
      <c r="CN125" s="1041"/>
      <c r="CO125" s="1042"/>
      <c r="CP125" s="973" t="s">
        <v>444</v>
      </c>
      <c r="CQ125" s="922"/>
      <c r="CR125" s="922"/>
      <c r="CS125" s="922"/>
      <c r="CT125" s="922"/>
      <c r="CU125" s="922"/>
      <c r="CV125" s="922"/>
      <c r="CW125" s="922"/>
      <c r="CX125" s="922"/>
      <c r="CY125" s="922"/>
      <c r="CZ125" s="922"/>
      <c r="DA125" s="922"/>
      <c r="DB125" s="922"/>
      <c r="DC125" s="922"/>
      <c r="DD125" s="922"/>
      <c r="DE125" s="922"/>
      <c r="DF125" s="923"/>
      <c r="DG125" s="959" t="s">
        <v>112</v>
      </c>
      <c r="DH125" s="960"/>
      <c r="DI125" s="960"/>
      <c r="DJ125" s="960"/>
      <c r="DK125" s="960"/>
      <c r="DL125" s="960" t="s">
        <v>112</v>
      </c>
      <c r="DM125" s="960"/>
      <c r="DN125" s="960"/>
      <c r="DO125" s="960"/>
      <c r="DP125" s="960"/>
      <c r="DQ125" s="960" t="s">
        <v>112</v>
      </c>
      <c r="DR125" s="960"/>
      <c r="DS125" s="960"/>
      <c r="DT125" s="960"/>
      <c r="DU125" s="960"/>
      <c r="DV125" s="961" t="s">
        <v>112</v>
      </c>
      <c r="DW125" s="961"/>
      <c r="DX125" s="961"/>
      <c r="DY125" s="961"/>
      <c r="DZ125" s="962"/>
    </row>
    <row r="126" spans="1:130" s="199" customFormat="1" ht="26.25" customHeight="1" thickBot="1">
      <c r="A126" s="1092"/>
      <c r="B126" s="979"/>
      <c r="C126" s="949" t="s">
        <v>433</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t="s">
        <v>112</v>
      </c>
      <c r="AB126" s="992"/>
      <c r="AC126" s="992"/>
      <c r="AD126" s="992"/>
      <c r="AE126" s="993"/>
      <c r="AF126" s="994" t="s">
        <v>112</v>
      </c>
      <c r="AG126" s="992"/>
      <c r="AH126" s="992"/>
      <c r="AI126" s="992"/>
      <c r="AJ126" s="993"/>
      <c r="AK126" s="994" t="s">
        <v>112</v>
      </c>
      <c r="AL126" s="992"/>
      <c r="AM126" s="992"/>
      <c r="AN126" s="992"/>
      <c r="AO126" s="993"/>
      <c r="AP126" s="995" t="s">
        <v>112</v>
      </c>
      <c r="AQ126" s="996"/>
      <c r="AR126" s="996"/>
      <c r="AS126" s="996"/>
      <c r="AT126" s="99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7"/>
      <c r="CL126" s="1044"/>
      <c r="CM126" s="1044"/>
      <c r="CN126" s="1044"/>
      <c r="CO126" s="1045"/>
      <c r="CP126" s="982" t="s">
        <v>445</v>
      </c>
      <c r="CQ126" s="983"/>
      <c r="CR126" s="983"/>
      <c r="CS126" s="983"/>
      <c r="CT126" s="983"/>
      <c r="CU126" s="983"/>
      <c r="CV126" s="983"/>
      <c r="CW126" s="983"/>
      <c r="CX126" s="983"/>
      <c r="CY126" s="983"/>
      <c r="CZ126" s="983"/>
      <c r="DA126" s="983"/>
      <c r="DB126" s="983"/>
      <c r="DC126" s="983"/>
      <c r="DD126" s="983"/>
      <c r="DE126" s="983"/>
      <c r="DF126" s="984"/>
      <c r="DG126" s="952" t="s">
        <v>112</v>
      </c>
      <c r="DH126" s="953"/>
      <c r="DI126" s="953"/>
      <c r="DJ126" s="953"/>
      <c r="DK126" s="953"/>
      <c r="DL126" s="953" t="s">
        <v>112</v>
      </c>
      <c r="DM126" s="953"/>
      <c r="DN126" s="953"/>
      <c r="DO126" s="953"/>
      <c r="DP126" s="953"/>
      <c r="DQ126" s="953" t="s">
        <v>112</v>
      </c>
      <c r="DR126" s="953"/>
      <c r="DS126" s="953"/>
      <c r="DT126" s="953"/>
      <c r="DU126" s="953"/>
      <c r="DV126" s="954" t="s">
        <v>112</v>
      </c>
      <c r="DW126" s="954"/>
      <c r="DX126" s="954"/>
      <c r="DY126" s="954"/>
      <c r="DZ126" s="955"/>
    </row>
    <row r="127" spans="1:130" s="199" customFormat="1" ht="26.25" customHeight="1">
      <c r="A127" s="1093"/>
      <c r="B127" s="981"/>
      <c r="C127" s="1035" t="s">
        <v>446</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91" t="s">
        <v>112</v>
      </c>
      <c r="AB127" s="992"/>
      <c r="AC127" s="992"/>
      <c r="AD127" s="992"/>
      <c r="AE127" s="993"/>
      <c r="AF127" s="994" t="s">
        <v>112</v>
      </c>
      <c r="AG127" s="992"/>
      <c r="AH127" s="992"/>
      <c r="AI127" s="992"/>
      <c r="AJ127" s="993"/>
      <c r="AK127" s="994" t="s">
        <v>112</v>
      </c>
      <c r="AL127" s="992"/>
      <c r="AM127" s="992"/>
      <c r="AN127" s="992"/>
      <c r="AO127" s="993"/>
      <c r="AP127" s="995" t="s">
        <v>112</v>
      </c>
      <c r="AQ127" s="996"/>
      <c r="AR127" s="996"/>
      <c r="AS127" s="996"/>
      <c r="AT127" s="997"/>
      <c r="AU127" s="235"/>
      <c r="AV127" s="235"/>
      <c r="AW127" s="235"/>
      <c r="AX127" s="1065" t="s">
        <v>447</v>
      </c>
      <c r="AY127" s="1066"/>
      <c r="AZ127" s="1066"/>
      <c r="BA127" s="1066"/>
      <c r="BB127" s="1066"/>
      <c r="BC127" s="1066"/>
      <c r="BD127" s="1066"/>
      <c r="BE127" s="1067"/>
      <c r="BF127" s="1068" t="s">
        <v>448</v>
      </c>
      <c r="BG127" s="1066"/>
      <c r="BH127" s="1066"/>
      <c r="BI127" s="1066"/>
      <c r="BJ127" s="1066"/>
      <c r="BK127" s="1066"/>
      <c r="BL127" s="1067"/>
      <c r="BM127" s="1068" t="s">
        <v>449</v>
      </c>
      <c r="BN127" s="1066"/>
      <c r="BO127" s="1066"/>
      <c r="BP127" s="1066"/>
      <c r="BQ127" s="1066"/>
      <c r="BR127" s="1066"/>
      <c r="BS127" s="1067"/>
      <c r="BT127" s="1068" t="s">
        <v>450</v>
      </c>
      <c r="BU127" s="1066"/>
      <c r="BV127" s="1066"/>
      <c r="BW127" s="1066"/>
      <c r="BX127" s="1066"/>
      <c r="BY127" s="1066"/>
      <c r="BZ127" s="1090"/>
      <c r="CA127" s="235"/>
      <c r="CB127" s="235"/>
      <c r="CC127" s="235"/>
      <c r="CD127" s="236"/>
      <c r="CE127" s="236"/>
      <c r="CF127" s="236"/>
      <c r="CG127" s="233"/>
      <c r="CH127" s="233"/>
      <c r="CI127" s="233"/>
      <c r="CJ127" s="234"/>
      <c r="CK127" s="1057"/>
      <c r="CL127" s="1044"/>
      <c r="CM127" s="1044"/>
      <c r="CN127" s="1044"/>
      <c r="CO127" s="1045"/>
      <c r="CP127" s="982" t="s">
        <v>451</v>
      </c>
      <c r="CQ127" s="983"/>
      <c r="CR127" s="983"/>
      <c r="CS127" s="983"/>
      <c r="CT127" s="983"/>
      <c r="CU127" s="983"/>
      <c r="CV127" s="983"/>
      <c r="CW127" s="983"/>
      <c r="CX127" s="983"/>
      <c r="CY127" s="983"/>
      <c r="CZ127" s="983"/>
      <c r="DA127" s="983"/>
      <c r="DB127" s="983"/>
      <c r="DC127" s="983"/>
      <c r="DD127" s="983"/>
      <c r="DE127" s="983"/>
      <c r="DF127" s="984"/>
      <c r="DG127" s="952" t="s">
        <v>112</v>
      </c>
      <c r="DH127" s="953"/>
      <c r="DI127" s="953"/>
      <c r="DJ127" s="953"/>
      <c r="DK127" s="953"/>
      <c r="DL127" s="953" t="s">
        <v>112</v>
      </c>
      <c r="DM127" s="953"/>
      <c r="DN127" s="953"/>
      <c r="DO127" s="953"/>
      <c r="DP127" s="953"/>
      <c r="DQ127" s="953" t="s">
        <v>112</v>
      </c>
      <c r="DR127" s="953"/>
      <c r="DS127" s="953"/>
      <c r="DT127" s="953"/>
      <c r="DU127" s="953"/>
      <c r="DV127" s="954" t="s">
        <v>112</v>
      </c>
      <c r="DW127" s="954"/>
      <c r="DX127" s="954"/>
      <c r="DY127" s="954"/>
      <c r="DZ127" s="955"/>
    </row>
    <row r="128" spans="1:130" s="199" customFormat="1" ht="26.25" customHeight="1" thickBot="1">
      <c r="A128" s="1076" t="s">
        <v>452</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453</v>
      </c>
      <c r="X128" s="1078"/>
      <c r="Y128" s="1078"/>
      <c r="Z128" s="1079"/>
      <c r="AA128" s="1080" t="s">
        <v>112</v>
      </c>
      <c r="AB128" s="1081"/>
      <c r="AC128" s="1081"/>
      <c r="AD128" s="1081"/>
      <c r="AE128" s="1082"/>
      <c r="AF128" s="1083" t="s">
        <v>112</v>
      </c>
      <c r="AG128" s="1081"/>
      <c r="AH128" s="1081"/>
      <c r="AI128" s="1081"/>
      <c r="AJ128" s="1082"/>
      <c r="AK128" s="1083" t="s">
        <v>112</v>
      </c>
      <c r="AL128" s="1081"/>
      <c r="AM128" s="1081"/>
      <c r="AN128" s="1081"/>
      <c r="AO128" s="1082"/>
      <c r="AP128" s="1084"/>
      <c r="AQ128" s="1085"/>
      <c r="AR128" s="1085"/>
      <c r="AS128" s="1085"/>
      <c r="AT128" s="1086"/>
      <c r="AU128" s="235"/>
      <c r="AV128" s="235"/>
      <c r="AW128" s="235"/>
      <c r="AX128" s="921" t="s">
        <v>454</v>
      </c>
      <c r="AY128" s="922"/>
      <c r="AZ128" s="922"/>
      <c r="BA128" s="922"/>
      <c r="BB128" s="922"/>
      <c r="BC128" s="922"/>
      <c r="BD128" s="922"/>
      <c r="BE128" s="923"/>
      <c r="BF128" s="1087" t="s">
        <v>112</v>
      </c>
      <c r="BG128" s="1088"/>
      <c r="BH128" s="1088"/>
      <c r="BI128" s="1088"/>
      <c r="BJ128" s="1088"/>
      <c r="BK128" s="1088"/>
      <c r="BL128" s="1089"/>
      <c r="BM128" s="1087">
        <v>15</v>
      </c>
      <c r="BN128" s="1088"/>
      <c r="BO128" s="1088"/>
      <c r="BP128" s="1088"/>
      <c r="BQ128" s="1088"/>
      <c r="BR128" s="1088"/>
      <c r="BS128" s="1089"/>
      <c r="BT128" s="1087">
        <v>20</v>
      </c>
      <c r="BU128" s="1088"/>
      <c r="BV128" s="1088"/>
      <c r="BW128" s="1088"/>
      <c r="BX128" s="1088"/>
      <c r="BY128" s="1088"/>
      <c r="BZ128" s="1112"/>
      <c r="CA128" s="236"/>
      <c r="CB128" s="236"/>
      <c r="CC128" s="236"/>
      <c r="CD128" s="236"/>
      <c r="CE128" s="236"/>
      <c r="CF128" s="236"/>
      <c r="CG128" s="233"/>
      <c r="CH128" s="233"/>
      <c r="CI128" s="233"/>
      <c r="CJ128" s="234"/>
      <c r="CK128" s="1058"/>
      <c r="CL128" s="1059"/>
      <c r="CM128" s="1059"/>
      <c r="CN128" s="1059"/>
      <c r="CO128" s="1060"/>
      <c r="CP128" s="1069" t="s">
        <v>455</v>
      </c>
      <c r="CQ128" s="1070"/>
      <c r="CR128" s="1070"/>
      <c r="CS128" s="1070"/>
      <c r="CT128" s="1070"/>
      <c r="CU128" s="1070"/>
      <c r="CV128" s="1070"/>
      <c r="CW128" s="1070"/>
      <c r="CX128" s="1070"/>
      <c r="CY128" s="1070"/>
      <c r="CZ128" s="1070"/>
      <c r="DA128" s="1070"/>
      <c r="DB128" s="1070"/>
      <c r="DC128" s="1070"/>
      <c r="DD128" s="1070"/>
      <c r="DE128" s="1070"/>
      <c r="DF128" s="1071"/>
      <c r="DG128" s="1072" t="s">
        <v>112</v>
      </c>
      <c r="DH128" s="1073"/>
      <c r="DI128" s="1073"/>
      <c r="DJ128" s="1073"/>
      <c r="DK128" s="1073"/>
      <c r="DL128" s="1073" t="s">
        <v>112</v>
      </c>
      <c r="DM128" s="1073"/>
      <c r="DN128" s="1073"/>
      <c r="DO128" s="1073"/>
      <c r="DP128" s="1073"/>
      <c r="DQ128" s="1073" t="s">
        <v>112</v>
      </c>
      <c r="DR128" s="1073"/>
      <c r="DS128" s="1073"/>
      <c r="DT128" s="1073"/>
      <c r="DU128" s="1073"/>
      <c r="DV128" s="1074" t="s">
        <v>112</v>
      </c>
      <c r="DW128" s="1074"/>
      <c r="DX128" s="1074"/>
      <c r="DY128" s="1074"/>
      <c r="DZ128" s="1075"/>
    </row>
    <row r="129" spans="1:131" s="199" customFormat="1" ht="26.25" customHeight="1">
      <c r="A129" s="963" t="s">
        <v>92</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6" t="s">
        <v>456</v>
      </c>
      <c r="X129" s="1107"/>
      <c r="Y129" s="1107"/>
      <c r="Z129" s="1108"/>
      <c r="AA129" s="991">
        <v>1262541</v>
      </c>
      <c r="AB129" s="992"/>
      <c r="AC129" s="992"/>
      <c r="AD129" s="992"/>
      <c r="AE129" s="993"/>
      <c r="AF129" s="994">
        <v>1331827</v>
      </c>
      <c r="AG129" s="992"/>
      <c r="AH129" s="992"/>
      <c r="AI129" s="992"/>
      <c r="AJ129" s="993"/>
      <c r="AK129" s="994">
        <v>1303488</v>
      </c>
      <c r="AL129" s="992"/>
      <c r="AM129" s="992"/>
      <c r="AN129" s="992"/>
      <c r="AO129" s="993"/>
      <c r="AP129" s="1109"/>
      <c r="AQ129" s="1110"/>
      <c r="AR129" s="1110"/>
      <c r="AS129" s="1110"/>
      <c r="AT129" s="1111"/>
      <c r="AU129" s="237"/>
      <c r="AV129" s="237"/>
      <c r="AW129" s="237"/>
      <c r="AX129" s="1100" t="s">
        <v>457</v>
      </c>
      <c r="AY129" s="983"/>
      <c r="AZ129" s="983"/>
      <c r="BA129" s="983"/>
      <c r="BB129" s="983"/>
      <c r="BC129" s="983"/>
      <c r="BD129" s="983"/>
      <c r="BE129" s="984"/>
      <c r="BF129" s="1101" t="s">
        <v>112</v>
      </c>
      <c r="BG129" s="1102"/>
      <c r="BH129" s="1102"/>
      <c r="BI129" s="1102"/>
      <c r="BJ129" s="1102"/>
      <c r="BK129" s="1102"/>
      <c r="BL129" s="1103"/>
      <c r="BM129" s="1101">
        <v>20</v>
      </c>
      <c r="BN129" s="1102"/>
      <c r="BO129" s="1102"/>
      <c r="BP129" s="1102"/>
      <c r="BQ129" s="1102"/>
      <c r="BR129" s="1102"/>
      <c r="BS129" s="1103"/>
      <c r="BT129" s="1101">
        <v>30</v>
      </c>
      <c r="BU129" s="1104"/>
      <c r="BV129" s="1104"/>
      <c r="BW129" s="1104"/>
      <c r="BX129" s="1104"/>
      <c r="BY129" s="1104"/>
      <c r="BZ129" s="1105"/>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3" t="s">
        <v>458</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6" t="s">
        <v>459</v>
      </c>
      <c r="X130" s="1107"/>
      <c r="Y130" s="1107"/>
      <c r="Z130" s="1108"/>
      <c r="AA130" s="991">
        <v>139854</v>
      </c>
      <c r="AB130" s="992"/>
      <c r="AC130" s="992"/>
      <c r="AD130" s="992"/>
      <c r="AE130" s="993"/>
      <c r="AF130" s="994">
        <v>139314</v>
      </c>
      <c r="AG130" s="992"/>
      <c r="AH130" s="992"/>
      <c r="AI130" s="992"/>
      <c r="AJ130" s="993"/>
      <c r="AK130" s="994">
        <v>148551</v>
      </c>
      <c r="AL130" s="992"/>
      <c r="AM130" s="992"/>
      <c r="AN130" s="992"/>
      <c r="AO130" s="993"/>
      <c r="AP130" s="1109"/>
      <c r="AQ130" s="1110"/>
      <c r="AR130" s="1110"/>
      <c r="AS130" s="1110"/>
      <c r="AT130" s="1111"/>
      <c r="AU130" s="237"/>
      <c r="AV130" s="237"/>
      <c r="AW130" s="237"/>
      <c r="AX130" s="1100" t="s">
        <v>460</v>
      </c>
      <c r="AY130" s="983"/>
      <c r="AZ130" s="983"/>
      <c r="BA130" s="983"/>
      <c r="BB130" s="983"/>
      <c r="BC130" s="983"/>
      <c r="BD130" s="983"/>
      <c r="BE130" s="984"/>
      <c r="BF130" s="1137">
        <v>3.4</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461</v>
      </c>
      <c r="X131" s="1145"/>
      <c r="Y131" s="1145"/>
      <c r="Z131" s="1146"/>
      <c r="AA131" s="1038">
        <v>1122687</v>
      </c>
      <c r="AB131" s="1017"/>
      <c r="AC131" s="1017"/>
      <c r="AD131" s="1017"/>
      <c r="AE131" s="1018"/>
      <c r="AF131" s="1016">
        <v>1192513</v>
      </c>
      <c r="AG131" s="1017"/>
      <c r="AH131" s="1017"/>
      <c r="AI131" s="1017"/>
      <c r="AJ131" s="1018"/>
      <c r="AK131" s="1016">
        <v>1154937</v>
      </c>
      <c r="AL131" s="1017"/>
      <c r="AM131" s="1017"/>
      <c r="AN131" s="1017"/>
      <c r="AO131" s="1018"/>
      <c r="AP131" s="1147"/>
      <c r="AQ131" s="1148"/>
      <c r="AR131" s="1148"/>
      <c r="AS131" s="1148"/>
      <c r="AT131" s="1149"/>
      <c r="AU131" s="237"/>
      <c r="AV131" s="237"/>
      <c r="AW131" s="237"/>
      <c r="AX131" s="1119" t="s">
        <v>462</v>
      </c>
      <c r="AY131" s="1070"/>
      <c r="AZ131" s="1070"/>
      <c r="BA131" s="1070"/>
      <c r="BB131" s="1070"/>
      <c r="BC131" s="1070"/>
      <c r="BD131" s="1070"/>
      <c r="BE131" s="1071"/>
      <c r="BF131" s="1120" t="s">
        <v>112</v>
      </c>
      <c r="BG131" s="1121"/>
      <c r="BH131" s="1121"/>
      <c r="BI131" s="1121"/>
      <c r="BJ131" s="1121"/>
      <c r="BK131" s="1121"/>
      <c r="BL131" s="1122"/>
      <c r="BM131" s="1120">
        <v>350</v>
      </c>
      <c r="BN131" s="1121"/>
      <c r="BO131" s="1121"/>
      <c r="BP131" s="1121"/>
      <c r="BQ131" s="1121"/>
      <c r="BR131" s="1121"/>
      <c r="BS131" s="1122"/>
      <c r="BT131" s="1123"/>
      <c r="BU131" s="1124"/>
      <c r="BV131" s="1124"/>
      <c r="BW131" s="1124"/>
      <c r="BX131" s="1124"/>
      <c r="BY131" s="1124"/>
      <c r="BZ131" s="1125"/>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6" t="s">
        <v>463</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464</v>
      </c>
      <c r="W132" s="1130"/>
      <c r="X132" s="1130"/>
      <c r="Y132" s="1130"/>
      <c r="Z132" s="1131"/>
      <c r="AA132" s="1132">
        <v>3.5924527500000001</v>
      </c>
      <c r="AB132" s="1133"/>
      <c r="AC132" s="1133"/>
      <c r="AD132" s="1133"/>
      <c r="AE132" s="1134"/>
      <c r="AF132" s="1135">
        <v>3.41119971</v>
      </c>
      <c r="AG132" s="1133"/>
      <c r="AH132" s="1133"/>
      <c r="AI132" s="1133"/>
      <c r="AJ132" s="1134"/>
      <c r="AK132" s="1135">
        <v>3.3567198899999999</v>
      </c>
      <c r="AL132" s="1133"/>
      <c r="AM132" s="1133"/>
      <c r="AN132" s="1133"/>
      <c r="AO132" s="1134"/>
      <c r="AP132" s="1032"/>
      <c r="AQ132" s="1033"/>
      <c r="AR132" s="1033"/>
      <c r="AS132" s="1033"/>
      <c r="AT132" s="11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465</v>
      </c>
      <c r="W133" s="1113"/>
      <c r="X133" s="1113"/>
      <c r="Y133" s="1113"/>
      <c r="Z133" s="1114"/>
      <c r="AA133" s="1115">
        <v>4.5</v>
      </c>
      <c r="AB133" s="1116"/>
      <c r="AC133" s="1116"/>
      <c r="AD133" s="1116"/>
      <c r="AE133" s="1117"/>
      <c r="AF133" s="1115">
        <v>3.9</v>
      </c>
      <c r="AG133" s="1116"/>
      <c r="AH133" s="1116"/>
      <c r="AI133" s="1116"/>
      <c r="AJ133" s="1117"/>
      <c r="AK133" s="1115">
        <v>3.4</v>
      </c>
      <c r="AL133" s="1116"/>
      <c r="AM133" s="1116"/>
      <c r="AN133" s="1116"/>
      <c r="AO133" s="1117"/>
      <c r="AP133" s="1062"/>
      <c r="AQ133" s="1063"/>
      <c r="AR133" s="1063"/>
      <c r="AS133" s="1063"/>
      <c r="AT133" s="1118"/>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B76" zoomScaleNormal="85" zoomScaleSheetLayoutView="100" workbookViewId="0">
      <selection activeCell="K95" sqref="K95"/>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3"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5" zoomScale="50" zoomScaleSheetLayoutView="5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53" t="s">
        <v>468</v>
      </c>
      <c r="L7" s="256"/>
      <c r="M7" s="257" t="s">
        <v>469</v>
      </c>
      <c r="N7" s="258"/>
    </row>
    <row r="8" spans="1:16">
      <c r="A8" s="250"/>
      <c r="B8" s="246"/>
      <c r="C8" s="246"/>
      <c r="D8" s="246"/>
      <c r="E8" s="246"/>
      <c r="F8" s="246"/>
      <c r="G8" s="259"/>
      <c r="H8" s="260"/>
      <c r="I8" s="260"/>
      <c r="J8" s="261"/>
      <c r="K8" s="1154"/>
      <c r="L8" s="262" t="s">
        <v>470</v>
      </c>
      <c r="M8" s="263" t="s">
        <v>471</v>
      </c>
      <c r="N8" s="264" t="s">
        <v>472</v>
      </c>
    </row>
    <row r="9" spans="1:16">
      <c r="A9" s="250"/>
      <c r="B9" s="246"/>
      <c r="C9" s="246"/>
      <c r="D9" s="246"/>
      <c r="E9" s="246"/>
      <c r="F9" s="246"/>
      <c r="G9" s="1155" t="s">
        <v>473</v>
      </c>
      <c r="H9" s="1156"/>
      <c r="I9" s="1156"/>
      <c r="J9" s="1157"/>
      <c r="K9" s="265">
        <v>424637</v>
      </c>
      <c r="L9" s="266">
        <v>130017</v>
      </c>
      <c r="M9" s="267">
        <v>214828</v>
      </c>
      <c r="N9" s="268">
        <v>-39.5</v>
      </c>
    </row>
    <row r="10" spans="1:16">
      <c r="A10" s="250"/>
      <c r="B10" s="246"/>
      <c r="C10" s="246"/>
      <c r="D10" s="246"/>
      <c r="E10" s="246"/>
      <c r="F10" s="246"/>
      <c r="G10" s="1155" t="s">
        <v>474</v>
      </c>
      <c r="H10" s="1156"/>
      <c r="I10" s="1156"/>
      <c r="J10" s="1157"/>
      <c r="K10" s="269">
        <v>96830</v>
      </c>
      <c r="L10" s="270">
        <v>29648</v>
      </c>
      <c r="M10" s="271">
        <v>28178</v>
      </c>
      <c r="N10" s="272">
        <v>5.2</v>
      </c>
    </row>
    <row r="11" spans="1:16" ht="13.5" customHeight="1">
      <c r="A11" s="250"/>
      <c r="B11" s="246"/>
      <c r="C11" s="246"/>
      <c r="D11" s="246"/>
      <c r="E11" s="246"/>
      <c r="F11" s="246"/>
      <c r="G11" s="1155" t="s">
        <v>475</v>
      </c>
      <c r="H11" s="1156"/>
      <c r="I11" s="1156"/>
      <c r="J11" s="1157"/>
      <c r="K11" s="269">
        <v>12276</v>
      </c>
      <c r="L11" s="270">
        <v>3759</v>
      </c>
      <c r="M11" s="271">
        <v>24639</v>
      </c>
      <c r="N11" s="272">
        <v>-84.7</v>
      </c>
    </row>
    <row r="12" spans="1:16" ht="13.5" customHeight="1">
      <c r="A12" s="250"/>
      <c r="B12" s="246"/>
      <c r="C12" s="246"/>
      <c r="D12" s="246"/>
      <c r="E12" s="246"/>
      <c r="F12" s="246"/>
      <c r="G12" s="1155" t="s">
        <v>476</v>
      </c>
      <c r="H12" s="1156"/>
      <c r="I12" s="1156"/>
      <c r="J12" s="1157"/>
      <c r="K12" s="269" t="s">
        <v>477</v>
      </c>
      <c r="L12" s="270" t="s">
        <v>477</v>
      </c>
      <c r="M12" s="271">
        <v>3805</v>
      </c>
      <c r="N12" s="272" t="s">
        <v>477</v>
      </c>
    </row>
    <row r="13" spans="1:16" ht="13.5" customHeight="1">
      <c r="A13" s="250"/>
      <c r="B13" s="246"/>
      <c r="C13" s="246"/>
      <c r="D13" s="246"/>
      <c r="E13" s="246"/>
      <c r="F13" s="246"/>
      <c r="G13" s="1155" t="s">
        <v>478</v>
      </c>
      <c r="H13" s="1156"/>
      <c r="I13" s="1156"/>
      <c r="J13" s="1157"/>
      <c r="K13" s="269" t="s">
        <v>477</v>
      </c>
      <c r="L13" s="270" t="s">
        <v>477</v>
      </c>
      <c r="M13" s="271" t="s">
        <v>477</v>
      </c>
      <c r="N13" s="272" t="s">
        <v>477</v>
      </c>
    </row>
    <row r="14" spans="1:16" ht="13.5" customHeight="1">
      <c r="A14" s="250"/>
      <c r="B14" s="246"/>
      <c r="C14" s="246"/>
      <c r="D14" s="246"/>
      <c r="E14" s="246"/>
      <c r="F14" s="246"/>
      <c r="G14" s="1155" t="s">
        <v>479</v>
      </c>
      <c r="H14" s="1156"/>
      <c r="I14" s="1156"/>
      <c r="J14" s="1157"/>
      <c r="K14" s="269">
        <v>14870</v>
      </c>
      <c r="L14" s="270">
        <v>4553</v>
      </c>
      <c r="M14" s="271">
        <v>8783</v>
      </c>
      <c r="N14" s="272">
        <v>-48.2</v>
      </c>
    </row>
    <row r="15" spans="1:16" ht="13.5" customHeight="1">
      <c r="A15" s="250"/>
      <c r="B15" s="246"/>
      <c r="C15" s="246"/>
      <c r="D15" s="246"/>
      <c r="E15" s="246"/>
      <c r="F15" s="246"/>
      <c r="G15" s="1155" t="s">
        <v>480</v>
      </c>
      <c r="H15" s="1156"/>
      <c r="I15" s="1156"/>
      <c r="J15" s="1157"/>
      <c r="K15" s="269" t="s">
        <v>477</v>
      </c>
      <c r="L15" s="270" t="s">
        <v>477</v>
      </c>
      <c r="M15" s="271">
        <v>4830</v>
      </c>
      <c r="N15" s="272" t="s">
        <v>477</v>
      </c>
    </row>
    <row r="16" spans="1:16">
      <c r="A16" s="250"/>
      <c r="B16" s="246"/>
      <c r="C16" s="246"/>
      <c r="D16" s="246"/>
      <c r="E16" s="246"/>
      <c r="F16" s="246"/>
      <c r="G16" s="1158" t="s">
        <v>481</v>
      </c>
      <c r="H16" s="1159"/>
      <c r="I16" s="1159"/>
      <c r="J16" s="1160"/>
      <c r="K16" s="270">
        <v>-55186</v>
      </c>
      <c r="L16" s="270">
        <v>-16897</v>
      </c>
      <c r="M16" s="271">
        <v>-21703</v>
      </c>
      <c r="N16" s="272">
        <v>-22.1</v>
      </c>
    </row>
    <row r="17" spans="1:16">
      <c r="A17" s="250"/>
      <c r="B17" s="246"/>
      <c r="C17" s="246"/>
      <c r="D17" s="246"/>
      <c r="E17" s="246"/>
      <c r="F17" s="246"/>
      <c r="G17" s="1158" t="s">
        <v>170</v>
      </c>
      <c r="H17" s="1159"/>
      <c r="I17" s="1159"/>
      <c r="J17" s="1160"/>
      <c r="K17" s="270">
        <v>493427</v>
      </c>
      <c r="L17" s="270">
        <v>151080</v>
      </c>
      <c r="M17" s="271">
        <v>263360</v>
      </c>
      <c r="N17" s="272">
        <v>-42.6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50" t="s">
        <v>486</v>
      </c>
      <c r="H21" s="1151"/>
      <c r="I21" s="1151"/>
      <c r="J21" s="1152"/>
      <c r="K21" s="282">
        <v>15.31</v>
      </c>
      <c r="L21" s="283">
        <v>24.72</v>
      </c>
      <c r="M21" s="284">
        <v>-9.41</v>
      </c>
      <c r="N21" s="251"/>
      <c r="O21" s="285"/>
      <c r="P21" s="281"/>
    </row>
    <row r="22" spans="1:16" s="286" customFormat="1">
      <c r="A22" s="281"/>
      <c r="B22" s="251"/>
      <c r="C22" s="251"/>
      <c r="D22" s="251"/>
      <c r="E22" s="251"/>
      <c r="F22" s="251"/>
      <c r="G22" s="1150" t="s">
        <v>487</v>
      </c>
      <c r="H22" s="1151"/>
      <c r="I22" s="1151"/>
      <c r="J22" s="1152"/>
      <c r="K22" s="287">
        <v>91.8</v>
      </c>
      <c r="L22" s="288">
        <v>94.2</v>
      </c>
      <c r="M22" s="289">
        <v>-2.4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53" t="s">
        <v>468</v>
      </c>
      <c r="L30" s="256"/>
      <c r="M30" s="257" t="s">
        <v>469</v>
      </c>
      <c r="N30" s="258"/>
    </row>
    <row r="31" spans="1:16">
      <c r="A31" s="250"/>
      <c r="B31" s="246"/>
      <c r="C31" s="246"/>
      <c r="D31" s="246"/>
      <c r="E31" s="246"/>
      <c r="F31" s="246"/>
      <c r="G31" s="259"/>
      <c r="H31" s="260"/>
      <c r="I31" s="260"/>
      <c r="J31" s="261"/>
      <c r="K31" s="1154"/>
      <c r="L31" s="262" t="s">
        <v>470</v>
      </c>
      <c r="M31" s="263" t="s">
        <v>471</v>
      </c>
      <c r="N31" s="264" t="s">
        <v>472</v>
      </c>
    </row>
    <row r="32" spans="1:16" ht="27" customHeight="1">
      <c r="A32" s="250"/>
      <c r="B32" s="246"/>
      <c r="C32" s="246"/>
      <c r="D32" s="246"/>
      <c r="E32" s="246"/>
      <c r="F32" s="246"/>
      <c r="G32" s="1166" t="s">
        <v>491</v>
      </c>
      <c r="H32" s="1167"/>
      <c r="I32" s="1167"/>
      <c r="J32" s="1168"/>
      <c r="K32" s="296">
        <v>166633</v>
      </c>
      <c r="L32" s="296">
        <v>51021</v>
      </c>
      <c r="M32" s="297">
        <v>146462</v>
      </c>
      <c r="N32" s="298">
        <v>-65.2</v>
      </c>
    </row>
    <row r="33" spans="1:16" ht="13.5" customHeight="1">
      <c r="A33" s="250"/>
      <c r="B33" s="246"/>
      <c r="C33" s="246"/>
      <c r="D33" s="246"/>
      <c r="E33" s="246"/>
      <c r="F33" s="246"/>
      <c r="G33" s="1166" t="s">
        <v>492</v>
      </c>
      <c r="H33" s="1167"/>
      <c r="I33" s="1167"/>
      <c r="J33" s="1168"/>
      <c r="K33" s="296" t="s">
        <v>477</v>
      </c>
      <c r="L33" s="296" t="s">
        <v>477</v>
      </c>
      <c r="M33" s="297">
        <v>66</v>
      </c>
      <c r="N33" s="298" t="s">
        <v>477</v>
      </c>
    </row>
    <row r="34" spans="1:16" ht="27" customHeight="1">
      <c r="A34" s="250"/>
      <c r="B34" s="246"/>
      <c r="C34" s="246"/>
      <c r="D34" s="246"/>
      <c r="E34" s="246"/>
      <c r="F34" s="246"/>
      <c r="G34" s="1166" t="s">
        <v>493</v>
      </c>
      <c r="H34" s="1167"/>
      <c r="I34" s="1167"/>
      <c r="J34" s="1168"/>
      <c r="K34" s="296" t="s">
        <v>477</v>
      </c>
      <c r="L34" s="296" t="s">
        <v>477</v>
      </c>
      <c r="M34" s="297">
        <v>56</v>
      </c>
      <c r="N34" s="298" t="s">
        <v>477</v>
      </c>
    </row>
    <row r="35" spans="1:16" ht="27" customHeight="1">
      <c r="A35" s="250"/>
      <c r="B35" s="246"/>
      <c r="C35" s="246"/>
      <c r="D35" s="246"/>
      <c r="E35" s="246"/>
      <c r="F35" s="246"/>
      <c r="G35" s="1166" t="s">
        <v>494</v>
      </c>
      <c r="H35" s="1167"/>
      <c r="I35" s="1167"/>
      <c r="J35" s="1168"/>
      <c r="K35" s="296">
        <v>20686</v>
      </c>
      <c r="L35" s="296">
        <v>6334</v>
      </c>
      <c r="M35" s="297">
        <v>28990</v>
      </c>
      <c r="N35" s="298">
        <v>-78.2</v>
      </c>
    </row>
    <row r="36" spans="1:16" ht="27" customHeight="1">
      <c r="A36" s="250"/>
      <c r="B36" s="246"/>
      <c r="C36" s="246"/>
      <c r="D36" s="246"/>
      <c r="E36" s="246"/>
      <c r="F36" s="246"/>
      <c r="G36" s="1166" t="s">
        <v>495</v>
      </c>
      <c r="H36" s="1167"/>
      <c r="I36" s="1167"/>
      <c r="J36" s="1168"/>
      <c r="K36" s="296" t="s">
        <v>477</v>
      </c>
      <c r="L36" s="296" t="s">
        <v>477</v>
      </c>
      <c r="M36" s="297">
        <v>3973</v>
      </c>
      <c r="N36" s="298" t="s">
        <v>477</v>
      </c>
    </row>
    <row r="37" spans="1:16" ht="13.5" customHeight="1">
      <c r="A37" s="250"/>
      <c r="B37" s="246"/>
      <c r="C37" s="246"/>
      <c r="D37" s="246"/>
      <c r="E37" s="246"/>
      <c r="F37" s="246"/>
      <c r="G37" s="1166" t="s">
        <v>496</v>
      </c>
      <c r="H37" s="1167"/>
      <c r="I37" s="1167"/>
      <c r="J37" s="1168"/>
      <c r="K37" s="296" t="s">
        <v>477</v>
      </c>
      <c r="L37" s="296" t="s">
        <v>477</v>
      </c>
      <c r="M37" s="297">
        <v>2172</v>
      </c>
      <c r="N37" s="298" t="s">
        <v>477</v>
      </c>
    </row>
    <row r="38" spans="1:16" ht="27" customHeight="1">
      <c r="A38" s="250"/>
      <c r="B38" s="246"/>
      <c r="C38" s="246"/>
      <c r="D38" s="246"/>
      <c r="E38" s="246"/>
      <c r="F38" s="246"/>
      <c r="G38" s="1169" t="s">
        <v>497</v>
      </c>
      <c r="H38" s="1170"/>
      <c r="I38" s="1170"/>
      <c r="J38" s="1171"/>
      <c r="K38" s="299" t="s">
        <v>477</v>
      </c>
      <c r="L38" s="299" t="s">
        <v>477</v>
      </c>
      <c r="M38" s="300">
        <v>44</v>
      </c>
      <c r="N38" s="301" t="s">
        <v>477</v>
      </c>
      <c r="O38" s="295"/>
    </row>
    <row r="39" spans="1:16">
      <c r="A39" s="250"/>
      <c r="B39" s="246"/>
      <c r="C39" s="246"/>
      <c r="D39" s="246"/>
      <c r="E39" s="246"/>
      <c r="F39" s="246"/>
      <c r="G39" s="1169" t="s">
        <v>498</v>
      </c>
      <c r="H39" s="1170"/>
      <c r="I39" s="1170"/>
      <c r="J39" s="1171"/>
      <c r="K39" s="302" t="s">
        <v>477</v>
      </c>
      <c r="L39" s="302" t="s">
        <v>477</v>
      </c>
      <c r="M39" s="303">
        <v>-6849</v>
      </c>
      <c r="N39" s="304" t="s">
        <v>477</v>
      </c>
      <c r="O39" s="295"/>
    </row>
    <row r="40" spans="1:16" ht="27" customHeight="1">
      <c r="A40" s="250"/>
      <c r="B40" s="246"/>
      <c r="C40" s="246"/>
      <c r="D40" s="246"/>
      <c r="E40" s="246"/>
      <c r="F40" s="246"/>
      <c r="G40" s="1166" t="s">
        <v>499</v>
      </c>
      <c r="H40" s="1167"/>
      <c r="I40" s="1167"/>
      <c r="J40" s="1168"/>
      <c r="K40" s="302">
        <v>-148551</v>
      </c>
      <c r="L40" s="302">
        <v>-45484</v>
      </c>
      <c r="M40" s="303">
        <v>-133024</v>
      </c>
      <c r="N40" s="304">
        <v>-65.8</v>
      </c>
      <c r="O40" s="295"/>
    </row>
    <row r="41" spans="1:16">
      <c r="A41" s="250"/>
      <c r="B41" s="246"/>
      <c r="C41" s="246"/>
      <c r="D41" s="246"/>
      <c r="E41" s="246"/>
      <c r="F41" s="246"/>
      <c r="G41" s="1172" t="s">
        <v>281</v>
      </c>
      <c r="H41" s="1173"/>
      <c r="I41" s="1173"/>
      <c r="J41" s="1174"/>
      <c r="K41" s="296">
        <v>38768</v>
      </c>
      <c r="L41" s="302">
        <v>11870</v>
      </c>
      <c r="M41" s="303">
        <v>41890</v>
      </c>
      <c r="N41" s="304">
        <v>-71.7</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61" t="s">
        <v>468</v>
      </c>
      <c r="J49" s="1163" t="s">
        <v>503</v>
      </c>
      <c r="K49" s="1164"/>
      <c r="L49" s="1164"/>
      <c r="M49" s="1164"/>
      <c r="N49" s="1165"/>
    </row>
    <row r="50" spans="1:14">
      <c r="A50" s="250"/>
      <c r="B50" s="246"/>
      <c r="C50" s="246"/>
      <c r="D50" s="246"/>
      <c r="E50" s="246"/>
      <c r="F50" s="246"/>
      <c r="G50" s="314"/>
      <c r="H50" s="315"/>
      <c r="I50" s="1162"/>
      <c r="J50" s="316" t="s">
        <v>504</v>
      </c>
      <c r="K50" s="317" t="s">
        <v>505</v>
      </c>
      <c r="L50" s="318" t="s">
        <v>506</v>
      </c>
      <c r="M50" s="319" t="s">
        <v>507</v>
      </c>
      <c r="N50" s="320" t="s">
        <v>508</v>
      </c>
    </row>
    <row r="51" spans="1:14">
      <c r="A51" s="250"/>
      <c r="B51" s="246"/>
      <c r="C51" s="246"/>
      <c r="D51" s="246"/>
      <c r="E51" s="246"/>
      <c r="F51" s="246"/>
      <c r="G51" s="312" t="s">
        <v>509</v>
      </c>
      <c r="H51" s="313"/>
      <c r="I51" s="321">
        <v>118811</v>
      </c>
      <c r="J51" s="322">
        <v>34903</v>
      </c>
      <c r="K51" s="323">
        <v>-63.3</v>
      </c>
      <c r="L51" s="324">
        <v>185018</v>
      </c>
      <c r="M51" s="325">
        <v>-9.1</v>
      </c>
      <c r="N51" s="326">
        <v>-54.2</v>
      </c>
    </row>
    <row r="52" spans="1:14">
      <c r="A52" s="250"/>
      <c r="B52" s="246"/>
      <c r="C52" s="246"/>
      <c r="D52" s="246"/>
      <c r="E52" s="246"/>
      <c r="F52" s="246"/>
      <c r="G52" s="327"/>
      <c r="H52" s="328" t="s">
        <v>510</v>
      </c>
      <c r="I52" s="329">
        <v>88697</v>
      </c>
      <c r="J52" s="330">
        <v>26057</v>
      </c>
      <c r="K52" s="331">
        <v>-61.4</v>
      </c>
      <c r="L52" s="332">
        <v>95064</v>
      </c>
      <c r="M52" s="333">
        <v>-21.5</v>
      </c>
      <c r="N52" s="334">
        <v>-39.9</v>
      </c>
    </row>
    <row r="53" spans="1:14">
      <c r="A53" s="250"/>
      <c r="B53" s="246"/>
      <c r="C53" s="246"/>
      <c r="D53" s="246"/>
      <c r="E53" s="246"/>
      <c r="F53" s="246"/>
      <c r="G53" s="312" t="s">
        <v>511</v>
      </c>
      <c r="H53" s="313"/>
      <c r="I53" s="321">
        <v>982582</v>
      </c>
      <c r="J53" s="322">
        <v>290104</v>
      </c>
      <c r="K53" s="323">
        <v>731.2</v>
      </c>
      <c r="L53" s="324">
        <v>238802</v>
      </c>
      <c r="M53" s="325">
        <v>29.1</v>
      </c>
      <c r="N53" s="326">
        <v>702.1</v>
      </c>
    </row>
    <row r="54" spans="1:14">
      <c r="A54" s="250"/>
      <c r="B54" s="246"/>
      <c r="C54" s="246"/>
      <c r="D54" s="246"/>
      <c r="E54" s="246"/>
      <c r="F54" s="246"/>
      <c r="G54" s="327"/>
      <c r="H54" s="328" t="s">
        <v>510</v>
      </c>
      <c r="I54" s="329">
        <v>168245</v>
      </c>
      <c r="J54" s="330">
        <v>49674</v>
      </c>
      <c r="K54" s="331">
        <v>90.6</v>
      </c>
      <c r="L54" s="332">
        <v>128562</v>
      </c>
      <c r="M54" s="333">
        <v>35.200000000000003</v>
      </c>
      <c r="N54" s="334">
        <v>55.4</v>
      </c>
    </row>
    <row r="55" spans="1:14">
      <c r="A55" s="250"/>
      <c r="B55" s="246"/>
      <c r="C55" s="246"/>
      <c r="D55" s="246"/>
      <c r="E55" s="246"/>
      <c r="F55" s="246"/>
      <c r="G55" s="312" t="s">
        <v>512</v>
      </c>
      <c r="H55" s="313"/>
      <c r="I55" s="321">
        <v>522020</v>
      </c>
      <c r="J55" s="322">
        <v>156293</v>
      </c>
      <c r="K55" s="323">
        <v>-46.1</v>
      </c>
      <c r="L55" s="324">
        <v>288550</v>
      </c>
      <c r="M55" s="325">
        <v>20.8</v>
      </c>
      <c r="N55" s="326">
        <v>-66.900000000000006</v>
      </c>
    </row>
    <row r="56" spans="1:14">
      <c r="A56" s="250"/>
      <c r="B56" s="246"/>
      <c r="C56" s="246"/>
      <c r="D56" s="246"/>
      <c r="E56" s="246"/>
      <c r="F56" s="246"/>
      <c r="G56" s="327"/>
      <c r="H56" s="328" t="s">
        <v>510</v>
      </c>
      <c r="I56" s="329">
        <v>109305</v>
      </c>
      <c r="J56" s="330">
        <v>32726</v>
      </c>
      <c r="K56" s="331">
        <v>-34.1</v>
      </c>
      <c r="L56" s="332">
        <v>141525</v>
      </c>
      <c r="M56" s="333">
        <v>10.1</v>
      </c>
      <c r="N56" s="334">
        <v>-44.2</v>
      </c>
    </row>
    <row r="57" spans="1:14">
      <c r="A57" s="250"/>
      <c r="B57" s="246"/>
      <c r="C57" s="246"/>
      <c r="D57" s="246"/>
      <c r="E57" s="246"/>
      <c r="F57" s="246"/>
      <c r="G57" s="312" t="s">
        <v>513</v>
      </c>
      <c r="H57" s="313"/>
      <c r="I57" s="321">
        <v>410266</v>
      </c>
      <c r="J57" s="322">
        <v>124663</v>
      </c>
      <c r="K57" s="323">
        <v>-20.2</v>
      </c>
      <c r="L57" s="324">
        <v>287914</v>
      </c>
      <c r="M57" s="325">
        <v>-0.2</v>
      </c>
      <c r="N57" s="326">
        <v>-20</v>
      </c>
    </row>
    <row r="58" spans="1:14">
      <c r="A58" s="250"/>
      <c r="B58" s="246"/>
      <c r="C58" s="246"/>
      <c r="D58" s="246"/>
      <c r="E58" s="246"/>
      <c r="F58" s="246"/>
      <c r="G58" s="327"/>
      <c r="H58" s="328" t="s">
        <v>510</v>
      </c>
      <c r="I58" s="329">
        <v>177743</v>
      </c>
      <c r="J58" s="330">
        <v>54009</v>
      </c>
      <c r="K58" s="331">
        <v>65</v>
      </c>
      <c r="L58" s="332">
        <v>146531</v>
      </c>
      <c r="M58" s="333">
        <v>3.5</v>
      </c>
      <c r="N58" s="334">
        <v>61.5</v>
      </c>
    </row>
    <row r="59" spans="1:14">
      <c r="A59" s="250"/>
      <c r="B59" s="246"/>
      <c r="C59" s="246"/>
      <c r="D59" s="246"/>
      <c r="E59" s="246"/>
      <c r="F59" s="246"/>
      <c r="G59" s="312" t="s">
        <v>514</v>
      </c>
      <c r="H59" s="313"/>
      <c r="I59" s="321">
        <v>347055</v>
      </c>
      <c r="J59" s="322">
        <v>106263</v>
      </c>
      <c r="K59" s="323">
        <v>-14.8</v>
      </c>
      <c r="L59" s="324">
        <v>310300</v>
      </c>
      <c r="M59" s="325">
        <v>7.8</v>
      </c>
      <c r="N59" s="326">
        <v>-22.6</v>
      </c>
    </row>
    <row r="60" spans="1:14">
      <c r="A60" s="250"/>
      <c r="B60" s="246"/>
      <c r="C60" s="246"/>
      <c r="D60" s="246"/>
      <c r="E60" s="246"/>
      <c r="F60" s="246"/>
      <c r="G60" s="327"/>
      <c r="H60" s="328" t="s">
        <v>510</v>
      </c>
      <c r="I60" s="335">
        <v>253308</v>
      </c>
      <c r="J60" s="330">
        <v>77559</v>
      </c>
      <c r="K60" s="331">
        <v>43.6</v>
      </c>
      <c r="L60" s="332">
        <v>157576</v>
      </c>
      <c r="M60" s="333">
        <v>7.5</v>
      </c>
      <c r="N60" s="334">
        <v>36.1</v>
      </c>
    </row>
    <row r="61" spans="1:14">
      <c r="A61" s="250"/>
      <c r="B61" s="246"/>
      <c r="C61" s="246"/>
      <c r="D61" s="246"/>
      <c r="E61" s="246"/>
      <c r="F61" s="246"/>
      <c r="G61" s="312" t="s">
        <v>515</v>
      </c>
      <c r="H61" s="336"/>
      <c r="I61" s="337">
        <v>476147</v>
      </c>
      <c r="J61" s="338">
        <v>142445</v>
      </c>
      <c r="K61" s="339">
        <v>117.4</v>
      </c>
      <c r="L61" s="340">
        <v>262117</v>
      </c>
      <c r="M61" s="341">
        <v>9.6999999999999993</v>
      </c>
      <c r="N61" s="326">
        <v>107.7</v>
      </c>
    </row>
    <row r="62" spans="1:14">
      <c r="A62" s="250"/>
      <c r="B62" s="246"/>
      <c r="C62" s="246"/>
      <c r="D62" s="246"/>
      <c r="E62" s="246"/>
      <c r="F62" s="246"/>
      <c r="G62" s="327"/>
      <c r="H62" s="328" t="s">
        <v>510</v>
      </c>
      <c r="I62" s="329">
        <v>159460</v>
      </c>
      <c r="J62" s="330">
        <v>48005</v>
      </c>
      <c r="K62" s="331">
        <v>20.7</v>
      </c>
      <c r="L62" s="332">
        <v>133852</v>
      </c>
      <c r="M62" s="333">
        <v>7</v>
      </c>
      <c r="N62" s="334">
        <v>13.7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9" zoomScaleNormal="100" zoomScaleSheetLayoutView="55" workbookViewId="0">
      <selection activeCell="I100" sqref="I10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G94" zoomScale="75" zoomScaleNormal="75" zoomScaleSheetLayoutView="55" workbookViewId="0">
      <selection activeCell="H116" sqref="H11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34" zoomScale="75" zoomScaleNormal="75" zoomScaleSheetLayoutView="100" workbookViewId="0">
      <selection activeCell="H46" sqref="H46"/>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75" t="s">
        <v>3</v>
      </c>
      <c r="D47" s="1175"/>
      <c r="E47" s="1176"/>
      <c r="F47" s="11">
        <v>50.3</v>
      </c>
      <c r="G47" s="12">
        <v>49.79</v>
      </c>
      <c r="H47" s="12">
        <v>49.7</v>
      </c>
      <c r="I47" s="12">
        <v>47.11</v>
      </c>
      <c r="J47" s="13">
        <v>48.14</v>
      </c>
    </row>
    <row r="48" spans="2:10" ht="57.75" customHeight="1">
      <c r="B48" s="14"/>
      <c r="C48" s="1177" t="s">
        <v>4</v>
      </c>
      <c r="D48" s="1177"/>
      <c r="E48" s="1178"/>
      <c r="F48" s="15">
        <v>9.94</v>
      </c>
      <c r="G48" s="16">
        <v>10.95</v>
      </c>
      <c r="H48" s="16">
        <v>12.15</v>
      </c>
      <c r="I48" s="16">
        <v>8.51</v>
      </c>
      <c r="J48" s="17">
        <v>9.52</v>
      </c>
    </row>
    <row r="49" spans="2:10" ht="57.75" customHeight="1" thickBot="1">
      <c r="B49" s="18"/>
      <c r="C49" s="1179" t="s">
        <v>5</v>
      </c>
      <c r="D49" s="1179"/>
      <c r="E49" s="1180"/>
      <c r="F49" s="19" t="s">
        <v>522</v>
      </c>
      <c r="G49" s="20">
        <v>1.59</v>
      </c>
      <c r="H49" s="20">
        <v>1.22</v>
      </c>
      <c r="I49" s="20" t="s">
        <v>523</v>
      </c>
      <c r="J49" s="21">
        <v>0.83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H30023</cp:lastModifiedBy>
  <cp:lastPrinted>2018-11-26T01:37:59Z</cp:lastPrinted>
  <dcterms:created xsi:type="dcterms:W3CDTF">2018-01-24T05:48:23Z</dcterms:created>
  <dcterms:modified xsi:type="dcterms:W3CDTF">2018-11-28T13:05:42Z</dcterms:modified>
  <cp:category/>
</cp:coreProperties>
</file>