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8" r:id="rId11"/>
    <sheet name="将来負担比率（分子）の構造" sheetId="17"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c r="BY43" i="7"/>
  <c r="BW43" i="7" s="1"/>
  <c r="BE43" i="7"/>
  <c r="AM43" i="7"/>
  <c r="U43" i="7"/>
  <c r="E43" i="7"/>
  <c r="C43" i="7"/>
  <c r="DG42" i="7"/>
  <c r="CQ42" i="7"/>
  <c r="CO42" i="7"/>
  <c r="BY42" i="7"/>
  <c r="BW42" i="7" s="1"/>
  <c r="BE42" i="7"/>
  <c r="AM42" i="7"/>
  <c r="U42" i="7"/>
  <c r="E42" i="7"/>
  <c r="C42" i="7" s="1"/>
  <c r="DG41" i="7"/>
  <c r="CQ41" i="7"/>
  <c r="CO41" i="7" s="1"/>
  <c r="BY41" i="7"/>
  <c r="BE41" i="7"/>
  <c r="AM41" i="7"/>
  <c r="U41" i="7"/>
  <c r="E41" i="7"/>
  <c r="C41" i="7" s="1"/>
  <c r="DG40" i="7"/>
  <c r="CQ40" i="7"/>
  <c r="CO40" i="7"/>
  <c r="BY40" i="7"/>
  <c r="BE40" i="7"/>
  <c r="AM40" i="7"/>
  <c r="U40" i="7"/>
  <c r="E40" i="7"/>
  <c r="C40" i="7" s="1"/>
  <c r="DG39" i="7"/>
  <c r="CQ39" i="7"/>
  <c r="CO39" i="7" s="1"/>
  <c r="BY39" i="7"/>
  <c r="BE39" i="7"/>
  <c r="AM39" i="7"/>
  <c r="U39" i="7"/>
  <c r="E39" i="7"/>
  <c r="C39" i="7"/>
  <c r="DG38" i="7"/>
  <c r="CQ38" i="7"/>
  <c r="CO38" i="7" s="1"/>
  <c r="BY38" i="7"/>
  <c r="BE38" i="7"/>
  <c r="AM38" i="7"/>
  <c r="U38" i="7"/>
  <c r="E38" i="7"/>
  <c r="C38" i="7" s="1"/>
  <c r="DG37" i="7"/>
  <c r="CQ37" i="7"/>
  <c r="CO37" i="7" s="1"/>
  <c r="BY37" i="7"/>
  <c r="BE37" i="7"/>
  <c r="AM37" i="7"/>
  <c r="W37" i="7"/>
  <c r="E37" i="7"/>
  <c r="C37" i="7"/>
  <c r="DG36" i="7"/>
  <c r="CQ36" i="7"/>
  <c r="CO36" i="7"/>
  <c r="BY36" i="7"/>
  <c r="BG36" i="7"/>
  <c r="AM36" i="7"/>
  <c r="W36" i="7"/>
  <c r="E36" i="7"/>
  <c r="C36" i="7" s="1"/>
  <c r="DG35" i="7"/>
  <c r="CQ35" i="7"/>
  <c r="CO35" i="7" s="1"/>
  <c r="BY35" i="7"/>
  <c r="BG35" i="7"/>
  <c r="AM35" i="7"/>
  <c r="W35" i="7"/>
  <c r="E35" i="7"/>
  <c r="DG34" i="7"/>
  <c r="CQ34" i="7"/>
  <c r="BY34" i="7"/>
  <c r="BG34" i="7"/>
  <c r="AO34" i="7"/>
  <c r="W34" i="7"/>
  <c r="E34" i="7"/>
  <c r="C34" i="7"/>
  <c r="C35" i="7" s="1"/>
  <c r="U34" i="7" l="1"/>
  <c r="U35" i="7"/>
  <c r="U36" i="7" l="1"/>
  <c r="U37" i="7" s="1"/>
  <c r="AM34" i="7" l="1"/>
  <c r="BE34" i="7" s="1"/>
  <c r="BE35" i="7" s="1"/>
  <c r="BE36" i="7" s="1"/>
  <c r="BW34" i="7" l="1"/>
  <c r="BW35" i="7" s="1"/>
  <c r="BW36" i="7" s="1"/>
  <c r="BW37" i="7" s="1"/>
  <c r="BW38" i="7" s="1"/>
  <c r="BW39" i="7" s="1"/>
  <c r="BW40" i="7" s="1"/>
  <c r="BW41" i="7" s="1"/>
  <c r="CO34" i="7" l="1"/>
</calcChain>
</file>

<file path=xl/sharedStrings.xml><?xml version="1.0" encoding="utf-8"?>
<sst xmlns="http://schemas.openxmlformats.org/spreadsheetml/2006/main" count="944" uniqueCount="547">
  <si>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</si>
  <si>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</si>
  <si>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</si>
  <si>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</si>
  <si>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</si>
  <si>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</si>
  <si>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</si>
  <si>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</si>
  <si>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</si>
  <si>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</si>
  <si>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</si>
  <si>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</si>
  <si>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</si>
  <si>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</si>
  <si>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</si>
  <si>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</si>
  <si>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実質公債費率については、類似団体と比較しても差異は0.1ポイントと少ないが、将来負担比率についてはかなりの乖離がある。類似団体内平均値が0であることから同様になることはないが、今後も計画的な地方債の発行に取り組んでいく。</t>
    <rPh sb="0" eb="2">
      <t>ジッシツ</t>
    </rPh>
    <rPh sb="2" eb="5">
      <t>コウサイヒ</t>
    </rPh>
    <rPh sb="5" eb="6">
      <t>リツ</t>
    </rPh>
    <rPh sb="12" eb="14">
      <t>ルイジ</t>
    </rPh>
    <rPh sb="14" eb="16">
      <t>ダンタイ</t>
    </rPh>
    <rPh sb="17" eb="19">
      <t>ヒカク</t>
    </rPh>
    <rPh sb="22" eb="24">
      <t>サイ</t>
    </rPh>
    <rPh sb="33" eb="34">
      <t>スク</t>
    </rPh>
    <rPh sb="38" eb="40">
      <t>ショウライ</t>
    </rPh>
    <rPh sb="40" eb="42">
      <t>フタン</t>
    </rPh>
    <rPh sb="42" eb="44">
      <t>ヒリツ</t>
    </rPh>
    <rPh sb="53" eb="55">
      <t>カイリ</t>
    </rPh>
    <rPh sb="59" eb="61">
      <t>ルイジ</t>
    </rPh>
    <rPh sb="61" eb="63">
      <t>ダンタイ</t>
    </rPh>
    <rPh sb="63" eb="64">
      <t>ナイ</t>
    </rPh>
    <rPh sb="64" eb="66">
      <t>ヘイキン</t>
    </rPh>
    <rPh sb="66" eb="67">
      <t>チ</t>
    </rPh>
    <rPh sb="76" eb="78">
      <t>ドウヨウ</t>
    </rPh>
    <rPh sb="88" eb="90">
      <t>コンゴ</t>
    </rPh>
    <rPh sb="91" eb="94">
      <t>ケイカクテキ</t>
    </rPh>
    <rPh sb="95" eb="98">
      <t>チホウサイ</t>
    </rPh>
    <rPh sb="99" eb="101">
      <t>ハッコウ</t>
    </rPh>
    <rPh sb="102" eb="103">
      <t>ト</t>
    </rPh>
    <rPh sb="104" eb="105">
      <t>ク</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</si>
  <si>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</si>
  <si>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</si>
  <si>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</si>
  <si>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</si>
  <si>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</si>
  <si>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</si>
  <si>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</si>
  <si>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</si>
  <si>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</si>
  <si>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</si>
  <si>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</si>
  <si>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</si>
  <si>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</si>
  <si>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</si>
  <si>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</si>
  <si>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</si>
  <si>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</si>
  <si>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</si>
  <si>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</si>
  <si>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紀美野町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</si>
  <si>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</si>
  <si>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</si>
  <si>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</si>
  <si>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</si>
  <si>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</si>
  <si>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</si>
  <si>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</si>
  <si>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</si>
  <si>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</si>
  <si>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</si>
  <si>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</si>
  <si>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</si>
  <si>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</si>
  <si>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</si>
  <si>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</si>
  <si>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</si>
  <si>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</si>
  <si>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</si>
  <si>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</si>
  <si>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</si>
  <si>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</si>
  <si>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</si>
  <si>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</si>
  <si>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</si>
  <si>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</si>
  <si>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-11.4</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</si>
  <si>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</si>
  <si>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</si>
  <si>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</si>
  <si>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</si>
  <si>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</si>
  <si>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</si>
  <si>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</si>
  <si>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</si>
  <si>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</si>
  <si>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</si>
  <si>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</si>
  <si>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</si>
  <si>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</si>
  <si>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</si>
  <si>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</si>
  <si>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</si>
  <si>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</si>
  <si>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</si>
  <si>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</si>
  <si>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</si>
  <si>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</si>
  <si>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</si>
  <si>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</si>
  <si>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</si>
  <si>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</si>
  <si>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</si>
  <si>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</si>
  <si>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15"/>
  </si>
  <si>
    <t>うち日本人(％)</t>
    <phoneticPr fontId="6"/>
  </si>
  <si>
    <t>-2.5</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</si>
  <si>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</si>
  <si>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</si>
  <si>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</si>
  <si>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</si>
  <si>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</si>
  <si>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</si>
  <si>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</si>
  <si>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</si>
  <si>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</si>
  <si>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</si>
  <si>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</si>
  <si>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</si>
  <si>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</si>
  <si>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</si>
  <si>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</si>
  <si>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</si>
  <si>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</si>
  <si>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</si>
  <si>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</si>
  <si>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</si>
  <si>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</si>
  <si>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</si>
  <si>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</si>
  <si>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</si>
  <si>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</si>
  <si>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</si>
  <si>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</si>
  <si>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</si>
  <si>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</si>
  <si>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</si>
  <si>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</si>
  <si>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</si>
  <si>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</si>
  <si>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</si>
  <si>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</si>
  <si>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</si>
  <si>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</si>
  <si>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</si>
  <si>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</si>
  <si>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</si>
  <si>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</si>
  <si>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</si>
  <si>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</si>
  <si>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</si>
  <si>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</si>
  <si>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</si>
  <si>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</si>
  <si>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</si>
  <si>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</si>
  <si>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</si>
  <si>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</si>
  <si>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</si>
  <si>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</si>
  <si>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</si>
  <si>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</si>
  <si>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</si>
  <si>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</si>
  <si>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</si>
  <si>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</si>
  <si>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和歌山県紀美野町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</si>
  <si>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</si>
  <si>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</si>
  <si>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</si>
  <si>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</si>
  <si>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</si>
  <si>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</si>
  <si>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</si>
  <si>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</si>
  <si>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</si>
  <si>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</si>
  <si>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</si>
  <si>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</si>
  <si>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</si>
  <si>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</si>
  <si>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</si>
  <si>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</si>
  <si>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</si>
  <si>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</si>
  <si>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</si>
  <si>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</si>
  <si>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</si>
  <si>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</si>
  <si>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</si>
  <si>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</si>
  <si>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</si>
  <si>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</si>
  <si>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</si>
  <si>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</si>
  <si>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</si>
  <si>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</si>
  <si>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</si>
  <si>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</si>
  <si>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</si>
  <si>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</si>
  <si>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</si>
  <si>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</si>
  <si>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</si>
  <si>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</si>
  <si>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</si>
  <si>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</si>
  <si>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</si>
  <si>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</si>
  <si>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</si>
  <si>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</si>
  <si>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</si>
  <si>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</si>
  <si>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</si>
  <si>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</si>
  <si>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</si>
  <si>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</si>
  <si>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</si>
  <si>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</si>
  <si>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</si>
  <si>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</si>
  <si>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</si>
  <si>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</si>
  <si>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</si>
  <si>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</si>
  <si>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</si>
  <si>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</si>
  <si>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</si>
  <si>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</si>
  <si>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</si>
  <si>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</si>
  <si>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</si>
  <si>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</si>
  <si>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</si>
  <si>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</si>
  <si>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</si>
  <si>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</si>
  <si>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</si>
  <si>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</si>
  <si>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</si>
  <si>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</si>
  <si>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</si>
  <si>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</si>
  <si>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</si>
  <si>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</si>
  <si>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</si>
  <si>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</si>
  <si>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</si>
  <si>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</si>
  <si>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</si>
  <si>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</si>
  <si>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</si>
  <si>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</si>
  <si>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</si>
  <si>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</si>
  <si>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</si>
  <si>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</si>
  <si>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</si>
  <si>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</si>
  <si>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</si>
  <si>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</si>
  <si>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</si>
  <si>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</si>
  <si>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</si>
  <si>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</si>
  <si>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</si>
  <si>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</si>
  <si>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</si>
  <si>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</si>
  <si>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</si>
  <si>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</si>
  <si>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</si>
  <si>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</si>
  <si>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</si>
  <si>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</si>
  <si>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</si>
  <si>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</si>
  <si>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</si>
  <si>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</si>
  <si>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</si>
  <si>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</si>
  <si>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</si>
  <si>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</si>
  <si>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</si>
  <si>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</si>
  <si>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</si>
  <si>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</si>
  <si>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</si>
  <si>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</si>
  <si>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介護サービス</t>
    <phoneticPr fontId="6"/>
  </si>
  <si>
    <t>被保険者数(人)</t>
  </si>
  <si>
    <t>　繰出金</t>
    <phoneticPr fontId="6"/>
  </si>
  <si>
    <t>下水道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</si>
  <si>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</si>
  <si>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</si>
  <si>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</si>
  <si>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</si>
  <si>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</si>
  <si>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</si>
  <si>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</si>
  <si>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</si>
  <si>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</si>
  <si>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</si>
  <si>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</si>
  <si>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</si>
  <si>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</si>
  <si>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</si>
  <si>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</si>
  <si>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</si>
  <si>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</si>
  <si>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</si>
  <si>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</si>
  <si>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t>
    <phoneticPr fontId="6"/>
  </si>
  <si>
    <t>歳出合計</t>
    <phoneticPr fontId="6"/>
  </si>
  <si>
    <t>(2)各会計、関係団体の財政状況及び健全化判断比率（市町村）</t>
    <rPh sb="26" eb="29">
      <t>シチョウソン</t>
    </rPh>
    <phoneticPr fontId="6"/>
  </si>
  <si>
    <t>平成28年度</t>
  </si>
  <si>
    <t>和歌山県紀美野町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</si>
  <si>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</si>
  <si>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</si>
  <si>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</si>
  <si>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</si>
  <si>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</si>
  <si>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</si>
  <si>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</si>
  <si>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</si>
  <si>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</si>
  <si>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</si>
  <si>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</si>
  <si>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</si>
  <si>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</si>
  <si>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</si>
  <si>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</si>
  <si>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</si>
  <si>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</si>
  <si>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</si>
  <si>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</si>
  <si>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</si>
  <si>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紀美野町土地開発公社</t>
    <rPh sb="0" eb="4">
      <t>キミノチョウ</t>
    </rPh>
    <rPh sb="4" eb="6">
      <t>トチ</t>
    </rPh>
    <rPh sb="6" eb="8">
      <t>カイハツ</t>
    </rPh>
    <rPh sb="8" eb="10">
      <t>コウシャ</t>
    </rPh>
    <phoneticPr fontId="2"/>
  </si>
  <si>
    <t>のかみふれあい公園運営事業会計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</si>
  <si>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</si>
  <si>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</si>
  <si>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</si>
  <si>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</si>
  <si>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</si>
  <si>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</si>
  <si>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</si>
  <si>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</si>
  <si>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</si>
  <si>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</si>
  <si>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</si>
  <si>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</si>
  <si>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</si>
  <si>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</si>
  <si>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</si>
  <si>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国民健康保険診療所事業会計</t>
    <phoneticPr fontId="6"/>
  </si>
  <si>
    <t>介護保険事業会計</t>
    <phoneticPr fontId="6"/>
  </si>
  <si>
    <t>後期高齢者医療会計</t>
    <phoneticPr fontId="6"/>
  </si>
  <si>
    <t>上水道事業会計</t>
    <phoneticPr fontId="6"/>
  </si>
  <si>
    <t>法適用企業</t>
    <phoneticPr fontId="6"/>
  </si>
  <si>
    <t>野上簡易水道事業会計</t>
    <phoneticPr fontId="6"/>
  </si>
  <si>
    <t>法非適用企業</t>
    <phoneticPr fontId="6"/>
  </si>
  <si>
    <t>美里簡易水道事業会計</t>
    <phoneticPr fontId="6"/>
  </si>
  <si>
    <t>農業集落排水事業会計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</si>
  <si>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</si>
  <si>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</si>
  <si>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</si>
  <si>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</si>
  <si>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</si>
  <si>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</si>
  <si>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</si>
  <si>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</si>
  <si>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</si>
  <si>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</si>
  <si>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</si>
  <si>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</si>
  <si>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
  </si>
  <si>
    <t>五色台広域施設組合</t>
    <rPh sb="0" eb="2">
      <t>ゴシキ</t>
    </rPh>
    <rPh sb="2" eb="3">
      <t>ダイ</t>
    </rPh>
    <rPh sb="3" eb="5">
      <t>コウイキ</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</si>
  <si>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</si>
  <si>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紀の海広域施設組合</t>
    <rPh sb="0" eb="1">
      <t>キノ</t>
    </rPh>
    <rPh sb="2" eb="3">
      <t>ウミ</t>
    </rPh>
    <rPh sb="3" eb="5">
      <t>コウイキ</t>
    </rPh>
    <rPh sb="5" eb="7">
      <t>シセツ</t>
    </rPh>
    <rPh sb="7" eb="9">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</si>
  <si>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</si>
  <si>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</si>
  <si>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t>
    <rPh sb="0" eb="3">
      <t>ワカヤマ</t>
    </rPh>
    <rPh sb="3" eb="4">
      <t>ケン</t>
    </rPh>
    <rPh sb="4" eb="6">
      <t>コウキ</t>
    </rPh>
    <rPh sb="6" eb="8">
      <t>コウレイ</t>
    </rPh>
    <rPh sb="8" eb="9">
      <t>シャ</t>
    </rPh>
    <rPh sb="9" eb="11">
      <t>イリョウ</t>
    </rPh>
    <rPh sb="11" eb="13">
      <t>コウイキ</t>
    </rPh>
    <rPh sb="13" eb="15">
      <t>レンゴウ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</si>
  <si>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</si>
  <si>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</si>
  <si>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</si>
  <si>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</si>
  <si>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</si>
  <si>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</si>
  <si>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</si>
  <si>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</si>
  <si>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</si>
  <si>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</si>
  <si>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</si>
  <si>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</si>
  <si>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</si>
  <si>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</si>
  <si>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</si>
  <si>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</si>
  <si>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</si>
  <si>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</si>
  <si>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</si>
  <si>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6"/>
  </si>
  <si>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</si>
  <si>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</si>
  <si>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</si>
  <si>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</si>
  <si>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</si>
  <si>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</si>
  <si>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</si>
  <si>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</si>
  <si>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</si>
  <si>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</si>
  <si>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</si>
  <si>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</si>
  <si>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</si>
  <si>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</si>
  <si>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</si>
  <si>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</si>
  <si>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</si>
  <si>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</si>
  <si>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</si>
  <si>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</si>
  <si>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</si>
  <si>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</si>
  <si>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</si>
  <si>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</si>
  <si>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</si>
  <si>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</si>
  <si>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</si>
  <si>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美里簡易水道事業会計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</si>
  <si>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</si>
  <si>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</si>
  <si>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野上簡易水道事業会計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</si>
  <si>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</si>
  <si>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農業集落排水事業会計</t>
    <phoneticPr fontId="6"/>
  </si>
  <si>
    <t>(Ｆ)</t>
    <phoneticPr fontId="6"/>
  </si>
  <si>
    <t>介護保険事業会計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</si>
  <si>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</si>
  <si>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</si>
  <si>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</si>
  <si>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</si>
  <si>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</si>
  <si>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</si>
  <si>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</si>
  <si>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</si>
  <si>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</si>
  <si>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</si>
  <si>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</si>
  <si>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</si>
  <si>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</si>
  <si>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</si>
  <si>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</si>
  <si>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</si>
  <si>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</si>
  <si>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</si>
  <si>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</si>
  <si>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</si>
  <si>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</si>
  <si>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</si>
  <si>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</si>
  <si>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</si>
  <si>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</si>
  <si>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</si>
  <si>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</si>
  <si>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</si>
  <si>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</si>
  <si>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</si>
  <si>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</si>
  <si>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</si>
  <si>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</si>
  <si>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</si>
  <si>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</si>
  <si>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</si>
  <si>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</si>
  <si>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</si>
  <si>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</si>
  <si>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</si>
  <si>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</si>
  <si>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</si>
  <si>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</si>
  <si>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</si>
  <si>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</si>
  <si>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</si>
  <si>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</si>
  <si>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</si>
  <si>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</si>
  <si>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</si>
  <si>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</si>
  <si>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</si>
  <si>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</si>
  <si>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</si>
  <si>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</si>
  <si>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</si>
  <si>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</si>
  <si>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</si>
  <si>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</si>
  <si>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</si>
  <si>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</si>
  <si>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</si>
  <si>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</si>
  <si>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</si>
  <si>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</si>
  <si>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</si>
  <si>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</si>
  <si>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</si>
  <si>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</si>
  <si>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</si>
  <si>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</si>
  <si>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</si>
  <si>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</si>
  <si>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</si>
  <si>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</si>
  <si>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</si>
  <si>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</si>
  <si>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</si>
  <si>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</si>
  <si>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</si>
  <si>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</si>
  <si>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</si>
  <si>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一般会計</t>
  </si>
  <si>
    <t>上水道事業会計</t>
  </si>
  <si>
    <t>国民健康保険事業会計</t>
  </si>
  <si>
    <t>介護保険事業会計</t>
  </si>
  <si>
    <t>国民健康保険診療所事業会計</t>
  </si>
  <si>
    <t>後期高齢者医療会計</t>
  </si>
  <si>
    <t>のかみふれあい公園運営事業会計</t>
  </si>
  <si>
    <t>野上簡易水道事業会計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</si>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</sst>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2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13" xfId="18" applyFont="1" applyFill="1" applyBorder="1" applyAlignment="1">
      <alignment vertical="center"/>
    </xf>
    <xf numFmtId="0" fontId="30" fillId="0" borderId="10" xfId="18" applyFont="1" applyFill="1" applyBorder="1" applyAlignment="1">
      <alignment vertical="center" wrapText="1"/>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Fill="1" applyBorder="1" applyAlignment="1"/>
    <xf numFmtId="0" fontId="30" fillId="0" borderId="0" xfId="18" applyFont="1" applyFill="1" applyBorder="1" applyAlignment="1">
      <alignment vertical="center"/>
    </xf>
    <xf numFmtId="0" fontId="30" fillId="0" borderId="0" xfId="18" applyFont="1" applyFill="1" applyBorder="1" applyAlignment="1">
      <alignment horizontal="left" vertical="center"/>
    </xf>
    <xf numFmtId="181" fontId="30" fillId="0" borderId="0" xfId="18" applyNumberFormat="1" applyFont="1" applyFill="1" applyBorder="1" applyAlignment="1" applyProtection="1">
      <alignment horizontal="right" vertical="center"/>
    </xf>
    <xf numFmtId="0" fontId="21" fillId="0" borderId="0" xfId="38" applyFont="1">
      <alignment vertical="center"/>
    </xf>
    <xf numFmtId="0" fontId="3" fillId="0" borderId="0" xfId="38">
      <alignment vertical="center"/>
    </xf>
    <xf numFmtId="0" fontId="28" fillId="0" borderId="0" xfId="38" applyFont="1" applyAlignment="1">
      <alignment horizontal="center" vertical="center"/>
    </xf>
    <xf numFmtId="0" fontId="30" fillId="6" borderId="25" xfId="38" applyFont="1" applyFill="1" applyBorder="1" applyAlignment="1"/>
    <xf numFmtId="0" fontId="30" fillId="6" borderId="26" xfId="38" applyFont="1" applyFill="1" applyBorder="1" applyAlignment="1"/>
    <xf numFmtId="0" fontId="30" fillId="6" borderId="26" xfId="38" applyFont="1" applyFill="1" applyBorder="1" applyAlignment="1">
      <alignment horizontal="right" vertical="center"/>
    </xf>
    <xf numFmtId="0" fontId="30" fillId="6" borderId="27" xfId="38" applyFont="1" applyFill="1" applyBorder="1" applyAlignment="1">
      <alignment horizontal="right" vertical="top"/>
    </xf>
    <xf numFmtId="0" fontId="30" fillId="6" borderId="18" xfId="38" applyFont="1" applyFill="1" applyBorder="1" applyAlignment="1">
      <alignment horizontal="center" vertical="center"/>
    </xf>
    <xf numFmtId="0" fontId="30" fillId="6" borderId="19" xfId="38" applyFont="1" applyFill="1" applyBorder="1" applyAlignment="1">
      <alignment horizontal="center" vertical="center"/>
    </xf>
    <xf numFmtId="0" fontId="30" fillId="6" borderId="63" xfId="38" applyFont="1" applyFill="1" applyBorder="1" applyAlignment="1">
      <alignment horizontal="center" vertical="center"/>
    </xf>
    <xf numFmtId="0" fontId="30" fillId="0" borderId="6" xfId="38" applyFont="1" applyFill="1" applyBorder="1" applyAlignment="1">
      <alignment vertical="center" wrapText="1"/>
    </xf>
    <xf numFmtId="181" fontId="30" fillId="0" borderId="185" xfId="38" applyNumberFormat="1" applyFont="1" applyFill="1" applyBorder="1" applyAlignment="1" applyProtection="1">
      <alignment horizontal="right" vertical="center"/>
    </xf>
    <xf numFmtId="181" fontId="30" fillId="0" borderId="186" xfId="38" applyNumberFormat="1" applyFont="1" applyFill="1" applyBorder="1" applyAlignment="1" applyProtection="1">
      <alignment horizontal="right" vertical="center"/>
    </xf>
    <xf numFmtId="181" fontId="30" fillId="0" borderId="187" xfId="38" applyNumberFormat="1" applyFont="1" applyFill="1" applyBorder="1" applyAlignment="1" applyProtection="1">
      <alignment horizontal="right" vertical="center"/>
    </xf>
    <xf numFmtId="0" fontId="30" fillId="0" borderId="10" xfId="38" applyFont="1" applyFill="1" applyBorder="1" applyAlignment="1">
      <alignment vertical="center"/>
    </xf>
    <xf numFmtId="181" fontId="30" fillId="0" borderId="188" xfId="38" applyNumberFormat="1" applyFont="1" applyFill="1" applyBorder="1" applyAlignment="1" applyProtection="1">
      <alignment horizontal="right" vertical="center"/>
    </xf>
    <xf numFmtId="181" fontId="30" fillId="0" borderId="12" xfId="38" applyNumberFormat="1" applyFont="1" applyFill="1" applyBorder="1" applyAlignment="1" applyProtection="1">
      <alignment horizontal="right" vertical="center"/>
    </xf>
    <xf numFmtId="181" fontId="30" fillId="0" borderId="189" xfId="38" applyNumberFormat="1" applyFont="1" applyFill="1" applyBorder="1" applyAlignment="1" applyProtection="1">
      <alignment horizontal="right" vertical="center"/>
    </xf>
    <xf numFmtId="0" fontId="30" fillId="0" borderId="1" xfId="38" applyFont="1" applyFill="1" applyBorder="1" applyAlignment="1">
      <alignment vertical="center"/>
    </xf>
    <xf numFmtId="0" fontId="30" fillId="0" borderId="56" xfId="38" applyFont="1" applyFill="1" applyBorder="1" applyAlignment="1">
      <alignment vertical="center"/>
    </xf>
    <xf numFmtId="181" fontId="30" fillId="0" borderId="114" xfId="38" applyNumberFormat="1" applyFont="1" applyFill="1" applyBorder="1" applyAlignment="1" applyProtection="1">
      <alignment horizontal="right" vertical="center"/>
    </xf>
    <xf numFmtId="181" fontId="30" fillId="0" borderId="184" xfId="38" applyNumberFormat="1" applyFont="1" applyFill="1" applyBorder="1" applyAlignment="1" applyProtection="1">
      <alignment horizontal="right" vertical="center"/>
    </xf>
    <xf numFmtId="181" fontId="30" fillId="0" borderId="65" xfId="38" applyNumberFormat="1" applyFont="1" applyFill="1" applyBorder="1" applyAlignment="1" applyProtection="1">
      <alignment horizontal="right" vertical="center"/>
    </xf>
    <xf numFmtId="0" fontId="30" fillId="0" borderId="0" xfId="38" applyFont="1" applyAlignment="1"/>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38" applyFont="1" applyFill="1" applyBorder="1" applyAlignment="1">
      <alignment vertical="center" wrapText="1"/>
    </xf>
    <xf numFmtId="0" fontId="30" fillId="0" borderId="11" xfId="38" applyFont="1" applyFill="1" applyBorder="1" applyAlignment="1">
      <alignment vertical="center" wrapText="1"/>
    </xf>
    <xf numFmtId="0" fontId="30" fillId="0" borderId="9" xfId="38" applyFont="1" applyFill="1" applyBorder="1" applyAlignment="1">
      <alignment vertical="center"/>
    </xf>
    <xf numFmtId="0" fontId="30" fillId="0" borderId="55" xfId="38" applyFont="1" applyFill="1" applyBorder="1" applyAlignment="1">
      <alignment vertical="center"/>
    </xf>
    <xf numFmtId="0" fontId="30" fillId="0" borderId="64" xfId="38" applyFont="1" applyFill="1" applyBorder="1" applyAlignment="1">
      <alignment vertical="center"/>
    </xf>
    <xf numFmtId="0" fontId="30" fillId="0" borderId="58" xfId="38" applyFont="1" applyFill="1" applyBorder="1" applyAlignment="1">
      <alignment vertical="center"/>
    </xf>
    <xf numFmtId="0" fontId="30" fillId="0" borderId="57" xfId="38" applyFont="1" applyFill="1" applyBorder="1" applyAlignment="1">
      <alignment vertical="center"/>
    </xf>
    <xf numFmtId="0" fontId="30" fillId="0" borderId="59" xfId="38" applyFont="1" applyFill="1" applyBorder="1" applyAlignment="1">
      <alignment vertical="center"/>
    </xf>
    <xf numFmtId="0" fontId="30" fillId="0" borderId="22" xfId="38" applyFont="1" applyFill="1" applyBorder="1" applyAlignment="1">
      <alignment vertical="center" wrapText="1"/>
    </xf>
    <xf numFmtId="0" fontId="30" fillId="0" borderId="18" xfId="38" applyFont="1" applyFill="1" applyBorder="1" applyAlignment="1">
      <alignment vertical="center" wrapText="1"/>
    </xf>
    <xf numFmtId="0" fontId="30" fillId="0" borderId="31" xfId="38" applyFont="1" applyFill="1" applyBorder="1" applyAlignment="1">
      <alignment vertical="center" wrapText="1"/>
    </xf>
    <xf numFmtId="0" fontId="30" fillId="0" borderId="5" xfId="38" applyFont="1" applyFill="1" applyBorder="1" applyAlignment="1">
      <alignment vertical="center" wrapText="1"/>
    </xf>
    <xf numFmtId="0" fontId="30" fillId="0" borderId="33" xfId="38" applyFont="1" applyFill="1" applyBorder="1" applyAlignment="1">
      <alignment vertical="center" wrapText="1"/>
    </xf>
    <xf numFmtId="0" fontId="30" fillId="0" borderId="8" xfId="38" applyFont="1" applyFill="1" applyBorder="1" applyAlignment="1">
      <alignment vertical="center" wrapText="1"/>
    </xf>
    <xf numFmtId="0" fontId="30" fillId="0" borderId="52" xfId="38" applyFont="1" applyFill="1" applyBorder="1" applyAlignment="1">
      <alignment vertical="center"/>
    </xf>
    <xf numFmtId="0" fontId="30" fillId="0" borderId="54" xfId="3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horizontal="left" vertical="center"/>
    </xf>
    <xf numFmtId="0" fontId="30" fillId="0" borderId="54" xfId="18" applyFont="1" applyFill="1" applyBorder="1" applyAlignment="1">
      <alignment horizontal="left" vertical="center"/>
    </xf>
    <xf numFmtId="0" fontId="30" fillId="0" borderId="9" xfId="18" applyFont="1" applyFill="1" applyBorder="1" applyAlignment="1">
      <alignment horizontal="left" vertical="center"/>
    </xf>
    <xf numFmtId="0" fontId="30" fillId="0" borderId="55" xfId="18" applyFont="1" applyFill="1" applyBorder="1" applyAlignment="1">
      <alignment horizontal="left" vertical="center"/>
    </xf>
    <xf numFmtId="0" fontId="30" fillId="0" borderId="10" xfId="18" applyFont="1" applyFill="1" applyBorder="1" applyAlignment="1">
      <alignment horizontal="center" vertical="center" shrinkToFit="1"/>
    </xf>
    <xf numFmtId="0" fontId="30" fillId="0" borderId="9" xfId="18" applyFont="1" applyFill="1" applyBorder="1" applyAlignment="1">
      <alignment horizontal="center" vertical="center" shrinkToFit="1"/>
    </xf>
    <xf numFmtId="0" fontId="30" fillId="0" borderId="55" xfId="18" applyFont="1" applyFill="1" applyBorder="1" applyAlignment="1">
      <alignment horizontal="center" vertical="center" shrinkToFit="1"/>
    </xf>
    <xf numFmtId="0" fontId="30" fillId="0" borderId="40" xfId="18" applyFont="1" applyFill="1" applyBorder="1" applyAlignment="1">
      <alignment vertical="center" wrapText="1"/>
    </xf>
    <xf numFmtId="0" fontId="30" fillId="0" borderId="3"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horizontal="left" vertical="center"/>
    </xf>
    <xf numFmtId="0" fontId="30" fillId="0" borderId="59" xfId="18"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19"/>
    <cellStyle name="桁区切り 2" xfId="20"/>
    <cellStyle name="桁区切り 2 2" xfId="21"/>
    <cellStyle name="桁区切り 2 3" xfId="22"/>
    <cellStyle name="桁区切り 3" xfId="23"/>
    <cellStyle name="桁区切り 4" xfId="24"/>
    <cellStyle name="桁区切り 5" xfId="25"/>
    <cellStyle name="通貨 2" xfId="26"/>
    <cellStyle name="通貨 3" xfId="27"/>
    <cellStyle name="標準" xfId="0" builtinId="0"/>
    <cellStyle name="標準 2" xfId="1"/>
    <cellStyle name="標準 2 2" xfId="8"/>
    <cellStyle name="標準 2 3" xfId="28"/>
    <cellStyle name="標準 2 4" xfId="10"/>
    <cellStyle name="標準 2_2007AJAHO401600" xfId="29"/>
    <cellStyle name="標準 3" xfId="30"/>
    <cellStyle name="標準 3 2" xfId="31"/>
    <cellStyle name="標準 3 3" xfId="11"/>
    <cellStyle name="標準 3_APAHO401000" xfId="32"/>
    <cellStyle name="標準 4" xfId="33"/>
    <cellStyle name="標準 4 2" xfId="34"/>
    <cellStyle name="標準 4_APAHO401000" xfId="35"/>
    <cellStyle name="標準 4_APAHO401600" xfId="16"/>
    <cellStyle name="標準 4_APAHO4019001" xfId="18"/>
    <cellStyle name="標準 4_ZJ08_022012_青森市_2010" xfId="38"/>
    <cellStyle name="標準 5" xfId="36"/>
    <cellStyle name="標準 6" xfId="37"/>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66496</c:v>
                </c:pt>
                <c:pt idx="1">
                  <c:v>82748</c:v>
                </c:pt>
                <c:pt idx="2">
                  <c:v>91837</c:v>
                </c:pt>
                <c:pt idx="3">
                  <c:v>128611</c:v>
                </c:pt>
                <c:pt idx="4">
                  <c:v>138651</c:v>
                </c:pt>
              </c:numCache>
            </c:numRef>
          </c:val>
          <c:smooth val="0"/>
          <c:extLst xmlns:c16r2="http://schemas.microsoft.com/office/drawing/2015/06/chart">
            <c:ext xmlns:c16="http://schemas.microsoft.com/office/drawing/2014/chart" uri="{C3380CC4-5D6E-409C-BE32-E72D297353CC}">
              <c16:uniqueId val="{00000000-134F-479B-A73D-C3B3D54676E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62450</c:v>
                </c:pt>
                <c:pt idx="1">
                  <c:v>128098</c:v>
                </c:pt>
                <c:pt idx="2">
                  <c:v>103090</c:v>
                </c:pt>
                <c:pt idx="3">
                  <c:v>83923</c:v>
                </c:pt>
                <c:pt idx="4">
                  <c:v>73892</c:v>
                </c:pt>
              </c:numCache>
            </c:numRef>
          </c:val>
          <c:smooth val="0"/>
          <c:extLst xmlns:c16r2="http://schemas.microsoft.com/office/drawing/2015/06/chart">
            <c:ext xmlns:c16="http://schemas.microsoft.com/office/drawing/2014/chart" uri="{C3380CC4-5D6E-409C-BE32-E72D297353CC}">
              <c16:uniqueId val="{00000001-134F-479B-A73D-C3B3D54676E7}"/>
            </c:ext>
          </c:extLst>
        </c:ser>
        <c:dLbls>
          <c:showLegendKey val="0"/>
          <c:showVal val="0"/>
          <c:showCatName val="0"/>
          <c:showSerName val="0"/>
          <c:showPercent val="0"/>
          <c:showBubbleSize val="0"/>
        </c:dLbls>
        <c:marker val="1"/>
        <c:smooth val="0"/>
        <c:axId val="163134848"/>
        <c:axId val="163153408"/>
      </c:lineChart>
      <c:catAx>
        <c:axId val="16313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53408"/>
        <c:crosses val="autoZero"/>
        <c:auto val="1"/>
        <c:lblAlgn val="ctr"/>
        <c:lblOffset val="100"/>
        <c:tickLblSkip val="1"/>
        <c:tickMarkSkip val="1"/>
        <c:noMultiLvlLbl val="0"/>
      </c:catAx>
      <c:valAx>
        <c:axId val="163153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3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8.24</c:v>
                </c:pt>
                <c:pt idx="1">
                  <c:v>10.1</c:v>
                </c:pt>
                <c:pt idx="2">
                  <c:v>11.16</c:v>
                </c:pt>
                <c:pt idx="3">
                  <c:v>12.55</c:v>
                </c:pt>
                <c:pt idx="4">
                  <c:v>10.73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22.18</c:v>
                </c:pt>
                <c:pt idx="1">
                  <c:v>20.09</c:v>
                </c:pt>
                <c:pt idx="2">
                  <c:v>21.77</c:v>
                </c:pt>
                <c:pt idx="3">
                  <c:v>32.590000000000003</c:v>
                </c:pt>
                <c:pt idx="4">
                  <c:v>45.91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2538496"/>
        <c:axId val="1759731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4.03</c:v>
                </c:pt>
                <c:pt idx="1">
                  <c:v>8.44</c:v>
                </c:pt>
                <c:pt idx="2">
                  <c:v>8.9</c:v>
                </c:pt>
                <c:pt idx="3">
                  <c:v>12.95</c:v>
                </c:pt>
                <c:pt idx="4">
                  <c:v>9.75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2538496"/>
        <c:axId val="175973120"/>
      </c:lineChart>
      <c:catAx>
        <c:axId val="17253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973120"/>
        <c:crosses val="autoZero"/>
        <c:auto val="1"/>
        <c:lblAlgn val="ctr"/>
        <c:lblOffset val="100"/>
        <c:tickLblSkip val="1"/>
        <c:tickMarkSkip val="1"/>
        <c:noMultiLvlLbl val="0"/>
      </c:catAx>
      <c:valAx>
        <c:axId val="17597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3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0.02</c:v>
                </c:pt>
                <c:pt idx="2">
                  <c:v>#N/A</c:v>
                </c:pt>
                <c:pt idx="3">
                  <c:v>0.02</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野上簡易水道事業会計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0.17</c:v>
                </c:pt>
                <c:pt idx="2">
                  <c:v>#N/A</c:v>
                </c:pt>
                <c:pt idx="3">
                  <c:v>0.35</c:v>
                </c:pt>
                <c:pt idx="4">
                  <c:v>#N/A</c:v>
                </c:pt>
                <c:pt idx="5">
                  <c:v>0.25</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のかみふれあい公園運営事業会計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0.1</c:v>
                </c:pt>
                <c:pt idx="2">
                  <c:v>#N/A</c:v>
                </c:pt>
                <c:pt idx="3">
                  <c:v>0.02</c:v>
                </c:pt>
                <c:pt idx="4">
                  <c:v>#N/A</c:v>
                </c:pt>
                <c:pt idx="5">
                  <c:v>0.06</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0.02</c:v>
                </c:pt>
                <c:pt idx="2">
                  <c:v>#N/A</c:v>
                </c:pt>
                <c:pt idx="3">
                  <c:v>0.04</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国民健康保険診療所事業会計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0.04</c:v>
                </c:pt>
                <c:pt idx="2">
                  <c:v>#N/A</c:v>
                </c:pt>
                <c:pt idx="3">
                  <c:v>0.08</c:v>
                </c:pt>
                <c:pt idx="4">
                  <c:v>#N/A</c:v>
                </c:pt>
                <c:pt idx="5">
                  <c:v>0.14000000000000001</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0.53</c:v>
                </c:pt>
                <c:pt idx="2">
                  <c:v>#N/A</c:v>
                </c:pt>
                <c:pt idx="3">
                  <c:v>0.66</c:v>
                </c:pt>
                <c:pt idx="4">
                  <c:v>#N/A</c:v>
                </c:pt>
                <c:pt idx="5">
                  <c:v>0.15</c:v>
                </c:pt>
                <c:pt idx="6">
                  <c:v>#N/A</c:v>
                </c:pt>
                <c:pt idx="7">
                  <c:v>0.43</c:v>
                </c:pt>
                <c:pt idx="8">
                  <c:v>#N/A</c:v>
                </c:pt>
                <c:pt idx="9">
                  <c:v>0.73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c:v>
                </c:pt>
                <c:pt idx="2">
                  <c:v>#N/A</c:v>
                </c:pt>
                <c:pt idx="3">
                  <c:v>0.95</c:v>
                </c:pt>
                <c:pt idx="4">
                  <c:v>#N/A</c:v>
                </c:pt>
                <c:pt idx="5">
                  <c:v>1.96</c:v>
                </c:pt>
                <c:pt idx="6">
                  <c:v>#N/A</c:v>
                </c:pt>
                <c:pt idx="7">
                  <c:v>0.81</c:v>
                </c:pt>
                <c:pt idx="8">
                  <c:v>#N/A</c:v>
                </c:pt>
                <c:pt idx="9">
                  <c:v>2.27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4.3</c:v>
                </c:pt>
                <c:pt idx="2">
                  <c:v>#N/A</c:v>
                </c:pt>
                <c:pt idx="3">
                  <c:v>4.57</c:v>
                </c:pt>
                <c:pt idx="4">
                  <c:v>#N/A</c:v>
                </c:pt>
                <c:pt idx="5">
                  <c:v>4.96</c:v>
                </c:pt>
                <c:pt idx="6">
                  <c:v>#N/A</c:v>
                </c:pt>
                <c:pt idx="7">
                  <c:v>4.82</c:v>
                </c:pt>
                <c:pt idx="8">
                  <c:v>#N/A</c:v>
                </c:pt>
                <c:pt idx="9">
                  <c:v>5.39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8.1300000000000008</c:v>
                </c:pt>
                <c:pt idx="2">
                  <c:v>#N/A</c:v>
                </c:pt>
                <c:pt idx="3">
                  <c:v>10.07</c:v>
                </c:pt>
                <c:pt idx="4">
                  <c:v>#N/A</c:v>
                </c:pt>
                <c:pt idx="5">
                  <c:v>11.08</c:v>
                </c:pt>
                <c:pt idx="6">
                  <c:v>#N/A</c:v>
                </c:pt>
                <c:pt idx="7">
                  <c:v>12.53</c:v>
                </c:pt>
                <c:pt idx="8">
                  <c:v>#N/A</c:v>
                </c:pt>
                <c:pt idx="9">
                  <c:v>10.71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584640"/>
        <c:axId val="159586176"/>
      </c:barChart>
      <c:catAx>
        <c:axId val="1595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86176"/>
        <c:crosses val="autoZero"/>
        <c:auto val="1"/>
        <c:lblAlgn val="ctr"/>
        <c:lblOffset val="100"/>
        <c:tickLblSkip val="1"/>
        <c:tickMarkSkip val="1"/>
        <c:noMultiLvlLbl val="0"/>
      </c:catAx>
      <c:valAx>
        <c:axId val="15958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8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1096</c:v>
                </c:pt>
                <c:pt idx="5">
                  <c:v>1136</c:v>
                </c:pt>
                <c:pt idx="8">
                  <c:v>1147</c:v>
                </c:pt>
                <c:pt idx="11">
                  <c:v>1122</c:v>
                </c:pt>
                <c:pt idx="14">
                  <c:v>1134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180</c:v>
                </c:pt>
                <c:pt idx="3">
                  <c:v>203</c:v>
                </c:pt>
                <c:pt idx="6">
                  <c:v>179</c:v>
                </c:pt>
                <c:pt idx="9">
                  <c:v>207</c:v>
                </c:pt>
                <c:pt idx="12">
                  <c:v>204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74</c:v>
                </c:pt>
                <c:pt idx="3">
                  <c:v>81</c:v>
                </c:pt>
                <c:pt idx="6">
                  <c:v>85</c:v>
                </c:pt>
                <c:pt idx="9">
                  <c:v>85</c:v>
                </c:pt>
                <c:pt idx="12">
                  <c:v>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1296</c:v>
                </c:pt>
                <c:pt idx="3">
                  <c:v>1270</c:v>
                </c:pt>
                <c:pt idx="6">
                  <c:v>1179</c:v>
                </c:pt>
                <c:pt idx="9">
                  <c:v>1079</c:v>
                </c:pt>
                <c:pt idx="12">
                  <c:v>1152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2550016"/>
        <c:axId val="1760092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455</c:v>
                </c:pt>
                <c:pt idx="2">
                  <c:v>#N/A</c:v>
                </c:pt>
                <c:pt idx="3">
                  <c:v>#N/A</c:v>
                </c:pt>
                <c:pt idx="4">
                  <c:v>419</c:v>
                </c:pt>
                <c:pt idx="5">
                  <c:v>#N/A</c:v>
                </c:pt>
                <c:pt idx="6">
                  <c:v>#N/A</c:v>
                </c:pt>
                <c:pt idx="7">
                  <c:v>297</c:v>
                </c:pt>
                <c:pt idx="8">
                  <c:v>#N/A</c:v>
                </c:pt>
                <c:pt idx="9">
                  <c:v>#N/A</c:v>
                </c:pt>
                <c:pt idx="10">
                  <c:v>250</c:v>
                </c:pt>
                <c:pt idx="11">
                  <c:v>#N/A</c:v>
                </c:pt>
                <c:pt idx="12">
                  <c:v>#N/A</c:v>
                </c:pt>
                <c:pt idx="13">
                  <c:v>299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2550016"/>
        <c:axId val="176009216"/>
      </c:lineChart>
      <c:catAx>
        <c:axId val="1725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009216"/>
        <c:crosses val="autoZero"/>
        <c:auto val="1"/>
        <c:lblAlgn val="ctr"/>
        <c:lblOffset val="100"/>
        <c:tickLblSkip val="1"/>
        <c:tickMarkSkip val="1"/>
        <c:noMultiLvlLbl val="0"/>
      </c:catAx>
      <c:valAx>
        <c:axId val="17600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9832</c:v>
                </c:pt>
                <c:pt idx="5">
                  <c:v>9788</c:v>
                </c:pt>
                <c:pt idx="8">
                  <c:v>9638</c:v>
                </c:pt>
                <c:pt idx="11">
                  <c:v>9373</c:v>
                </c:pt>
                <c:pt idx="14">
                  <c:v>8988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97</c:v>
                </c:pt>
                <c:pt idx="5">
                  <c:v>114</c:v>
                </c:pt>
                <c:pt idx="8">
                  <c:v>135</c:v>
                </c:pt>
                <c:pt idx="11">
                  <c:v>138</c:v>
                </c:pt>
                <c:pt idx="14">
                  <c:v>120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1394</c:v>
                </c:pt>
                <c:pt idx="5">
                  <c:v>1311</c:v>
                </c:pt>
                <c:pt idx="8">
                  <c:v>1343</c:v>
                </c:pt>
                <c:pt idx="11">
                  <c:v>1943</c:v>
                </c:pt>
                <c:pt idx="14">
                  <c:v>2591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3</c:v>
                </c:pt>
                <c:pt idx="3">
                  <c:v>0</c:v>
                </c:pt>
                <c:pt idx="6">
                  <c:v>0</c:v>
                </c:pt>
                <c:pt idx="9">
                  <c:v>325</c:v>
                </c:pt>
                <c:pt idx="12">
                  <c:v>40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2113</c:v>
                </c:pt>
                <c:pt idx="3">
                  <c:v>2171</c:v>
                </c:pt>
                <c:pt idx="6">
                  <c:v>1708</c:v>
                </c:pt>
                <c:pt idx="9">
                  <c:v>1665</c:v>
                </c:pt>
                <c:pt idx="12">
                  <c:v>1649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3734</c:v>
                </c:pt>
                <c:pt idx="3">
                  <c:v>3552</c:v>
                </c:pt>
                <c:pt idx="6">
                  <c:v>3663</c:v>
                </c:pt>
                <c:pt idx="9">
                  <c:v>3506</c:v>
                </c:pt>
                <c:pt idx="12">
                  <c:v>3226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675</c:v>
                </c:pt>
                <c:pt idx="3">
                  <c:v>660</c:v>
                </c:pt>
                <c:pt idx="6">
                  <c:v>604</c:v>
                </c:pt>
                <c:pt idx="9">
                  <c:v>562</c:v>
                </c:pt>
                <c:pt idx="12">
                  <c:v>506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10109</c:v>
                </c:pt>
                <c:pt idx="3">
                  <c:v>9762</c:v>
                </c:pt>
                <c:pt idx="6">
                  <c:v>9451</c:v>
                </c:pt>
                <c:pt idx="9">
                  <c:v>9652</c:v>
                </c:pt>
                <c:pt idx="12">
                  <c:v>9400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6411008"/>
        <c:axId val="1764129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5311</c:v>
                </c:pt>
                <c:pt idx="2">
                  <c:v>#N/A</c:v>
                </c:pt>
                <c:pt idx="3">
                  <c:v>#N/A</c:v>
                </c:pt>
                <c:pt idx="4">
                  <c:v>4931</c:v>
                </c:pt>
                <c:pt idx="5">
                  <c:v>#N/A</c:v>
                </c:pt>
                <c:pt idx="6">
                  <c:v>#N/A</c:v>
                </c:pt>
                <c:pt idx="7">
                  <c:v>4308</c:v>
                </c:pt>
                <c:pt idx="8">
                  <c:v>#N/A</c:v>
                </c:pt>
                <c:pt idx="9">
                  <c:v>#N/A</c:v>
                </c:pt>
                <c:pt idx="10">
                  <c:v>4256</c:v>
                </c:pt>
                <c:pt idx="11">
                  <c:v>#N/A</c:v>
                </c:pt>
                <c:pt idx="12">
                  <c:v>#N/A</c:v>
                </c:pt>
                <c:pt idx="13">
                  <c:v>3121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6411008"/>
        <c:axId val="176412928"/>
      </c:lineChart>
      <c:catAx>
        <c:axId val="1764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412928"/>
        <c:crosses val="autoZero"/>
        <c:auto val="1"/>
        <c:lblAlgn val="ctr"/>
        <c:lblOffset val="100"/>
        <c:tickLblSkip val="1"/>
        <c:tickMarkSkip val="1"/>
        <c:noMultiLvlLbl val="0"/>
      </c:catAx>
      <c:valAx>
        <c:axId val="17641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{39C96C46-8D05-4954-ABD7-558160B6EDA6}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{F312114B-DD77-40E2-AF0C-28EFBC48E892}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{4A75CB0D-0276-437D-9DB4-23438983DAA5}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{0271E13A-23E6-45EB-8B21-AD2EF117C051}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{9404FBDB-892B-47AE-9E9C-3861F874C309}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{EF3B0F38-A56D-4D4E-9914-37A3E844C9E5}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{F5403679-3647-4EF5-87DD-91BBD0439D3C}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{04C166FA-E1B2-430B-88F1-BDD58E6DA816}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{9655CD04-2D8A-4100-8ED0-F70773BB4CA2}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{EAE45BB2-0BCF-4162-9B09-007D2BF70644}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7160960"/>
        <c:axId val="177162880"/>
      </c:scatterChart>
      <c:valAx>
        <c:axId val="177160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162880"/>
        <c:crosses val="autoZero"/>
        <c:crossBetween val="midCat"/>
      </c:valAx>
      <c:valAx>
        <c:axId val="177162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16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{7E2340B2-2FDC-4A95-B2A5-E28C87D1CC6F}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{0B9680FB-87B4-461F-827C-C1252EF9092D}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{CD36C3B9-9BB3-465D-B210-7C0BE76A5349}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{744E7222-35F0-482D-AA63-4C28D782D994}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{A1313685-01EA-4077-BEB6-8EB949F13278}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12.3</c:v>
                </c:pt>
                <c:pt idx="2">
                  <c:v>10.3</c:v>
                </c:pt>
                <c:pt idx="3">
                  <c:v>8.4</c:v>
                </c:pt>
                <c:pt idx="4">
                  <c:v>7.4</c:v>
                </c:pt>
              </c:numCache>
            </c:numRef>
          </c:xVal>
          <c:yVal>
            <c:numRef>
              <c:f>公会計指標分析・財政指標組合せ分析表!$K$73:$O$73</c:f>
              <c:numCache>
                <c:formatCode>#,##0.0;"▲ "#,##0.0</c:formatCode>
                <c:ptCount val="5"/>
                <c:pt idx="0">
                  <c:v>141.30000000000001</c:v>
                </c:pt>
                <c:pt idx="1">
                  <c:v>129.69999999999999</c:v>
                </c:pt>
                <c:pt idx="2">
                  <c:v>115.7</c:v>
                </c:pt>
                <c:pt idx="3">
                  <c:v>110.5</c:v>
                </c:pt>
                <c:pt idx="4">
                  <c:v>83.5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{D08DE0DF-CC1C-4CAC-88E8-A616B961B0E8}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{BE027FC2-344B-48FB-A649-7BCE3BC04745}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{E058337B-910D-4350-B426-AE9D3328E56F}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{18305FC4-043D-4AEC-92D3-E80F0F21A0F5}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{C99F2BD4-DBCA-4816-BACC-392394161993}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8.1</c:v>
                </c:pt>
                <c:pt idx="4">
                  <c:v>7.3</c:v>
                </c:pt>
              </c:numCache>
            </c:numRef>
          </c:xVal>
          <c:yVal>
            <c:numRef>
              <c:f>公会計指標分析・財政指標組合せ分析表!$K$77:$O$77</c:f>
              <c:numCache>
                <c:formatCode>#,##0.0;"▲ "#,##0.0</c:formatCode>
                <c:ptCount val="5"/>
                <c:pt idx="0">
                  <c:v>29.4</c:v>
                </c:pt>
                <c:pt idx="1">
                  <c:v>18.899999999999999</c:v>
                </c:pt>
                <c:pt idx="2">
                  <c:v>10.199999999999999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7234304"/>
        <c:axId val="177236224"/>
      </c:scatterChart>
      <c:valAx>
        <c:axId val="177234304"/>
        <c:scaling>
          <c:orientation val="minMax"/>
          <c:max val="13.7"/>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236224"/>
        <c:crosses val="autoZero"/>
        <c:crossBetween val="midCat"/>
      </c:valAx>
      <c:valAx>
        <c:axId val="17723622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23430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町財政の健全化及び将来の財政負担の軽減のため、繰上償還を実施してきてたことにより、元利償還金が毎年度順調に減少している状況であったが、平成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年度においては、借入額の大きかった平成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年度借入の合併特例事業債の償還が始まったこと、また、臨時財政対策債の借入額が多くなっており、償還額が増加することが要因となった。　　</a:t>
          </a:r>
        </a:p>
        <a:p>
          <a:r>
            <a:rPr kumimoji="1" lang="ja-JP" altLang="en-US" sz="1400">
              <a:latin typeface="ＭＳ ゴシック" pitchFamily="49" charset="-128"/>
              <a:ea typeface="ＭＳ ゴシック" pitchFamily="49" charset="-128"/>
            </a:rPr>
            <a:t>　一方で、地方交付税が措置される臨時財政対策債や過疎対策・辺地対策・合併特例事業債といった財政運営に有利な地方債の発行により、実質公債費比率が年々低下している。</a:t>
          </a:r>
        </a:p>
        <a:p>
          <a:r>
            <a:rPr kumimoji="1" lang="ja-JP" altLang="en-US" sz="1400">
              <a:latin typeface="ＭＳ ゴシック" pitchFamily="49" charset="-128"/>
              <a:ea typeface="ＭＳ ゴシック" pitchFamily="49" charset="-128"/>
            </a:rPr>
            <a:t>　今後も町債発行額の抑制を図りながら、健全な財政運営を行っていく。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将来支払う地方債額は、</a:t>
          </a:r>
          <a:r>
            <a:rPr kumimoji="1" lang="en-US" altLang="ja-JP" sz="1100" baseline="0">
              <a:solidFill>
                <a:schemeClr val="dk1"/>
              </a:solidFill>
              <a:effectLst/>
              <a:latin typeface="+mn-lt"/>
              <a:ea typeface="+mn-ea"/>
              <a:cs typeface="+mn-cs"/>
            </a:rPr>
            <a:t>252</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と</a:t>
          </a:r>
          <a:r>
            <a:rPr kumimoji="1" lang="ja-JP" altLang="en-US" sz="1100" baseline="0">
              <a:solidFill>
                <a:schemeClr val="dk1"/>
              </a:solidFill>
              <a:effectLst/>
              <a:latin typeface="+mn-lt"/>
              <a:ea typeface="+mn-ea"/>
              <a:cs typeface="+mn-cs"/>
            </a:rPr>
            <a:t>なり、</a:t>
          </a:r>
          <a:r>
            <a:rPr kumimoji="1" lang="ja-JP" altLang="ja-JP" sz="1100" baseline="0">
              <a:solidFill>
                <a:schemeClr val="dk1"/>
              </a:solidFill>
              <a:effectLst/>
              <a:latin typeface="+mn-lt"/>
              <a:ea typeface="+mn-ea"/>
              <a:cs typeface="+mn-cs"/>
            </a:rPr>
            <a:t>それに充当できる財源のうちとりわけ基金費も</a:t>
          </a:r>
          <a:r>
            <a:rPr kumimoji="1" lang="en-US" altLang="ja-JP" sz="1100" baseline="0">
              <a:solidFill>
                <a:schemeClr val="dk1"/>
              </a:solidFill>
              <a:effectLst/>
              <a:latin typeface="+mn-lt"/>
              <a:ea typeface="+mn-ea"/>
              <a:cs typeface="+mn-cs"/>
            </a:rPr>
            <a:t>648</a:t>
          </a:r>
          <a:r>
            <a:rPr kumimoji="1" lang="ja-JP" altLang="ja-JP" sz="1100" baseline="0">
              <a:solidFill>
                <a:schemeClr val="dk1"/>
              </a:solidFill>
              <a:effectLst/>
              <a:latin typeface="+mn-lt"/>
              <a:ea typeface="+mn-ea"/>
              <a:cs typeface="+mn-cs"/>
            </a:rPr>
            <a:t>百万円増額となったため、結果的には将来負担比率の分子が減少することとなった。今後も、全国的に見ても高い住民一人当たりの公債費を減少させるよう、計画的に地方債を活用し、一方で歳出抑制を図り、基金の増額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 xmlns:a16="http://schemas.microsoft.com/office/drawing/2014/main" id="{00000000-0008-0000-00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 xmlns:a16="http://schemas.microsoft.com/office/drawing/2014/main" id="{00000000-0008-0000-00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 xmlns:a16="http://schemas.microsoft.com/office/drawing/2014/main" id="{00000000-0008-0000-00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0.21</a:t>
          </a:r>
          <a:r>
            <a:rPr kumimoji="1" lang="ja-JP" altLang="en-US" sz="1300">
              <a:latin typeface="ＭＳ Ｐゴシック"/>
            </a:rPr>
            <a:t>となっており、類似団体内でも低位となっている。これは、</a:t>
          </a:r>
          <a:r>
            <a:rPr kumimoji="1" lang="ja-JP" altLang="en-US" sz="1300">
              <a:solidFill>
                <a:sysClr val="windowText" lastClr="000000"/>
              </a:solidFill>
              <a:latin typeface="ＭＳ Ｐゴシック"/>
            </a:rPr>
            <a:t>町内に代表的な産業がなく、農業や小規模事業主がほとんどであり、産業構造がサービス主体へと移行できていないことに大きく起因すると考えている。小売業の売上も減少の一途となっており、町内での税収も落ち込んでいる状況である。</a:t>
          </a:r>
        </a:p>
        <a:p>
          <a:r>
            <a:rPr kumimoji="1" lang="ja-JP" altLang="en-US" sz="1300">
              <a:solidFill>
                <a:sysClr val="windowText" lastClr="000000"/>
              </a:solidFill>
              <a:latin typeface="ＭＳ Ｐゴシック"/>
            </a:rPr>
            <a:t>　また、人口減少とともに</a:t>
          </a:r>
          <a:r>
            <a:rPr kumimoji="1" lang="en-US" altLang="ja-JP" sz="1300">
              <a:solidFill>
                <a:sysClr val="windowText" lastClr="000000"/>
              </a:solidFill>
              <a:latin typeface="ＭＳ Ｐゴシック"/>
            </a:rPr>
            <a:t>43.6</a:t>
          </a:r>
          <a:r>
            <a:rPr kumimoji="1" lang="ja-JP" altLang="en-US" sz="1300">
              <a:solidFill>
                <a:sysClr val="windowText" lastClr="000000"/>
              </a:solidFill>
              <a:latin typeface="ＭＳ Ｐゴシック"/>
            </a:rPr>
            <a:t>％と高い高齢化率（</a:t>
          </a:r>
          <a:r>
            <a:rPr kumimoji="1" lang="en-US" altLang="ja-JP" sz="1300">
              <a:solidFill>
                <a:sysClr val="windowText" lastClr="000000"/>
              </a:solidFill>
              <a:latin typeface="ＭＳ Ｐゴシック"/>
            </a:rPr>
            <a:t>H29.1.1</a:t>
          </a:r>
          <a:r>
            <a:rPr kumimoji="1" lang="ja-JP" altLang="en-US" sz="1300">
              <a:solidFill>
                <a:sysClr val="windowText" lastClr="000000"/>
              </a:solidFill>
              <a:latin typeface="ＭＳ Ｐゴシック"/>
            </a:rPr>
            <a:t>現在）が示す人口構造も自主財源の減少に拍車をかける状況となっている。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61685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50195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50195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38705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前年度と比較して</a:t>
          </a:r>
          <a:r>
            <a:rPr kumimoji="1" lang="en-US" altLang="ja-JP" sz="1300">
              <a:solidFill>
                <a:sysClr val="windowText" lastClr="000000"/>
              </a:solidFill>
              <a:latin typeface="ＭＳ Ｐゴシック"/>
            </a:rPr>
            <a:t>3.6</a:t>
          </a:r>
          <a:r>
            <a:rPr kumimoji="1" lang="ja-JP" altLang="en-US" sz="1300">
              <a:solidFill>
                <a:sysClr val="windowText" lastClr="000000"/>
              </a:solidFill>
              <a:latin typeface="ＭＳ Ｐゴシック"/>
            </a:rPr>
            <a:t>ポイント悪化し</a:t>
          </a:r>
          <a:r>
            <a:rPr kumimoji="1" lang="ja-JP" altLang="en-US" sz="1300">
              <a:latin typeface="ＭＳ Ｐゴシック"/>
            </a:rPr>
            <a:t>、類似団体平均値よりも</a:t>
          </a:r>
          <a:r>
            <a:rPr kumimoji="1" lang="en-US" altLang="ja-JP" sz="1300">
              <a:latin typeface="ＭＳ Ｐゴシック"/>
            </a:rPr>
            <a:t>5.3</a:t>
          </a:r>
          <a:r>
            <a:rPr kumimoji="1" lang="ja-JP" altLang="en-US" sz="1300">
              <a:latin typeface="ＭＳ Ｐゴシック"/>
            </a:rPr>
            <a:t>ポイント高く、依然弾力性に乏しい比率となっている。</a:t>
          </a:r>
        </a:p>
        <a:p>
          <a:r>
            <a:rPr kumimoji="1" lang="ja-JP" altLang="en-US" sz="1300">
              <a:latin typeface="ＭＳ Ｐゴシック"/>
            </a:rPr>
            <a:t>　悪化した要因としては、歳出面において、整備を行っていた紀の海広域施設組合が稼働となったことにより、経常経費の割合が増加したことによるものが大きいと考える。</a:t>
          </a:r>
        </a:p>
        <a:p>
          <a:r>
            <a:rPr kumimoji="1" lang="ja-JP" altLang="en-US" sz="1300">
              <a:latin typeface="ＭＳ Ｐゴシック"/>
            </a:rPr>
            <a:t>　引き続き経常経費の抑制に努めたい。</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121412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92047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82804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9204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82804</xdr:rowOff>
    </xdr:from>
    <xdr:to>
      <xdr:col>4</xdr:col>
      <xdr:colOff>482600</xdr:colOff>
      <xdr:row>64</xdr:row>
      <xdr:rowOff>97282</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105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65</xdr:row>
      <xdr:rowOff>41656</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10700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70612</xdr:rowOff>
    </xdr:from>
    <xdr:to>
      <xdr:col>7</xdr:col>
      <xdr:colOff>203200</xdr:colOff>
      <xdr:row>65</xdr:row>
      <xdr:rowOff>762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42689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32004</xdr:rowOff>
    </xdr:from>
    <xdr:to>
      <xdr:col>4</xdr:col>
      <xdr:colOff>533400</xdr:colOff>
      <xdr:row>64</xdr:row>
      <xdr:rowOff>133604</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118381</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132859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後の町域が広大であるため、依然類似団体と比較しても多額となっている状況である。定員適正化計画により職員の削減に努めているが、どうしても人的労力に頼る部分が大きく、財源を硬直させる要因の一つともなっている。</a:t>
          </a:r>
          <a:endParaRPr lang="ja-JP" altLang="ja-JP" sz="1400">
            <a:effectLst/>
          </a:endParaRPr>
        </a:p>
        <a:p>
          <a:r>
            <a:rPr kumimoji="1" lang="ja-JP" altLang="ja-JP" sz="1100">
              <a:solidFill>
                <a:schemeClr val="dk1"/>
              </a:solidFill>
              <a:effectLst/>
              <a:latin typeface="+mn-lt"/>
              <a:ea typeface="+mn-ea"/>
              <a:cs typeface="+mn-cs"/>
            </a:rPr>
            <a:t>　今後は機構改革など所属のあり方や支所・出張所の配置などを見直すことにより、人員の削減に努めたい。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a:extLst>
            <a:ext uri="{FF2B5EF4-FFF2-40B4-BE49-F238E27FC236}">
              <a16:creationId xmlns="" xmlns:a16="http://schemas.microsoft.com/office/drawing/2014/main" id="{00000000-0008-0000-0300-0000BC000000}"/>
            </a:ext>
          </a:extLst>
        </xdr:cNvPr>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a:extLst>
            <a:ext uri="{FF2B5EF4-FFF2-40B4-BE49-F238E27FC236}">
              <a16:creationId xmlns="" xmlns:a16="http://schemas.microsoft.com/office/drawing/2014/main" id="{00000000-0008-0000-0300-0000BE000000}"/>
            </a:ext>
          </a:extLst>
        </xdr:cNvPr>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32603</xdr:rowOff>
    </xdr:from>
    <xdr:to>
      <xdr:col>7</xdr:col>
      <xdr:colOff>152400</xdr:colOff>
      <xdr:row>83</xdr:row>
      <xdr:rowOff>49420</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114800" y="14262953"/>
          <a:ext cx="8382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a:extLst>
            <a:ext uri="{FF2B5EF4-FFF2-40B4-BE49-F238E27FC236}">
              <a16:creationId xmlns="" xmlns:a16="http://schemas.microsoft.com/office/drawing/2014/main" id="{00000000-0008-0000-0300-0000C1000000}"/>
            </a:ext>
          </a:extLst>
        </xdr:cNvPr>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a:extLst>
            <a:ext uri="{FF2B5EF4-FFF2-40B4-BE49-F238E27FC236}">
              <a16:creationId xmlns="" xmlns:a16="http://schemas.microsoft.com/office/drawing/2014/main" id="{00000000-0008-0000-0300-0000C2000000}"/>
            </a:ext>
          </a:extLst>
        </xdr:cNvPr>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27262</xdr:rowOff>
    </xdr:from>
    <xdr:to>
      <xdr:col>6</xdr:col>
      <xdr:colOff>0</xdr:colOff>
      <xdr:row>83</xdr:row>
      <xdr:rowOff>49420</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3225800" y="14257612"/>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25440</xdr:rowOff>
    </xdr:from>
    <xdr:to>
      <xdr:col>4</xdr:col>
      <xdr:colOff>482600</xdr:colOff>
      <xdr:row>83</xdr:row>
      <xdr:rowOff>27262</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2336800" y="14255790"/>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18994</xdr:rowOff>
    </xdr:from>
    <xdr:to>
      <xdr:col>4</xdr:col>
      <xdr:colOff>533400</xdr:colOff>
      <xdr:row>82</xdr:row>
      <xdr:rowOff>120594</xdr:rowOff>
    </xdr:to>
    <xdr:sp macro="" textlink="">
      <xdr:nvSpPr>
        <xdr:cNvPr id="199" name="フローチャート : 判断 198">
          <a:extLst>
            <a:ext uri="{FF2B5EF4-FFF2-40B4-BE49-F238E27FC236}">
              <a16:creationId xmlns="" xmlns:a16="http://schemas.microsoft.com/office/drawing/2014/main" id="{00000000-0008-0000-0300-0000C7000000}"/>
            </a:ext>
          </a:extLst>
        </xdr:cNvPr>
        <xdr:cNvSpPr/>
      </xdr:nvSpPr>
      <xdr:spPr>
        <a:xfrm>
          <a:off x="3175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130771</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2844800" y="1384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25440</xdr:rowOff>
    </xdr:from>
    <xdr:to>
      <xdr:col>3</xdr:col>
      <xdr:colOff>279400</xdr:colOff>
      <xdr:row>83</xdr:row>
      <xdr:rowOff>37483</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flipV="1">
          <a:off x="1447800" y="14255790"/>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4029</xdr:rowOff>
    </xdr:from>
    <xdr:to>
      <xdr:col>3</xdr:col>
      <xdr:colOff>330200</xdr:colOff>
      <xdr:row>82</xdr:row>
      <xdr:rowOff>105629</xdr:rowOff>
    </xdr:to>
    <xdr:sp macro="" textlink="">
      <xdr:nvSpPr>
        <xdr:cNvPr id="202" name="フローチャート : 判断 201">
          <a:extLst>
            <a:ext uri="{FF2B5EF4-FFF2-40B4-BE49-F238E27FC236}">
              <a16:creationId xmlns="" xmlns:a16="http://schemas.microsoft.com/office/drawing/2014/main" id="{00000000-0008-0000-0300-0000CA000000}"/>
            </a:ext>
          </a:extLst>
        </xdr:cNvPr>
        <xdr:cNvSpPr/>
      </xdr:nvSpPr>
      <xdr:spPr>
        <a:xfrm>
          <a:off x="2286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115806</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955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1532</xdr:rowOff>
    </xdr:from>
    <xdr:to>
      <xdr:col>2</xdr:col>
      <xdr:colOff>127000</xdr:colOff>
      <xdr:row>82</xdr:row>
      <xdr:rowOff>103132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1397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113309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066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153253</xdr:rowOff>
    </xdr:from>
    <xdr:to>
      <xdr:col>7</xdr:col>
      <xdr:colOff>203200</xdr:colOff>
      <xdr:row>83</xdr:row>
      <xdr:rowOff>83403</xdr:rowOff>
    </xdr:to>
    <xdr:sp macro="" textlink="">
      <xdr:nvSpPr>
        <xdr:cNvPr id="211" name="円/楕円 210">
          <a:extLst>
            <a:ext uri="{FF2B5EF4-FFF2-40B4-BE49-F238E27FC236}">
              <a16:creationId xmlns="" xmlns:a16="http://schemas.microsoft.com/office/drawing/2014/main" id="{00000000-0008-0000-0300-0000D3000000}"/>
            </a:ext>
          </a:extLst>
        </xdr:cNvPr>
        <xdr:cNvSpPr/>
      </xdr:nvSpPr>
      <xdr:spPr>
        <a:xfrm>
          <a:off x="4902200" y="142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125330</xdr:rowOff>
    </xdr:from>
    <xdr:ext cx="762000" cy="259045"/>
    <xdr:sp macro="" textlink="">
      <xdr:nvSpPr>
        <xdr:cNvPr id="212" name="人件費・物件費等の状況該当値テキスト">
          <a:extLst>
            <a:ext uri="{FF2B5EF4-FFF2-40B4-BE49-F238E27FC236}">
              <a16:creationId xmlns="" xmlns:a16="http://schemas.microsoft.com/office/drawing/2014/main" id="{00000000-0008-0000-0300-0000D4000000}"/>
            </a:ext>
          </a:extLst>
        </xdr:cNvPr>
        <xdr:cNvSpPr txBox="1"/>
      </xdr:nvSpPr>
      <xdr:spPr>
        <a:xfrm>
          <a:off x="5041900" y="1418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229,898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170070</xdr:rowOff>
    </xdr:from>
    <xdr:to>
      <xdr:col>6</xdr:col>
      <xdr:colOff>50800</xdr:colOff>
      <xdr:row>83</xdr:row>
      <xdr:rowOff>100220</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064000" y="142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84997</xdr:rowOff>
    </xdr:from>
    <xdr:ext cx="7366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733800" y="1431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238,261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147912</xdr:rowOff>
    </xdr:from>
    <xdr:to>
      <xdr:col>4</xdr:col>
      <xdr:colOff>533400</xdr:colOff>
      <xdr:row>83</xdr:row>
      <xdr:rowOff>78062</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3175000" y="142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62839</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844800" y="142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146090</xdr:rowOff>
    </xdr:from>
    <xdr:to>
      <xdr:col>3</xdr:col>
      <xdr:colOff>330200</xdr:colOff>
      <xdr:row>83</xdr:row>
      <xdr:rowOff>76240</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2286000" y="142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61017</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955800" y="142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158133</xdr:rowOff>
    </xdr:from>
    <xdr:to>
      <xdr:col>2</xdr:col>
      <xdr:colOff>127000</xdr:colOff>
      <xdr:row>83</xdr:row>
      <xdr:rowOff>88283</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1397000" y="142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73060</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066800" y="1430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本町は類似団体と比較しても人口千人当たりの職員数が多いため、職員一人当たりの給与が低い状況となっている。　</a:t>
          </a:r>
        </a:p>
        <a:p>
          <a:r>
            <a:rPr kumimoji="1" lang="ja-JP" altLang="en-US" sz="1300">
              <a:latin typeface="ＭＳ Ｐゴシック"/>
            </a:rPr>
            <a:t>　ラスパイレス指数は緩やかに上昇しており、今後も定員適正化計画に基づき職員数を削減し、財政状況を勘案しながら、まずは類似団体の平均値に近づくよう努めていきたい。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96157</xdr:rowOff>
    </xdr:from>
    <xdr:to>
      <xdr:col>24</xdr:col>
      <xdr:colOff>558800</xdr:colOff>
      <xdr:row>80</xdr:row>
      <xdr:rowOff>107648</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179800" y="138121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50195</xdr:rowOff>
    </xdr:from>
    <xdr:to>
      <xdr:col>23</xdr:col>
      <xdr:colOff>406400</xdr:colOff>
      <xdr:row>80</xdr:row>
      <xdr:rowOff>96157</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5290800" y="137661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80</xdr:row>
      <xdr:rowOff>50195</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4401800" y="137317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85</xdr:row>
      <xdr:rowOff>89202</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3512800" y="13731723"/>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56848</xdr:rowOff>
    </xdr:from>
    <xdr:to>
      <xdr:col>24</xdr:col>
      <xdr:colOff>609600</xdr:colOff>
      <xdr:row>80</xdr:row>
      <xdr:rowOff>158448</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9672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73375</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361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45357</xdr:rowOff>
    </xdr:from>
    <xdr:to>
      <xdr:col>23</xdr:col>
      <xdr:colOff>457200</xdr:colOff>
      <xdr:row>80</xdr:row>
      <xdr:rowOff>146957</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157134</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170845</xdr:rowOff>
    </xdr:from>
    <xdr:to>
      <xdr:col>22</xdr:col>
      <xdr:colOff>254000</xdr:colOff>
      <xdr:row>80</xdr:row>
      <xdr:rowOff>100995</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5240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111172</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136373</xdr:rowOff>
    </xdr:from>
    <xdr:to>
      <xdr:col>21</xdr:col>
      <xdr:colOff>50800</xdr:colOff>
      <xdr:row>80</xdr:row>
      <xdr:rowOff>66523</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4351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76700</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38402</xdr:rowOff>
    </xdr:from>
    <xdr:to>
      <xdr:col>19</xdr:col>
      <xdr:colOff>533400</xdr:colOff>
      <xdr:row>85</xdr:row>
      <xdr:rowOff>140002</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150179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合併後の広大な面積により、公共施設が点在することから、職員数が多くならざるを得ない状況となっており、類似団体内でも低位となっている。</a:t>
          </a:r>
        </a:p>
        <a:p>
          <a:r>
            <a:rPr kumimoji="1" lang="ja-JP" altLang="en-US" sz="1300">
              <a:latin typeface="ＭＳ Ｐゴシック"/>
            </a:rPr>
            <a:t>　今後もますます人口減少が予想される中、住民サービスの低下を招かないよう組織・機構の再編を図り、適正な公共施設の配置及び定員の管理を行う。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122355</xdr:rowOff>
    </xdr:from>
    <xdr:to>
      <xdr:col>24</xdr:col>
      <xdr:colOff>558800</xdr:colOff>
      <xdr:row>62</xdr:row>
      <xdr:rowOff>128560</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179800" y="10752255"/>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122355</xdr:rowOff>
    </xdr:from>
    <xdr:to>
      <xdr:col>23</xdr:col>
      <xdr:colOff>406400</xdr:colOff>
      <xdr:row>62</xdr:row>
      <xdr:rowOff>163721</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5290800" y="1075225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163721</xdr:rowOff>
    </xdr:from>
    <xdr:to>
      <xdr:col>22</xdr:col>
      <xdr:colOff>203200</xdr:colOff>
      <xdr:row>62</xdr:row>
      <xdr:rowOff>163721</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4401800" y="10793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137777</xdr:rowOff>
    </xdr:from>
    <xdr:to>
      <xdr:col>22</xdr:col>
      <xdr:colOff>254000</xdr:colOff>
      <xdr:row>60</xdr:row>
      <xdr:rowOff>67927</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5240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78104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163721</xdr:rowOff>
    </xdr:from>
    <xdr:to>
      <xdr:col>21</xdr:col>
      <xdr:colOff>0</xdr:colOff>
      <xdr:row>63</xdr:row>
      <xdr:rowOff>21916</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3512800" y="10793621"/>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130193</xdr:rowOff>
    </xdr:from>
    <xdr:to>
      <xdr:col>21</xdr:col>
      <xdr:colOff>50800</xdr:colOff>
      <xdr:row>60</xdr:row>
      <xdr:rowOff>60343</xdr:rowOff>
    </xdr:to>
    <xdr:sp macro="" textlink="">
      <xdr:nvSpPr>
        <xdr:cNvPr id="331" name="フローチャート : 判断 330">
          <a:extLst>
            <a:ext uri="{FF2B5EF4-FFF2-40B4-BE49-F238E27FC236}">
              <a16:creationId xmlns="" xmlns:a16="http://schemas.microsoft.com/office/drawing/2014/main" id="{00000000-0008-0000-0300-00004B010000}"/>
            </a:ext>
          </a:extLst>
        </xdr:cNvPr>
        <xdr:cNvSpPr/>
      </xdr:nvSpPr>
      <xdr:spPr>
        <a:xfrm>
          <a:off x="14351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70520</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0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33" name="フローチャート : 判断 332">
          <a:extLst>
            <a:ext uri="{FF2B5EF4-FFF2-40B4-BE49-F238E27FC236}">
              <a16:creationId xmlns="" xmlns:a16="http://schemas.microsoft.com/office/drawing/2014/main" id="{00000000-0008-0000-0300-00004D010000}"/>
            </a:ext>
          </a:extLst>
        </xdr:cNvPr>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77760</xdr:rowOff>
    </xdr:from>
    <xdr:to>
      <xdr:col>24</xdr:col>
      <xdr:colOff>609600</xdr:colOff>
      <xdr:row>63</xdr:row>
      <xdr:rowOff>7910</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6967200" y="107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49837</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6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71555</xdr:rowOff>
    </xdr:from>
    <xdr:to>
      <xdr:col>23</xdr:col>
      <xdr:colOff>457200</xdr:colOff>
      <xdr:row>63</xdr:row>
      <xdr:rowOff>1705</xdr:rowOff>
    </xdr:to>
    <xdr:sp macro="" textlink="">
      <xdr:nvSpPr>
        <xdr:cNvPr id="342" name="円/楕円 341">
          <a:extLst>
            <a:ext uri="{FF2B5EF4-FFF2-40B4-BE49-F238E27FC236}">
              <a16:creationId xmlns="" xmlns:a16="http://schemas.microsoft.com/office/drawing/2014/main" id="{00000000-0008-0000-0300-000056010000}"/>
            </a:ext>
          </a:extLst>
        </xdr:cNvPr>
        <xdr:cNvSpPr/>
      </xdr:nvSpPr>
      <xdr:spPr>
        <a:xfrm>
          <a:off x="16129000" y="107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157932</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078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112921</xdr:rowOff>
    </xdr:from>
    <xdr:to>
      <xdr:col>22</xdr:col>
      <xdr:colOff>254000</xdr:colOff>
      <xdr:row>63</xdr:row>
      <xdr:rowOff>43071</xdr:rowOff>
    </xdr:to>
    <xdr:sp macro="" textlink="">
      <xdr:nvSpPr>
        <xdr:cNvPr id="344" name="円/楕円 343">
          <a:extLst>
            <a:ext uri="{FF2B5EF4-FFF2-40B4-BE49-F238E27FC236}">
              <a16:creationId xmlns="" xmlns:a16="http://schemas.microsoft.com/office/drawing/2014/main" id="{00000000-0008-0000-0300-000058010000}"/>
            </a:ext>
          </a:extLst>
        </xdr:cNvPr>
        <xdr:cNvSpPr/>
      </xdr:nvSpPr>
      <xdr:spPr>
        <a:xfrm>
          <a:off x="15240000" y="107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27848</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082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112921</xdr:rowOff>
    </xdr:from>
    <xdr:to>
      <xdr:col>21</xdr:col>
      <xdr:colOff>50800</xdr:colOff>
      <xdr:row>63</xdr:row>
      <xdr:rowOff>43071</xdr:rowOff>
    </xdr:to>
    <xdr:sp macro="" textlink="">
      <xdr:nvSpPr>
        <xdr:cNvPr id="346" name="円/楕円 345">
          <a:extLst>
            <a:ext uri="{FF2B5EF4-FFF2-40B4-BE49-F238E27FC236}">
              <a16:creationId xmlns="" xmlns:a16="http://schemas.microsoft.com/office/drawing/2014/main" id="{00000000-0008-0000-0300-00005A010000}"/>
            </a:ext>
          </a:extLst>
        </xdr:cNvPr>
        <xdr:cNvSpPr/>
      </xdr:nvSpPr>
      <xdr:spPr>
        <a:xfrm>
          <a:off x="14351000" y="107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27848</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082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142566</xdr:rowOff>
    </xdr:from>
    <xdr:to>
      <xdr:col>19</xdr:col>
      <xdr:colOff>533400</xdr:colOff>
      <xdr:row>63</xdr:row>
      <xdr:rowOff>72716</xdr:rowOff>
    </xdr:to>
    <xdr:sp macro="" textlink="">
      <xdr:nvSpPr>
        <xdr:cNvPr id="348" name="円/楕円 347">
          <a:extLst>
            <a:ext uri="{FF2B5EF4-FFF2-40B4-BE49-F238E27FC236}">
              <a16:creationId xmlns="" xmlns:a16="http://schemas.microsoft.com/office/drawing/2014/main" id="{00000000-0008-0000-0300-00005C010000}"/>
            </a:ext>
          </a:extLst>
        </xdr:cNvPr>
        <xdr:cNvSpPr/>
      </xdr:nvSpPr>
      <xdr:spPr>
        <a:xfrm>
          <a:off x="13462000" y="107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57493</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085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将来負担比率と同様に順調に減少しており、類似団体内でも中位となっている。これは、一部繰上償還を平成</a:t>
          </a:r>
          <a:r>
            <a:rPr kumimoji="1" lang="en-US" altLang="ja-JP" sz="1300">
              <a:latin typeface="ＭＳ Ｐゴシック"/>
            </a:rPr>
            <a:t>19</a:t>
          </a:r>
          <a:r>
            <a:rPr kumimoji="1" lang="ja-JP" altLang="en-US" sz="1300">
              <a:latin typeface="ＭＳ Ｐゴシック"/>
            </a:rPr>
            <a:t>年度より計画的に行ってきた成果である。</a:t>
          </a:r>
        </a:p>
        <a:p>
          <a:r>
            <a:rPr kumimoji="1" lang="ja-JP" altLang="en-US" sz="1300">
              <a:latin typeface="ＭＳ Ｐゴシック"/>
            </a:rPr>
            <a:t>　この比率を極力維持または更なる減少に努められるよう、地方債の借り入れを計画的に実施していく。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42418</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69753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42</xdr:row>
      <xdr:rowOff>54356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0718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43</xdr:row>
      <xdr:rowOff>75946</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2552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a:extLst>
            <a:ext uri="{FF2B5EF4-FFF2-40B4-BE49-F238E27FC236}">
              <a16:creationId xmlns="" xmlns:a16="http://schemas.microsoft.com/office/drawing/2014/main" id="{00000000-0008-0000-0300-000084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162814</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448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91" name="フローチャート : 判断 390">
          <a:extLst>
            <a:ext uri="{FF2B5EF4-FFF2-40B4-BE49-F238E27FC236}">
              <a16:creationId xmlns="" xmlns:a16="http://schemas.microsoft.com/office/drawing/2014/main" id="{00000000-0008-0000-0300-000087010000}"/>
            </a:ext>
          </a:extLst>
        </xdr:cNvPr>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a:extLst>
            <a:ext uri="{FF2B5EF4-FFF2-40B4-BE49-F238E27FC236}">
              <a16:creationId xmlns="" xmlns:a16="http://schemas.microsoft.com/office/drawing/2014/main" id="{00000000-0008-0000-0300-000089010000}"/>
            </a:ext>
          </a:extLst>
        </xdr:cNvPr>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4" name="円/楕円 403">
          <a:extLst>
            <a:ext uri="{FF2B5EF4-FFF2-40B4-BE49-F238E27FC236}">
              <a16:creationId xmlns="" xmlns:a16="http://schemas.microsoft.com/office/drawing/2014/main" id="{00000000-0008-0000-0300-000094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6" name="円/楕円 405">
          <a:extLst>
            <a:ext uri="{FF2B5EF4-FFF2-40B4-BE49-F238E27FC236}">
              <a16:creationId xmlns="" xmlns:a16="http://schemas.microsoft.com/office/drawing/2014/main" id="{00000000-0008-0000-0300-000096010000}"/>
            </a:ext>
          </a:extLst>
        </xdr:cNvPr>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8" name="円/楕円 407">
          <a:extLst>
            <a:ext uri="{FF2B5EF4-FFF2-40B4-BE49-F238E27FC236}">
              <a16:creationId xmlns="" xmlns:a16="http://schemas.microsoft.com/office/drawing/2014/main" id="{00000000-0008-0000-0300-000098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順調に減少の一途となっており、前年度より</a:t>
          </a:r>
          <a:r>
            <a:rPr kumimoji="1" lang="en-US" altLang="ja-JP" sz="1300">
              <a:latin typeface="ＭＳ Ｐゴシック"/>
            </a:rPr>
            <a:t>27</a:t>
          </a:r>
          <a:r>
            <a:rPr kumimoji="1" lang="ja-JP" altLang="en-US" sz="1300">
              <a:latin typeface="ＭＳ Ｐゴシック"/>
            </a:rPr>
            <a:t>ポイントの改善となったが、依然高い水準にある。これは、自主財源に乏しいため、どうしても地方債に頼らざるを得ない財政事情があるほか、一部事務組合において集中して施設整備を行ったものの地方債償還がピークを迎えており、全体的な債務が大きくなっているためである。</a:t>
          </a:r>
        </a:p>
        <a:p>
          <a:r>
            <a:rPr kumimoji="1" lang="ja-JP" altLang="en-US" sz="1300">
              <a:latin typeface="ＭＳ Ｐゴシック"/>
            </a:rPr>
            <a:t>　今後も計画的な地方債の借り入れと償還に努め、財政の健全化に努めていきたい。</a:t>
          </a: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127635</xdr:rowOff>
    </xdr:from>
    <xdr:to>
      <xdr:col>24</xdr:col>
      <xdr:colOff>558800</xdr:colOff>
      <xdr:row>19</xdr:row>
      <xdr:rowOff>1905</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304228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1905</xdr:rowOff>
    </xdr:from>
    <xdr:to>
      <xdr:col>23</xdr:col>
      <xdr:colOff>406400</xdr:colOff>
      <xdr:row>19</xdr:row>
      <xdr:rowOff>43730</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3259455"/>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43730</xdr:rowOff>
    </xdr:from>
    <xdr:to>
      <xdr:col>22</xdr:col>
      <xdr:colOff>203200</xdr:colOff>
      <xdr:row>19</xdr:row>
      <xdr:rowOff>156337</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3012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50" name="フローチャート : 判断 449">
          <a:extLst>
            <a:ext uri="{FF2B5EF4-FFF2-40B4-BE49-F238E27FC236}">
              <a16:creationId xmlns="" xmlns:a16="http://schemas.microsoft.com/office/drawing/2014/main" id="{00000000-0008-0000-0300-0000C2010000}"/>
            </a:ext>
          </a:extLst>
        </xdr:cNvPr>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156337</xdr:rowOff>
    </xdr:from>
    <xdr:to>
      <xdr:col>21</xdr:col>
      <xdr:colOff>0</xdr:colOff>
      <xdr:row>20</xdr:row>
      <xdr:rowOff>78190</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413887"/>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53" name="フローチャート : 判断 452">
          <a:extLst>
            <a:ext uri="{FF2B5EF4-FFF2-40B4-BE49-F238E27FC236}">
              <a16:creationId xmlns="" xmlns:a16="http://schemas.microsoft.com/office/drawing/2014/main" id="{00000000-0008-0000-0300-0000C5010000}"/>
            </a:ext>
          </a:extLst>
        </xdr:cNvPr>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55" name="フローチャート : 判断 454">
          <a:extLst>
            <a:ext uri="{FF2B5EF4-FFF2-40B4-BE49-F238E27FC236}">
              <a16:creationId xmlns="" xmlns:a16="http://schemas.microsoft.com/office/drawing/2014/main" id="{00000000-0008-0000-0300-0000C7010000}"/>
            </a:ext>
          </a:extLst>
        </xdr:cNvPr>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76835</xdr:rowOff>
    </xdr:from>
    <xdr:to>
      <xdr:col>24</xdr:col>
      <xdr:colOff>609600</xdr:colOff>
      <xdr:row>18</xdr:row>
      <xdr:rowOff>6985</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69672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48912</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9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122555</xdr:rowOff>
    </xdr:from>
    <xdr:to>
      <xdr:col>23</xdr:col>
      <xdr:colOff>457200</xdr:colOff>
      <xdr:row>19</xdr:row>
      <xdr:rowOff>52705</xdr:rowOff>
    </xdr:to>
    <xdr:sp macro="" textlink="">
      <xdr:nvSpPr>
        <xdr:cNvPr id="464" name="円/楕円 463">
          <a:extLst>
            <a:ext uri="{FF2B5EF4-FFF2-40B4-BE49-F238E27FC236}">
              <a16:creationId xmlns="" xmlns:a16="http://schemas.microsoft.com/office/drawing/2014/main" id="{00000000-0008-0000-0300-0000D0010000}"/>
            </a:ext>
          </a:extLst>
        </xdr:cNvPr>
        <xdr:cNvSpPr/>
      </xdr:nvSpPr>
      <xdr:spPr>
        <a:xfrm>
          <a:off x="16129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37482</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29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164380</xdr:rowOff>
    </xdr:from>
    <xdr:to>
      <xdr:col>22</xdr:col>
      <xdr:colOff>254000</xdr:colOff>
      <xdr:row>19</xdr:row>
      <xdr:rowOff>94530</xdr:rowOff>
    </xdr:to>
    <xdr:sp macro="" textlink="">
      <xdr:nvSpPr>
        <xdr:cNvPr id="466" name="円/楕円 465">
          <a:extLst>
            <a:ext uri="{FF2B5EF4-FFF2-40B4-BE49-F238E27FC236}">
              <a16:creationId xmlns="" xmlns:a16="http://schemas.microsoft.com/office/drawing/2014/main" id="{00000000-0008-0000-0300-0000D2010000}"/>
            </a:ext>
          </a:extLst>
        </xdr:cNvPr>
        <xdr:cNvSpPr/>
      </xdr:nvSpPr>
      <xdr:spPr>
        <a:xfrm>
          <a:off x="15240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79307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105537</xdr:rowOff>
    </xdr:from>
    <xdr:to>
      <xdr:col>21</xdr:col>
      <xdr:colOff>50800</xdr:colOff>
      <xdr:row>20</xdr:row>
      <xdr:rowOff>35687</xdr:rowOff>
    </xdr:to>
    <xdr:sp macro="" textlink="">
      <xdr:nvSpPr>
        <xdr:cNvPr id="468" name="円/楕円 467">
          <a:extLst>
            <a:ext uri="{FF2B5EF4-FFF2-40B4-BE49-F238E27FC236}">
              <a16:creationId xmlns="" xmlns:a16="http://schemas.microsoft.com/office/drawing/2014/main" id="{00000000-0008-0000-0300-0000D4010000}"/>
            </a:ext>
          </a:extLst>
        </xdr:cNvPr>
        <xdr:cNvSpPr/>
      </xdr:nvSpPr>
      <xdr:spPr>
        <a:xfrm>
          <a:off x="14351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20464</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27390</xdr:rowOff>
    </xdr:from>
    <xdr:to>
      <xdr:col>19</xdr:col>
      <xdr:colOff>533400</xdr:colOff>
      <xdr:row>20</xdr:row>
      <xdr:rowOff>128990</xdr:rowOff>
    </xdr:to>
    <xdr:sp macro="" textlink="">
      <xdr:nvSpPr>
        <xdr:cNvPr id="470" name="円/楕円 469">
          <a:extLst>
            <a:ext uri="{FF2B5EF4-FFF2-40B4-BE49-F238E27FC236}">
              <a16:creationId xmlns="" xmlns:a16="http://schemas.microsoft.com/office/drawing/2014/main" id="{00000000-0008-0000-0300-0000D6010000}"/>
            </a:ext>
          </a:extLst>
        </xdr:cNvPr>
        <xdr:cNvSpPr/>
      </xdr:nvSpPr>
      <xdr:spPr>
        <a:xfrm>
          <a:off x="13462000" y="34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113767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54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年度の合併により、一時的に膨らんだ職員数は、第</a:t>
          </a:r>
          <a:r>
            <a:rPr kumimoji="1" lang="en-US" altLang="ja-JP" sz="1300">
              <a:latin typeface="ＭＳ Ｐゴシック"/>
            </a:rPr>
            <a:t>1</a:t>
          </a:r>
          <a:r>
            <a:rPr kumimoji="1" lang="ja-JP" altLang="en-US" sz="1300">
              <a:latin typeface="ＭＳ Ｐゴシック"/>
            </a:rPr>
            <a:t>次定員適正化計画により</a:t>
          </a:r>
          <a:r>
            <a:rPr kumimoji="1" lang="en-US" altLang="ja-JP" sz="1300">
              <a:latin typeface="ＭＳ Ｐゴシック"/>
            </a:rPr>
            <a:t>4</a:t>
          </a:r>
          <a:r>
            <a:rPr kumimoji="1" lang="ja-JP" altLang="en-US" sz="1300">
              <a:latin typeface="ＭＳ Ｐゴシック"/>
            </a:rPr>
            <a:t>名退職</a:t>
          </a:r>
          <a:r>
            <a:rPr kumimoji="1" lang="en-US" altLang="ja-JP" sz="1300">
              <a:latin typeface="ＭＳ Ｐゴシック"/>
            </a:rPr>
            <a:t>1</a:t>
          </a:r>
          <a:r>
            <a:rPr kumimoji="1" lang="ja-JP" altLang="en-US" sz="1300">
              <a:latin typeface="ＭＳ Ｐゴシック"/>
            </a:rPr>
            <a:t>名採用を基準に、続く第</a:t>
          </a:r>
          <a:r>
            <a:rPr kumimoji="1" lang="en-US" altLang="ja-JP" sz="1300">
              <a:latin typeface="ＭＳ Ｐゴシック"/>
            </a:rPr>
            <a:t>2</a:t>
          </a:r>
          <a:r>
            <a:rPr kumimoji="1" lang="ja-JP" altLang="en-US" sz="1300">
              <a:latin typeface="ＭＳ Ｐゴシック"/>
            </a:rPr>
            <a:t>次定員適正化計画では、</a:t>
          </a:r>
          <a:r>
            <a:rPr kumimoji="1" lang="en-US" altLang="ja-JP" sz="1300">
              <a:latin typeface="ＭＳ Ｐゴシック"/>
            </a:rPr>
            <a:t>2</a:t>
          </a:r>
          <a:r>
            <a:rPr kumimoji="1" lang="ja-JP" altLang="en-US" sz="1300">
              <a:latin typeface="ＭＳ Ｐゴシック"/>
            </a:rPr>
            <a:t>名退職</a:t>
          </a:r>
          <a:r>
            <a:rPr kumimoji="1" lang="en-US" altLang="ja-JP" sz="1300">
              <a:latin typeface="ＭＳ Ｐゴシック"/>
            </a:rPr>
            <a:t>1</a:t>
          </a:r>
          <a:r>
            <a:rPr kumimoji="1" lang="ja-JP" altLang="en-US" sz="1300">
              <a:latin typeface="ＭＳ Ｐゴシック"/>
            </a:rPr>
            <a:t>名採用を基準に職員数の適正な維持に努めてきた。さらに第</a:t>
          </a:r>
          <a:r>
            <a:rPr kumimoji="1" lang="en-US" altLang="ja-JP" sz="1300">
              <a:latin typeface="ＭＳ Ｐゴシック"/>
            </a:rPr>
            <a:t>3</a:t>
          </a:r>
          <a:r>
            <a:rPr kumimoji="1" lang="ja-JP" altLang="en-US" sz="1300">
              <a:latin typeface="ＭＳ Ｐゴシック"/>
            </a:rPr>
            <a:t>次定員適正化計画を策定し、</a:t>
          </a:r>
          <a:r>
            <a:rPr kumimoji="1" lang="en-US" altLang="ja-JP" sz="1300">
              <a:latin typeface="ＭＳ Ｐゴシック"/>
            </a:rPr>
            <a:t>3</a:t>
          </a:r>
          <a:r>
            <a:rPr kumimoji="1" lang="ja-JP" altLang="en-US" sz="1300">
              <a:latin typeface="ＭＳ Ｐゴシック"/>
            </a:rPr>
            <a:t>名退職</a:t>
          </a:r>
          <a:r>
            <a:rPr kumimoji="1" lang="en-US" altLang="ja-JP" sz="1300">
              <a:latin typeface="ＭＳ Ｐゴシック"/>
            </a:rPr>
            <a:t>2</a:t>
          </a:r>
          <a:r>
            <a:rPr kumimoji="1" lang="ja-JP" altLang="en-US" sz="1300">
              <a:latin typeface="ＭＳ Ｐゴシック"/>
            </a:rPr>
            <a:t>名採用を基準に職員の減数に努める。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35560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4363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111760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111760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a:extLst>
            <a:ext uri="{FF2B5EF4-FFF2-40B4-BE49-F238E27FC236}">
              <a16:creationId xmlns=""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111760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構成割合が低くなっている。これは、職員数が減少する中、業務の外部委託や欠員補充のための臨時職員の雇用等物件費の上昇要因が多くなってきている。今後も人員削減とともに民間委託や指定管理者制度の活用を検討していく必要があることから、これらは増加していく要因となる。</a:t>
          </a:r>
        </a:p>
        <a:p>
          <a:r>
            <a:rPr kumimoji="1" lang="ja-JP" altLang="en-US" sz="1300">
              <a:latin typeface="ＭＳ Ｐゴシック"/>
            </a:rPr>
            <a:t>　一方で事務事業の見直しなどを図りながら、引き続き物件費の抑制に努める。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55154</xdr:rowOff>
    </xdr:from>
    <xdr:to>
      <xdr:col>24</xdr:col>
      <xdr:colOff>31750</xdr:colOff>
      <xdr:row>14</xdr:row>
      <xdr:rowOff>61686</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45545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 xmlns:a16="http://schemas.microsoft.com/office/drawing/2014/main"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74749</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24619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a:extLst>
            <a:ext uri="{FF2B5EF4-FFF2-40B4-BE49-F238E27FC236}">
              <a16:creationId xmlns="" xmlns:a16="http://schemas.microsoft.com/office/drawing/2014/main" id="{00000000-0008-0000-0400-000085000000}"/>
            </a:ext>
          </a:extLst>
        </xdr:cNvPr>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48623</xdr:rowOff>
    </xdr:from>
    <xdr:to>
      <xdr:col>21</xdr:col>
      <xdr:colOff>361950</xdr:colOff>
      <xdr:row>14</xdr:row>
      <xdr:rowOff>74749</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448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87630</xdr:rowOff>
    </xdr:from>
    <xdr:to>
      <xdr:col>21</xdr:col>
      <xdr:colOff>412750</xdr:colOff>
      <xdr:row>16</xdr:row>
      <xdr:rowOff>17780</xdr:rowOff>
    </xdr:to>
    <xdr:sp macro="" textlink="">
      <xdr:nvSpPr>
        <xdr:cNvPr id="136" name="フローチャート : 判断 135">
          <a:extLst>
            <a:ext uri="{FF2B5EF4-FFF2-40B4-BE49-F238E27FC236}">
              <a16:creationId xmlns="" xmlns:a16="http://schemas.microsoft.com/office/drawing/2014/main" id="{00000000-0008-0000-0400-000088000000}"/>
            </a:ext>
          </a:extLst>
        </xdr:cNvPr>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48623</xdr:rowOff>
    </xdr:from>
    <xdr:to>
      <xdr:col>20</xdr:col>
      <xdr:colOff>158750</xdr:colOff>
      <xdr:row>14</xdr:row>
      <xdr:rowOff>68217</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448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a:extLst>
            <a:ext uri="{FF2B5EF4-FFF2-40B4-BE49-F238E27FC236}">
              <a16:creationId xmlns="" xmlns:a16="http://schemas.microsoft.com/office/drawing/2014/main" id="{00000000-0008-0000-0400-00008B000000}"/>
            </a:ext>
          </a:extLst>
        </xdr:cNvPr>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41" name="フローチャート : 判断 140">
          <a:extLst>
            <a:ext uri="{FF2B5EF4-FFF2-40B4-BE49-F238E27FC236}">
              <a16:creationId xmlns=""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4354</xdr:rowOff>
    </xdr:from>
    <xdr:to>
      <xdr:col>24</xdr:col>
      <xdr:colOff>82550</xdr:colOff>
      <xdr:row>14</xdr:row>
      <xdr:rowOff>105954</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64592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20881</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2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23949</xdr:rowOff>
    </xdr:from>
    <xdr:to>
      <xdr:col>21</xdr:col>
      <xdr:colOff>412750</xdr:colOff>
      <xdr:row>14</xdr:row>
      <xdr:rowOff>125549</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135726</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169273</xdr:rowOff>
    </xdr:from>
    <xdr:to>
      <xdr:col>20</xdr:col>
      <xdr:colOff>209550</xdr:colOff>
      <xdr:row>14</xdr:row>
      <xdr:rowOff>99423</xdr:rowOff>
    </xdr:to>
    <xdr:sp macro="" textlink="">
      <xdr:nvSpPr>
        <xdr:cNvPr id="154" name="円/楕円 153">
          <a:extLst>
            <a:ext uri="{FF2B5EF4-FFF2-40B4-BE49-F238E27FC236}">
              <a16:creationId xmlns="" xmlns:a16="http://schemas.microsoft.com/office/drawing/2014/main" id="{00000000-0008-0000-0400-00009A000000}"/>
            </a:ext>
          </a:extLst>
        </xdr:cNvPr>
        <xdr:cNvSpPr/>
      </xdr:nvSpPr>
      <xdr:spPr>
        <a:xfrm>
          <a:off x="13843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109600</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17417</xdr:rowOff>
    </xdr:from>
    <xdr:to>
      <xdr:col>19</xdr:col>
      <xdr:colOff>6350</xdr:colOff>
      <xdr:row>14</xdr:row>
      <xdr:rowOff>119017</xdr:rowOff>
    </xdr:to>
    <xdr:sp macro="" textlink="">
      <xdr:nvSpPr>
        <xdr:cNvPr id="156" name="円/楕円 155">
          <a:extLst>
            <a:ext uri="{FF2B5EF4-FFF2-40B4-BE49-F238E27FC236}">
              <a16:creationId xmlns="" xmlns:a16="http://schemas.microsoft.com/office/drawing/2014/main" id="{00000000-0008-0000-0400-00009C000000}"/>
            </a:ext>
          </a:extLst>
        </xdr:cNvPr>
        <xdr:cNvSpPr/>
      </xdr:nvSpPr>
      <xdr:spPr>
        <a:xfrm>
          <a:off x="12954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129194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全国的な少子高齢化により、福祉医療費等の扶助費が上昇する傾向にある。また、前年度に続き、臨時福祉給付金給付事業があったが微減となった。</a:t>
          </a:r>
        </a:p>
        <a:p>
          <a:r>
            <a:rPr kumimoji="1" lang="ja-JP" altLang="en-US" sz="1300">
              <a:latin typeface="ＭＳ Ｐゴシック"/>
            </a:rPr>
            <a:t>　今後も、本町では更なる高齢化が進むことが予想されるため、出来る限り予防に力を注ぎ、今後の扶助費の上昇を抑制できるような施策を講じる。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a:extLst>
            <a:ext uri="{FF2B5EF4-FFF2-40B4-BE49-F238E27FC236}">
              <a16:creationId xmlns="" xmlns:a16="http://schemas.microsoft.com/office/drawing/2014/main" id="{00000000-0008-0000-0400-0000C0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146050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flipV="1">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a:extLst>
            <a:ext uri="{FF2B5EF4-FFF2-40B4-BE49-F238E27FC236}">
              <a16:creationId xmlns="" xmlns:a16="http://schemas.microsoft.com/office/drawing/2014/main" id="{00000000-0008-0000-0400-0000C8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a:extLst>
            <a:ext uri="{FF2B5EF4-FFF2-40B4-BE49-F238E27FC236}">
              <a16:creationId xmlns=""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7" name="円/楕円 216">
          <a:extLst>
            <a:ext uri="{FF2B5EF4-FFF2-40B4-BE49-F238E27FC236}">
              <a16:creationId xmlns="" xmlns:a16="http://schemas.microsoft.com/office/drawing/2014/main" id="{00000000-0008-0000-0400-0000D9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では、中位に位置している。繰出金については、国民健康保険事業会計については繰出金が増加する傾向にある。今後、県単位化されることもあり、保険料の見直しにより繰出金が縮減されればと考える。また、簡易水道事業会計において公債費支出が増加し、今後も繰出金が増加することが予想されている。事業会計においてコスト管理を実施し、収益改善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58</xdr:row>
      <xdr:rowOff>12700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850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77470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972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127000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a:extLst>
            <a:ext uri="{FF2B5EF4-FFF2-40B4-BE49-F238E27FC236}">
              <a16:creationId xmlns="" xmlns:a16="http://schemas.microsoft.com/office/drawing/2014/main" id="{00000000-0008-0000-0400-000002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111760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a:extLst>
            <a:ext uri="{FF2B5EF4-FFF2-40B4-BE49-F238E27FC236}">
              <a16:creationId xmlns="" xmlns:a16="http://schemas.microsoft.com/office/drawing/2014/main" id="{00000000-0008-0000-0400-000005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a:extLst>
            <a:ext uri="{FF2B5EF4-FFF2-40B4-BE49-F238E27FC236}">
              <a16:creationId xmlns="" xmlns:a16="http://schemas.microsoft.com/office/drawing/2014/main" id="{00000000-0008-0000-0400-000007010000}"/>
            </a:ext>
          </a:extLst>
        </xdr:cNvPr>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a:extLst>
            <a:ext uri="{FF2B5EF4-FFF2-40B4-BE49-F238E27FC236}">
              <a16:creationId xmlns=""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団体等への補助金や一部事務組合への負担金等、補助費等の経常構成比率は、類似団体の中では中上位に位置している。団体の補助金については、今後も適正な規模の補助金の設定を実施する。</a:t>
          </a:r>
        </a:p>
        <a:p>
          <a:r>
            <a:rPr kumimoji="1" lang="ja-JP" altLang="en-US" sz="1300">
              <a:latin typeface="ＭＳ Ｐゴシック"/>
            </a:rPr>
            <a:t>　本年度は前年度比</a:t>
          </a:r>
          <a:r>
            <a:rPr kumimoji="1" lang="en-US" altLang="ja-JP" sz="1300">
              <a:latin typeface="ＭＳ Ｐゴシック"/>
            </a:rPr>
            <a:t>1.7</a:t>
          </a:r>
          <a:r>
            <a:rPr kumimoji="1" lang="ja-JP" altLang="en-US" sz="1300">
              <a:latin typeface="ＭＳ Ｐゴシック"/>
            </a:rPr>
            <a:t>ポイントの増加となったが、これは一部事務組合の負担金や地方創生関連事業による補助金事業を実施したことによる。</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163576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258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a:extLst>
            <a:ext uri="{FF2B5EF4-FFF2-40B4-BE49-F238E27FC236}">
              <a16:creationId xmlns=""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108712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108712</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a:extLst>
            <a:ext uri="{FF2B5EF4-FFF2-40B4-BE49-F238E27FC236}">
              <a16:creationId xmlns="" xmlns:a16="http://schemas.microsoft.com/office/drawing/2014/main" id="{00000000-0008-0000-0400-00003C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117856</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a:extLst>
            <a:ext uri="{FF2B5EF4-FFF2-40B4-BE49-F238E27FC236}">
              <a16:creationId xmlns=""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a:extLst>
            <a:ext uri="{FF2B5EF4-FFF2-40B4-BE49-F238E27FC236}">
              <a16:creationId xmlns=""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a:extLst>
            <a:ext uri="{FF2B5EF4-FFF2-40B4-BE49-F238E27FC236}">
              <a16:creationId xmlns="" xmlns:a16="http://schemas.microsoft.com/office/drawing/2014/main" id="{00000000-0008-0000-0400-00004C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a:extLst>
            <a:ext uri="{FF2B5EF4-FFF2-40B4-BE49-F238E27FC236}">
              <a16:creationId xmlns="" xmlns:a16="http://schemas.microsoft.com/office/drawing/2014/main" id="{00000000-0008-0000-0400-00004E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a:extLst>
            <a:ext uri="{FF2B5EF4-FFF2-40B4-BE49-F238E27FC236}">
              <a16:creationId xmlns="" xmlns:a16="http://schemas.microsoft.com/office/drawing/2014/main"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本町は自主財源に乏しく、各種事業を行うに当たっては地方債による財源措置が不可欠なものとなっており、類似団体平均値と比較しても</a:t>
          </a:r>
          <a:r>
            <a:rPr kumimoji="1" lang="en-US" altLang="ja-JP" sz="1300">
              <a:latin typeface="ＭＳ Ｐゴシック"/>
            </a:rPr>
            <a:t>7.7</a:t>
          </a:r>
          <a:r>
            <a:rPr kumimoji="1" lang="ja-JP" altLang="en-US" sz="1300">
              <a:latin typeface="ＭＳ Ｐゴシック"/>
            </a:rPr>
            <a:t>ポイント大きい状況にある。しかしながら、平成</a:t>
          </a:r>
          <a:r>
            <a:rPr kumimoji="1" lang="en-US" altLang="ja-JP" sz="1300">
              <a:latin typeface="ＭＳ Ｐゴシック"/>
            </a:rPr>
            <a:t>19</a:t>
          </a:r>
          <a:r>
            <a:rPr kumimoji="1" lang="ja-JP" altLang="en-US" sz="1300">
              <a:latin typeface="ＭＳ Ｐゴシック"/>
            </a:rPr>
            <a:t>年度から繰上償還を実施し、後年度の公債費の縮減に努めてきた。</a:t>
          </a:r>
        </a:p>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年度において、数字が</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ポイント悪化した要因は、借入額の大きかった平成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年度の元金償還が始まったことによる。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今後は、新規事業の内容を精査するとともに地方債発行の抑制に努める。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101854</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3987800" y="135458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a:extLst>
            <a:ext uri="{FF2B5EF4-FFF2-40B4-BE49-F238E27FC236}">
              <a16:creationId xmlns="" xmlns:a16="http://schemas.microsoft.com/office/drawing/2014/main" id="{00000000-0008-0000-0400-000071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124713</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098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124713</xdr:rowOff>
    </xdr:from>
    <xdr:to>
      <xdr:col>4</xdr:col>
      <xdr:colOff>346075</xdr:colOff>
      <xdr:row>80</xdr:row>
      <xdr:rowOff>21844</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2209800" y="136692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4" name="フローチャート : 判断 373">
          <a:extLst>
            <a:ext uri="{FF2B5EF4-FFF2-40B4-BE49-F238E27FC236}">
              <a16:creationId xmlns="" xmlns:a16="http://schemas.microsoft.com/office/drawing/2014/main" id="{00000000-0008-0000-0400-000076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21844</xdr:rowOff>
    </xdr:from>
    <xdr:to>
      <xdr:col>3</xdr:col>
      <xdr:colOff>142875</xdr:colOff>
      <xdr:row>80</xdr:row>
      <xdr:rowOff>76708</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1320800" y="13737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7" name="フローチャート : 判断 376">
          <a:extLst>
            <a:ext uri="{FF2B5EF4-FFF2-40B4-BE49-F238E27FC236}">
              <a16:creationId xmlns="" xmlns:a16="http://schemas.microsoft.com/office/drawing/2014/main" id="{00000000-0008-0000-0400-000079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a:extLst>
            <a:ext uri="{FF2B5EF4-FFF2-40B4-BE49-F238E27FC236}">
              <a16:creationId xmlns="" xmlns:a16="http://schemas.microsoft.com/office/drawing/2014/main" id="{00000000-0008-0000-0400-00007B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51054</xdr:rowOff>
    </xdr:from>
    <xdr:to>
      <xdr:col>7</xdr:col>
      <xdr:colOff>66675</xdr:colOff>
      <xdr:row>79</xdr:row>
      <xdr:rowOff>152654</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23131</xdr:rowOff>
    </xdr:from>
    <xdr:ext cx="762000" cy="259045"/>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142494</xdr:rowOff>
    </xdr:from>
    <xdr:to>
      <xdr:col>3</xdr:col>
      <xdr:colOff>193675</xdr:colOff>
      <xdr:row>80</xdr:row>
      <xdr:rowOff>72644</xdr:rowOff>
    </xdr:to>
    <xdr:sp macro="" textlink="">
      <xdr:nvSpPr>
        <xdr:cNvPr id="392" name="円/楕円 391">
          <a:extLst>
            <a:ext uri="{FF2B5EF4-FFF2-40B4-BE49-F238E27FC236}">
              <a16:creationId xmlns="" xmlns:a16="http://schemas.microsoft.com/office/drawing/2014/main" id="{00000000-0008-0000-0400-000088010000}"/>
            </a:ext>
          </a:extLst>
        </xdr:cNvPr>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57421</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類似団体や全国平均と比較しても割合が低く、公債費以外の支出については十分な削減が行われていると考える。</a:t>
          </a:r>
          <a:endParaRPr lang="ja-JP" altLang="ja-JP" sz="1300">
            <a:effectLst/>
          </a:endParaRPr>
        </a:p>
        <a:p>
          <a:r>
            <a:rPr kumimoji="1" lang="ja-JP" altLang="ja-JP" sz="1300">
              <a:solidFill>
                <a:schemeClr val="dk1"/>
              </a:solidFill>
              <a:effectLst/>
              <a:latin typeface="+mn-lt"/>
              <a:ea typeface="+mn-ea"/>
              <a:cs typeface="+mn-cs"/>
            </a:rPr>
            <a:t>　今後も、交付金等特定財源を伴わない事業については、十分に協議を行い、経常収支の健全化に努める。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28702</xdr:rowOff>
    </xdr:from>
    <xdr:to>
      <xdr:col>24</xdr:col>
      <xdr:colOff>31750</xdr:colOff>
      <xdr:row>75</xdr:row>
      <xdr:rowOff>92710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28874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75</xdr:row>
      <xdr:rowOff>33274</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33274</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2837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33274</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004800" y="12837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149352</xdr:rowOff>
    </xdr:from>
    <xdr:to>
      <xdr:col>22</xdr:col>
      <xdr:colOff>615950</xdr:colOff>
      <xdr:row>75</xdr:row>
      <xdr:rowOff>79502</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89679</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和歌山県紀美野町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123126</xdr:rowOff>
    </xdr:from>
    <xdr:to>
      <xdr:col>4</xdr:col>
      <xdr:colOff>1117600</xdr:colOff>
      <xdr:row>15</xdr:row>
      <xdr:rowOff>1867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003800" y="2571051"/>
          <a:ext cx="647700" cy="5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a:extLst>
            <a:ext uri="{FF2B5EF4-FFF2-40B4-BE49-F238E27FC236}">
              <a16:creationId xmlns="" xmlns:a16="http://schemas.microsoft.com/office/drawing/2014/main" id="{00000000-0008-0000-0500-000032000000}"/>
            </a:ext>
          </a:extLst>
        </xdr:cNvPr>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123126</xdr:rowOff>
    </xdr:from>
    <xdr:to>
      <xdr:col>4</xdr:col>
      <xdr:colOff>469900</xdr:colOff>
      <xdr:row>14</xdr:row>
      <xdr:rowOff>150302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2571051"/>
          <a:ext cx="698500" cy="2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a:extLst>
            <a:ext uri="{FF2B5EF4-FFF2-40B4-BE49-F238E27FC236}">
              <a16:creationId xmlns="" xmlns:a16="http://schemas.microsoft.com/office/drawing/2014/main" id="{00000000-0008-0000-0500-000034000000}"/>
            </a:ext>
          </a:extLst>
        </xdr:cNvPr>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150302</xdr:rowOff>
    </xdr:from>
    <xdr:to>
      <xdr:col>3</xdr:col>
      <xdr:colOff>904875</xdr:colOff>
      <xdr:row>15</xdr:row>
      <xdr:rowOff>8451</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2598227"/>
          <a:ext cx="698500" cy="2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40468</xdr:rowOff>
    </xdr:from>
    <xdr:to>
      <xdr:col>3</xdr:col>
      <xdr:colOff>955675</xdr:colOff>
      <xdr:row>19</xdr:row>
      <xdr:rowOff>142068</xdr:rowOff>
    </xdr:to>
    <xdr:sp macro="" textlink="">
      <xdr:nvSpPr>
        <xdr:cNvPr id="55" name="フローチャート : 判断 54">
          <a:extLst>
            <a:ext uri="{FF2B5EF4-FFF2-40B4-BE49-F238E27FC236}">
              <a16:creationId xmlns="" xmlns:a16="http://schemas.microsoft.com/office/drawing/2014/main" id="{00000000-0008-0000-0500-000037000000}"/>
            </a:ext>
          </a:extLst>
        </xdr:cNvPr>
        <xdr:cNvSpPr/>
      </xdr:nvSpPr>
      <xdr:spPr bwMode="auto">
        <a:xfrm>
          <a:off x="4254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126845</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8451</xdr:rowOff>
    </xdr:from>
    <xdr:to>
      <xdr:col>3</xdr:col>
      <xdr:colOff>206375</xdr:colOff>
      <xdr:row>15</xdr:row>
      <xdr:rowOff>73950</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2627826"/>
          <a:ext cx="698500" cy="6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67690</xdr:rowOff>
    </xdr:from>
    <xdr:to>
      <xdr:col>3</xdr:col>
      <xdr:colOff>257175</xdr:colOff>
      <xdr:row>19</xdr:row>
      <xdr:rowOff>169290</xdr:rowOff>
    </xdr:to>
    <xdr:sp macro="" textlink="">
      <xdr:nvSpPr>
        <xdr:cNvPr id="58" name="フローチャート : 判断 57">
          <a:extLst>
            <a:ext uri="{FF2B5EF4-FFF2-40B4-BE49-F238E27FC236}">
              <a16:creationId xmlns="" xmlns:a16="http://schemas.microsoft.com/office/drawing/2014/main" id="{00000000-0008-0000-0500-00003A000000}"/>
            </a:ext>
          </a:extLst>
        </xdr:cNvPr>
        <xdr:cNvSpPr/>
      </xdr:nvSpPr>
      <xdr:spPr bwMode="auto">
        <a:xfrm>
          <a:off x="35560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154067</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34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59406</xdr:rowOff>
    </xdr:from>
    <xdr:to>
      <xdr:col>2</xdr:col>
      <xdr:colOff>692150</xdr:colOff>
      <xdr:row>19</xdr:row>
      <xdr:rowOff>161006</xdr:rowOff>
    </xdr:to>
    <xdr:sp macro="" textlink="">
      <xdr:nvSpPr>
        <xdr:cNvPr id="60" name="フローチャート : 判断 59">
          <a:extLst>
            <a:ext uri="{FF2B5EF4-FFF2-40B4-BE49-F238E27FC236}">
              <a16:creationId xmlns="" xmlns:a16="http://schemas.microsoft.com/office/drawing/2014/main" id="{00000000-0008-0000-0500-00003C000000}"/>
            </a:ext>
          </a:extLst>
        </xdr:cNvPr>
        <xdr:cNvSpPr/>
      </xdr:nvSpPr>
      <xdr:spPr bwMode="auto">
        <a:xfrm>
          <a:off x="2857500" y="3364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145783</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34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122517</xdr:rowOff>
    </xdr:from>
    <xdr:to>
      <xdr:col>5</xdr:col>
      <xdr:colOff>34925</xdr:colOff>
      <xdr:row>15</xdr:row>
      <xdr:rowOff>52667</xdr:rowOff>
    </xdr:to>
    <xdr:sp macro="" textlink="">
      <xdr:nvSpPr>
        <xdr:cNvPr id="67" name="円/楕円 66">
          <a:extLst>
            <a:ext uri="{FF2B5EF4-FFF2-40B4-BE49-F238E27FC236}">
              <a16:creationId xmlns="" xmlns:a16="http://schemas.microsoft.com/office/drawing/2014/main" id="{00000000-0008-0000-0500-000043000000}"/>
            </a:ext>
          </a:extLst>
        </xdr:cNvPr>
        <xdr:cNvSpPr/>
      </xdr:nvSpPr>
      <xdr:spPr bwMode="auto">
        <a:xfrm>
          <a:off x="5600700" y="257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139044</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41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193,893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72326</xdr:rowOff>
    </xdr:from>
    <xdr:to>
      <xdr:col>4</xdr:col>
      <xdr:colOff>520700</xdr:colOff>
      <xdr:row>15</xdr:row>
      <xdr:rowOff>2476</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4953000" y="25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12653</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228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199,382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99502</xdr:rowOff>
    </xdr:from>
    <xdr:to>
      <xdr:col>3</xdr:col>
      <xdr:colOff>955675</xdr:colOff>
      <xdr:row>15</xdr:row>
      <xdr:rowOff>29652</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4254500" y="254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39829</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231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129101</xdr:rowOff>
    </xdr:from>
    <xdr:to>
      <xdr:col>3</xdr:col>
      <xdr:colOff>257175</xdr:colOff>
      <xdr:row>15</xdr:row>
      <xdr:rowOff>59251</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3556000" y="257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69428</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23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23150</xdr:rowOff>
    </xdr:from>
    <xdr:to>
      <xdr:col>2</xdr:col>
      <xdr:colOff>692150</xdr:colOff>
      <xdr:row>15</xdr:row>
      <xdr:rowOff>124750</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2857500" y="264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134927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24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300641</xdr:rowOff>
    </xdr:from>
    <xdr:to>
      <xdr:col>4</xdr:col>
      <xdr:colOff>1117600</xdr:colOff>
      <xdr:row>35</xdr:row>
      <xdr:rowOff>69659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6568091"/>
          <a:ext cx="647700" cy="11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a:extLst>
            <a:ext uri="{FF2B5EF4-FFF2-40B4-BE49-F238E27FC236}">
              <a16:creationId xmlns="" xmlns:a16="http://schemas.microsoft.com/office/drawing/2014/main" id="{00000000-0008-0000-0500-00006F000000}"/>
            </a:ext>
          </a:extLst>
        </xdr:cNvPr>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333102</xdr:rowOff>
    </xdr:from>
    <xdr:to>
      <xdr:col>4</xdr:col>
      <xdr:colOff>469900</xdr:colOff>
      <xdr:row>35</xdr:row>
      <xdr:rowOff>69659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6600552"/>
          <a:ext cx="698500" cy="7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117818</xdr:rowOff>
    </xdr:from>
    <xdr:to>
      <xdr:col>3</xdr:col>
      <xdr:colOff>904875</xdr:colOff>
      <xdr:row>34</xdr:row>
      <xdr:rowOff>333102</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6385268"/>
          <a:ext cx="698500" cy="2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69723</xdr:rowOff>
    </xdr:from>
    <xdr:to>
      <xdr:col>3</xdr:col>
      <xdr:colOff>955675</xdr:colOff>
      <xdr:row>35</xdr:row>
      <xdr:rowOff>171323</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254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156100</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65621</xdr:rowOff>
    </xdr:from>
    <xdr:to>
      <xdr:col>3</xdr:col>
      <xdr:colOff>206375</xdr:colOff>
      <xdr:row>34</xdr:row>
      <xdr:rowOff>117818</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6333071"/>
          <a:ext cx="698500" cy="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24250</xdr:rowOff>
    </xdr:from>
    <xdr:to>
      <xdr:col>3</xdr:col>
      <xdr:colOff>257175</xdr:colOff>
      <xdr:row>35</xdr:row>
      <xdr:rowOff>125850</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35560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110627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338042</xdr:rowOff>
    </xdr:from>
    <xdr:to>
      <xdr:col>2</xdr:col>
      <xdr:colOff>692150</xdr:colOff>
      <xdr:row>35</xdr:row>
      <xdr:rowOff>96742</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2857500" y="6605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81519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6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249841</xdr:rowOff>
    </xdr:from>
    <xdr:to>
      <xdr:col>5</xdr:col>
      <xdr:colOff>34925</xdr:colOff>
      <xdr:row>35</xdr:row>
      <xdr:rowOff>8541</xdr:rowOff>
    </xdr:to>
    <xdr:sp macro="" textlink="">
      <xdr:nvSpPr>
        <xdr:cNvPr id="128" name="円/楕円 127">
          <a:extLst>
            <a:ext uri="{FF2B5EF4-FFF2-40B4-BE49-F238E27FC236}">
              <a16:creationId xmlns="" xmlns:a16="http://schemas.microsoft.com/office/drawing/2014/main" id="{00000000-0008-0000-0500-000080000000}"/>
            </a:ext>
          </a:extLst>
        </xdr:cNvPr>
        <xdr:cNvSpPr/>
      </xdr:nvSpPr>
      <xdr:spPr bwMode="auto">
        <a:xfrm>
          <a:off x="5600700" y="651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94918</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36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18859</xdr:rowOff>
    </xdr:from>
    <xdr:to>
      <xdr:col>4</xdr:col>
      <xdr:colOff>520700</xdr:colOff>
      <xdr:row>35</xdr:row>
      <xdr:rowOff>120459</xdr:rowOff>
    </xdr:to>
    <xdr:sp macro="" textlink="">
      <xdr:nvSpPr>
        <xdr:cNvPr id="130" name="円/楕円 129">
          <a:extLst>
            <a:ext uri="{FF2B5EF4-FFF2-40B4-BE49-F238E27FC236}">
              <a16:creationId xmlns="" xmlns:a16="http://schemas.microsoft.com/office/drawing/2014/main" id="{00000000-0008-0000-0500-000082000000}"/>
            </a:ext>
          </a:extLst>
        </xdr:cNvPr>
        <xdr:cNvSpPr/>
      </xdr:nvSpPr>
      <xdr:spPr bwMode="auto">
        <a:xfrm>
          <a:off x="4953000" y="662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130636</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398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282302</xdr:rowOff>
    </xdr:from>
    <xdr:to>
      <xdr:col>3</xdr:col>
      <xdr:colOff>955675</xdr:colOff>
      <xdr:row>35</xdr:row>
      <xdr:rowOff>41002</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4254500" y="65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51179</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3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67018</xdr:rowOff>
    </xdr:from>
    <xdr:to>
      <xdr:col>3</xdr:col>
      <xdr:colOff>257175</xdr:colOff>
      <xdr:row>34</xdr:row>
      <xdr:rowOff>168618</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3556000" y="63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178795</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1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14821</xdr:rowOff>
    </xdr:from>
    <xdr:to>
      <xdr:col>2</xdr:col>
      <xdr:colOff>692150</xdr:colOff>
      <xdr:row>34</xdr:row>
      <xdr:rowOff>116421</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2857500" y="628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126598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0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157444</xdr:rowOff>
    </xdr:from>
    <xdr:to>
      <xdr:col>6</xdr:col>
      <xdr:colOff>511175</xdr:colOff>
      <xdr:row>34</xdr:row>
      <xdr:rowOff>83617</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815294"/>
          <a:ext cx="838200" cy="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157444</xdr:rowOff>
    </xdr:from>
    <xdr:to>
      <xdr:col>5</xdr:col>
      <xdr:colOff>358775</xdr:colOff>
      <xdr:row>34</xdr:row>
      <xdr:rowOff>14645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815294"/>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14645</xdr:rowOff>
    </xdr:from>
    <xdr:to>
      <xdr:col>4</xdr:col>
      <xdr:colOff>155575</xdr:colOff>
      <xdr:row>34</xdr:row>
      <xdr:rowOff>52984</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843945"/>
          <a:ext cx="8890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52984</xdr:rowOff>
    </xdr:from>
    <xdr:to>
      <xdr:col>2</xdr:col>
      <xdr:colOff>638175</xdr:colOff>
      <xdr:row>34</xdr:row>
      <xdr:rowOff>101317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882284"/>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32817</xdr:rowOff>
    </xdr:from>
    <xdr:to>
      <xdr:col>6</xdr:col>
      <xdr:colOff>561975</xdr:colOff>
      <xdr:row>34</xdr:row>
      <xdr:rowOff>134417</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58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55694</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71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106644</xdr:rowOff>
    </xdr:from>
    <xdr:to>
      <xdr:col>5</xdr:col>
      <xdr:colOff>409575</xdr:colOff>
      <xdr:row>34</xdr:row>
      <xdr:rowOff>36794</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57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53321</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553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135295</xdr:rowOff>
    </xdr:from>
    <xdr:to>
      <xdr:col>4</xdr:col>
      <xdr:colOff>206375</xdr:colOff>
      <xdr:row>34</xdr:row>
      <xdr:rowOff>65445</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57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81972</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556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2184</xdr:rowOff>
    </xdr:from>
    <xdr:to>
      <xdr:col>3</xdr:col>
      <xdr:colOff>3175</xdr:colOff>
      <xdr:row>34</xdr:row>
      <xdr:rowOff>103784</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5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120311</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56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50517</xdr:rowOff>
    </xdr:from>
    <xdr:to>
      <xdr:col>1</xdr:col>
      <xdr:colOff>485775</xdr:colOff>
      <xdr:row>34</xdr:row>
      <xdr:rowOff>152117</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58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168644</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56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82808</xdr:rowOff>
    </xdr:from>
    <xdr:to>
      <xdr:col>6</xdr:col>
      <xdr:colOff>511175</xdr:colOff>
      <xdr:row>57</xdr:row>
      <xdr:rowOff>85389</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855458"/>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a:extLst>
            <a:ext uri="{FF2B5EF4-FFF2-40B4-BE49-F238E27FC236}">
              <a16:creationId xmlns="" xmlns:a16="http://schemas.microsoft.com/office/drawing/2014/main" id="{00000000-0008-0000-0600-000078000000}"/>
            </a:ext>
          </a:extLst>
        </xdr:cNvPr>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85389</xdr:rowOff>
    </xdr:from>
    <xdr:to>
      <xdr:col>5</xdr:col>
      <xdr:colOff>358775</xdr:colOff>
      <xdr:row>57</xdr:row>
      <xdr:rowOff>111093</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858039"/>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a:extLst>
            <a:ext uri="{FF2B5EF4-FFF2-40B4-BE49-F238E27FC236}">
              <a16:creationId xmlns="" xmlns:a16="http://schemas.microsoft.com/office/drawing/2014/main" id="{00000000-0008-0000-0600-00007A000000}"/>
            </a:ext>
          </a:extLst>
        </xdr:cNvPr>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111093</xdr:rowOff>
    </xdr:from>
    <xdr:to>
      <xdr:col>4</xdr:col>
      <xdr:colOff>155575</xdr:colOff>
      <xdr:row>57</xdr:row>
      <xdr:rowOff>113907</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9883743"/>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88235</xdr:rowOff>
    </xdr:from>
    <xdr:to>
      <xdr:col>4</xdr:col>
      <xdr:colOff>206375</xdr:colOff>
      <xdr:row>58</xdr:row>
      <xdr:rowOff>18385</xdr:rowOff>
    </xdr:to>
    <xdr:sp macro="" textlink="">
      <xdr:nvSpPr>
        <xdr:cNvPr id="125" name="フローチャート : 判断 124">
          <a:extLst>
            <a:ext uri="{FF2B5EF4-FFF2-40B4-BE49-F238E27FC236}">
              <a16:creationId xmlns="" xmlns:a16="http://schemas.microsoft.com/office/drawing/2014/main" id="{00000000-0008-0000-0600-00007D000000}"/>
            </a:ext>
          </a:extLst>
        </xdr:cNvPr>
        <xdr:cNvSpPr/>
      </xdr:nvSpPr>
      <xdr:spPr>
        <a:xfrm>
          <a:off x="2857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9512</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90293</xdr:rowOff>
    </xdr:from>
    <xdr:to>
      <xdr:col>2</xdr:col>
      <xdr:colOff>638175</xdr:colOff>
      <xdr:row>57</xdr:row>
      <xdr:rowOff>113907</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1130300" y="9862943"/>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97829</xdr:rowOff>
    </xdr:from>
    <xdr:to>
      <xdr:col>3</xdr:col>
      <xdr:colOff>3175</xdr:colOff>
      <xdr:row>58</xdr:row>
      <xdr:rowOff>27979</xdr:rowOff>
    </xdr:to>
    <xdr:sp macro="" textlink="">
      <xdr:nvSpPr>
        <xdr:cNvPr id="128" name="フローチャート : 判断 127">
          <a:extLst>
            <a:ext uri="{FF2B5EF4-FFF2-40B4-BE49-F238E27FC236}">
              <a16:creationId xmlns="" xmlns:a16="http://schemas.microsoft.com/office/drawing/2014/main" id="{00000000-0008-0000-0600-000080000000}"/>
            </a:ext>
          </a:extLst>
        </xdr:cNvPr>
        <xdr:cNvSpPr/>
      </xdr:nvSpPr>
      <xdr:spPr>
        <a:xfrm>
          <a:off x="1968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19106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9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103103</xdr:rowOff>
    </xdr:from>
    <xdr:to>
      <xdr:col>1</xdr:col>
      <xdr:colOff>485775</xdr:colOff>
      <xdr:row>58</xdr:row>
      <xdr:rowOff>33253</xdr:rowOff>
    </xdr:to>
    <xdr:sp macro="" textlink="">
      <xdr:nvSpPr>
        <xdr:cNvPr id="130" name="フローチャート : 判断 129">
          <a:extLst>
            <a:ext uri="{FF2B5EF4-FFF2-40B4-BE49-F238E27FC236}">
              <a16:creationId xmlns="" xmlns:a16="http://schemas.microsoft.com/office/drawing/2014/main" id="{00000000-0008-0000-0600-000082000000}"/>
            </a:ext>
          </a:extLst>
        </xdr:cNvPr>
        <xdr:cNvSpPr/>
      </xdr:nvSpPr>
      <xdr:spPr>
        <a:xfrm>
          <a:off x="1079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24380</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32008</xdr:rowOff>
    </xdr:from>
    <xdr:to>
      <xdr:col>6</xdr:col>
      <xdr:colOff>561975</xdr:colOff>
      <xdr:row>57</xdr:row>
      <xdr:rowOff>133608</xdr:rowOff>
    </xdr:to>
    <xdr:sp macro="" textlink="">
      <xdr:nvSpPr>
        <xdr:cNvPr id="137" name="円/楕円 136">
          <a:extLst>
            <a:ext uri="{FF2B5EF4-FFF2-40B4-BE49-F238E27FC236}">
              <a16:creationId xmlns="" xmlns:a16="http://schemas.microsoft.com/office/drawing/2014/main" id="{00000000-0008-0000-0600-000089000000}"/>
            </a:ext>
          </a:extLst>
        </xdr:cNvPr>
        <xdr:cNvSpPr/>
      </xdr:nvSpPr>
      <xdr:spPr>
        <a:xfrm>
          <a:off x="4584700" y="98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7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34589</xdr:rowOff>
    </xdr:from>
    <xdr:to>
      <xdr:col>5</xdr:col>
      <xdr:colOff>409575</xdr:colOff>
      <xdr:row>57</xdr:row>
      <xdr:rowOff>136189</xdr:rowOff>
    </xdr:to>
    <xdr:sp macro="" textlink="">
      <xdr:nvSpPr>
        <xdr:cNvPr id="139" name="円/楕円 138">
          <a:extLst>
            <a:ext uri="{FF2B5EF4-FFF2-40B4-BE49-F238E27FC236}">
              <a16:creationId xmlns="" xmlns:a16="http://schemas.microsoft.com/office/drawing/2014/main" id="{00000000-0008-0000-0600-00008B000000}"/>
            </a:ext>
          </a:extLst>
        </xdr:cNvPr>
        <xdr:cNvSpPr/>
      </xdr:nvSpPr>
      <xdr:spPr>
        <a:xfrm>
          <a:off x="3746500" y="98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127316</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98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60293</xdr:rowOff>
    </xdr:from>
    <xdr:to>
      <xdr:col>4</xdr:col>
      <xdr:colOff>206375</xdr:colOff>
      <xdr:row>57</xdr:row>
      <xdr:rowOff>161893</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2857500" y="98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6970</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96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63107</xdr:rowOff>
    </xdr:from>
    <xdr:to>
      <xdr:col>3</xdr:col>
      <xdr:colOff>3175</xdr:colOff>
      <xdr:row>57</xdr:row>
      <xdr:rowOff>164707</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1968500" y="98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9784</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96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39493</xdr:rowOff>
    </xdr:from>
    <xdr:to>
      <xdr:col>1</xdr:col>
      <xdr:colOff>485775</xdr:colOff>
      <xdr:row>57</xdr:row>
      <xdr:rowOff>141093</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1079500" y="98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157620</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95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169680</xdr:rowOff>
    </xdr:from>
    <xdr:to>
      <xdr:col>6</xdr:col>
      <xdr:colOff>511175</xdr:colOff>
      <xdr:row>79</xdr:row>
      <xdr:rowOff>4499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542780"/>
          <a:ext cx="8382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a:extLst>
            <a:ext uri="{FF2B5EF4-FFF2-40B4-BE49-F238E27FC236}">
              <a16:creationId xmlns="" xmlns:a16="http://schemas.microsoft.com/office/drawing/2014/main" id="{00000000-0008-0000-0600-0000B3000000}"/>
            </a:ext>
          </a:extLst>
        </xdr:cNvPr>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4499</xdr:rowOff>
    </xdr:from>
    <xdr:to>
      <xdr:col>5</xdr:col>
      <xdr:colOff>358775</xdr:colOff>
      <xdr:row>79</xdr:row>
      <xdr:rowOff>14590</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908300" y="1354904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144892</xdr:rowOff>
    </xdr:from>
    <xdr:to>
      <xdr:col>4</xdr:col>
      <xdr:colOff>155575</xdr:colOff>
      <xdr:row>79</xdr:row>
      <xdr:rowOff>14590</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5179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a:extLst>
            <a:ext uri="{FF2B5EF4-FFF2-40B4-BE49-F238E27FC236}">
              <a16:creationId xmlns="" xmlns:a16="http://schemas.microsoft.com/office/drawing/2014/main" id="{00000000-0008-0000-0600-0000B8000000}"/>
            </a:ext>
          </a:extLst>
        </xdr:cNvPr>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144892</xdr:rowOff>
    </xdr:from>
    <xdr:to>
      <xdr:col>2</xdr:col>
      <xdr:colOff>638175</xdr:colOff>
      <xdr:row>78</xdr:row>
      <xdr:rowOff>153677</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517992"/>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a:extLst>
            <a:ext uri="{FF2B5EF4-FFF2-40B4-BE49-F238E27FC236}">
              <a16:creationId xmlns="" xmlns:a16="http://schemas.microsoft.com/office/drawing/2014/main" id="{00000000-0008-0000-0600-0000BB000000}"/>
            </a:ext>
          </a:extLst>
        </xdr:cNvPr>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118880</xdr:rowOff>
    </xdr:from>
    <xdr:to>
      <xdr:col>6</xdr:col>
      <xdr:colOff>561975</xdr:colOff>
      <xdr:row>79</xdr:row>
      <xdr:rowOff>49030</xdr:rowOff>
    </xdr:to>
    <xdr:sp macro="" textlink="">
      <xdr:nvSpPr>
        <xdr:cNvPr id="196" name="円/楕円 195">
          <a:extLst>
            <a:ext uri="{FF2B5EF4-FFF2-40B4-BE49-F238E27FC236}">
              <a16:creationId xmlns="" xmlns:a16="http://schemas.microsoft.com/office/drawing/2014/main" id="{00000000-0008-0000-0600-0000C4000000}"/>
            </a:ext>
          </a:extLst>
        </xdr:cNvPr>
        <xdr:cNvSpPr/>
      </xdr:nvSpPr>
      <xdr:spPr>
        <a:xfrm>
          <a:off x="4584700" y="13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33807</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125149</xdr:rowOff>
    </xdr:from>
    <xdr:to>
      <xdr:col>5</xdr:col>
      <xdr:colOff>409575</xdr:colOff>
      <xdr:row>79</xdr:row>
      <xdr:rowOff>55299</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3746500" y="13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46426</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7" y="135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135240</xdr:rowOff>
    </xdr:from>
    <xdr:to>
      <xdr:col>4</xdr:col>
      <xdr:colOff>206375</xdr:colOff>
      <xdr:row>79</xdr:row>
      <xdr:rowOff>65390</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2857500" y="13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56517</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7" y="1360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94092</xdr:rowOff>
    </xdr:from>
    <xdr:to>
      <xdr:col>3</xdr:col>
      <xdr:colOff>3175</xdr:colOff>
      <xdr:row>79</xdr:row>
      <xdr:rowOff>24242</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1968500" y="134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15369</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7" y="1355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102877</xdr:rowOff>
    </xdr:from>
    <xdr:to>
      <xdr:col>1</xdr:col>
      <xdr:colOff>485775</xdr:colOff>
      <xdr:row>79</xdr:row>
      <xdr:rowOff>33027</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079500" y="13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24154</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7" y="135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68687</xdr:rowOff>
    </xdr:from>
    <xdr:to>
      <xdr:col>6</xdr:col>
      <xdr:colOff>511175</xdr:colOff>
      <xdr:row>96</xdr:row>
      <xdr:rowOff>129724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3797300" y="16527887"/>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126490</xdr:rowOff>
    </xdr:from>
    <xdr:to>
      <xdr:col>5</xdr:col>
      <xdr:colOff>358775</xdr:colOff>
      <xdr:row>96</xdr:row>
      <xdr:rowOff>129724</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908300" y="16585690"/>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126490</xdr:rowOff>
    </xdr:from>
    <xdr:to>
      <xdr:col>4</xdr:col>
      <xdr:colOff>155575</xdr:colOff>
      <xdr:row>97</xdr:row>
      <xdr:rowOff>48358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585690"/>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48358</xdr:rowOff>
    </xdr:from>
    <xdr:to>
      <xdr:col>2</xdr:col>
      <xdr:colOff>638175</xdr:colOff>
      <xdr:row>97</xdr:row>
      <xdr:rowOff>63071</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679008"/>
          <a:ext cx="8890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17887</xdr:rowOff>
    </xdr:from>
    <xdr:to>
      <xdr:col>6</xdr:col>
      <xdr:colOff>561975</xdr:colOff>
      <xdr:row>96</xdr:row>
      <xdr:rowOff>119487</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4584700" y="16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167764</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78924</xdr:rowOff>
    </xdr:from>
    <xdr:to>
      <xdr:col>5</xdr:col>
      <xdr:colOff>409575</xdr:colOff>
      <xdr:row>97</xdr:row>
      <xdr:rowOff>9074</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3746500" y="16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201</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6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75690</xdr:rowOff>
    </xdr:from>
    <xdr:to>
      <xdr:col>4</xdr:col>
      <xdr:colOff>206375</xdr:colOff>
      <xdr:row>97</xdr:row>
      <xdr:rowOff>5840</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2857500" y="165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168417</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6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169008</xdr:rowOff>
    </xdr:from>
    <xdr:to>
      <xdr:col>3</xdr:col>
      <xdr:colOff>3175</xdr:colOff>
      <xdr:row>97</xdr:row>
      <xdr:rowOff>99158</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968500" y="166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90285</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7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12271</xdr:rowOff>
    </xdr:from>
    <xdr:to>
      <xdr:col>1</xdr:col>
      <xdr:colOff>485775</xdr:colOff>
      <xdr:row>97</xdr:row>
      <xdr:rowOff>113871</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079500" y="166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104998</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7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10692</xdr:rowOff>
    </xdr:from>
    <xdr:to>
      <xdr:col>15</xdr:col>
      <xdr:colOff>180975</xdr:colOff>
      <xdr:row>36</xdr:row>
      <xdr:rowOff>67348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182892"/>
          <a:ext cx="838200" cy="5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a:extLst>
            <a:ext uri="{FF2B5EF4-FFF2-40B4-BE49-F238E27FC236}">
              <a16:creationId xmlns="" xmlns:a16="http://schemas.microsoft.com/office/drawing/2014/main" id="{00000000-0008-0000-0600-000026010000}"/>
            </a:ext>
          </a:extLst>
        </xdr:cNvPr>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112304</xdr:rowOff>
    </xdr:from>
    <xdr:to>
      <xdr:col>14</xdr:col>
      <xdr:colOff>28575</xdr:colOff>
      <xdr:row>36</xdr:row>
      <xdr:rowOff>10692</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8750300" y="6113054"/>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112304</xdr:rowOff>
    </xdr:from>
    <xdr:to>
      <xdr:col>12</xdr:col>
      <xdr:colOff>511175</xdr:colOff>
      <xdr:row>36</xdr:row>
      <xdr:rowOff>22181</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113054"/>
          <a:ext cx="889000" cy="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22181</xdr:rowOff>
    </xdr:from>
    <xdr:to>
      <xdr:col>11</xdr:col>
      <xdr:colOff>307975</xdr:colOff>
      <xdr:row>36</xdr:row>
      <xdr:rowOff>108871</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194381"/>
          <a:ext cx="889000" cy="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16548</xdr:rowOff>
    </xdr:from>
    <xdr:to>
      <xdr:col>15</xdr:col>
      <xdr:colOff>231775</xdr:colOff>
      <xdr:row>36</xdr:row>
      <xdr:rowOff>118148</xdr:rowOff>
    </xdr:to>
    <xdr:sp macro="" textlink="">
      <xdr:nvSpPr>
        <xdr:cNvPr id="311" name="円/楕円 310">
          <a:extLst>
            <a:ext uri="{FF2B5EF4-FFF2-40B4-BE49-F238E27FC236}">
              <a16:creationId xmlns="" xmlns:a16="http://schemas.microsoft.com/office/drawing/2014/main" id="{00000000-0008-0000-0600-000037010000}"/>
            </a:ext>
          </a:extLst>
        </xdr:cNvPr>
        <xdr:cNvSpPr/>
      </xdr:nvSpPr>
      <xdr:spPr>
        <a:xfrm>
          <a:off x="10426700" y="61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166425</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1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131342</xdr:rowOff>
    </xdr:from>
    <xdr:to>
      <xdr:col>14</xdr:col>
      <xdr:colOff>79375</xdr:colOff>
      <xdr:row>36</xdr:row>
      <xdr:rowOff>61492</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9588500" y="61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78019</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4" y="59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61504</xdr:rowOff>
    </xdr:from>
    <xdr:to>
      <xdr:col>12</xdr:col>
      <xdr:colOff>561975</xdr:colOff>
      <xdr:row>35</xdr:row>
      <xdr:rowOff>163104</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86995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8181</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4" y="583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142831</xdr:rowOff>
    </xdr:from>
    <xdr:to>
      <xdr:col>11</xdr:col>
      <xdr:colOff>358775</xdr:colOff>
      <xdr:row>36</xdr:row>
      <xdr:rowOff>72981</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7810500" y="61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89508</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61794" y="591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58071</xdr:rowOff>
    </xdr:from>
    <xdr:to>
      <xdr:col>10</xdr:col>
      <xdr:colOff>155575</xdr:colOff>
      <xdr:row>36</xdr:row>
      <xdr:rowOff>159671</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6921500" y="62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4748</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0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71472</xdr:rowOff>
    </xdr:from>
    <xdr:to>
      <xdr:col>15</xdr:col>
      <xdr:colOff>180975</xdr:colOff>
      <xdr:row>59</xdr:row>
      <xdr:rowOff>74747</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10187022"/>
          <a:ext cx="8382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65212</xdr:rowOff>
    </xdr:from>
    <xdr:to>
      <xdr:col>14</xdr:col>
      <xdr:colOff>28575</xdr:colOff>
      <xdr:row>59</xdr:row>
      <xdr:rowOff>71472</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10180762"/>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a:extLst>
            <a:ext uri="{FF2B5EF4-FFF2-40B4-BE49-F238E27FC236}">
              <a16:creationId xmlns="" xmlns:a16="http://schemas.microsoft.com/office/drawing/2014/main" id="{00000000-0008-0000-0600-000063010000}"/>
            </a:ext>
          </a:extLst>
        </xdr:cNvPr>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57045</xdr:rowOff>
    </xdr:from>
    <xdr:to>
      <xdr:col>12</xdr:col>
      <xdr:colOff>511175</xdr:colOff>
      <xdr:row>59</xdr:row>
      <xdr:rowOff>65212</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10172595"/>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18087</xdr:rowOff>
    </xdr:from>
    <xdr:to>
      <xdr:col>12</xdr:col>
      <xdr:colOff>561975</xdr:colOff>
      <xdr:row>59</xdr:row>
      <xdr:rowOff>119687</xdr:rowOff>
    </xdr:to>
    <xdr:sp macro="" textlink="">
      <xdr:nvSpPr>
        <xdr:cNvPr id="358" name="フローチャート : 判断 357">
          <a:extLst>
            <a:ext uri="{FF2B5EF4-FFF2-40B4-BE49-F238E27FC236}">
              <a16:creationId xmlns="" xmlns:a16="http://schemas.microsoft.com/office/drawing/2014/main" id="{00000000-0008-0000-0600-000066010000}"/>
            </a:ext>
          </a:extLst>
        </xdr:cNvPr>
        <xdr:cNvSpPr/>
      </xdr:nvSpPr>
      <xdr:spPr>
        <a:xfrm>
          <a:off x="8699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110814</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83111" y="102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57045</xdr:rowOff>
    </xdr:from>
    <xdr:to>
      <xdr:col>11</xdr:col>
      <xdr:colOff>307975</xdr:colOff>
      <xdr:row>59</xdr:row>
      <xdr:rowOff>78484</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10172595"/>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21055</xdr:rowOff>
    </xdr:from>
    <xdr:to>
      <xdr:col>11</xdr:col>
      <xdr:colOff>358775</xdr:colOff>
      <xdr:row>59</xdr:row>
      <xdr:rowOff>122655</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7810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113782</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94111" y="102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26363</xdr:rowOff>
    </xdr:from>
    <xdr:to>
      <xdr:col>10</xdr:col>
      <xdr:colOff>155575</xdr:colOff>
      <xdr:row>59</xdr:row>
      <xdr:rowOff>127963</xdr:rowOff>
    </xdr:to>
    <xdr:sp macro="" textlink="">
      <xdr:nvSpPr>
        <xdr:cNvPr id="363" name="フローチャート : 判断 362">
          <a:extLst>
            <a:ext uri="{FF2B5EF4-FFF2-40B4-BE49-F238E27FC236}">
              <a16:creationId xmlns="" xmlns:a16="http://schemas.microsoft.com/office/drawing/2014/main" id="{00000000-0008-0000-0600-00006B010000}"/>
            </a:ext>
          </a:extLst>
        </xdr:cNvPr>
        <xdr:cNvSpPr/>
      </xdr:nvSpPr>
      <xdr:spPr>
        <a:xfrm>
          <a:off x="6921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144490</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05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23947</xdr:rowOff>
    </xdr:from>
    <xdr:to>
      <xdr:col>15</xdr:col>
      <xdr:colOff>231775</xdr:colOff>
      <xdr:row>59</xdr:row>
      <xdr:rowOff>125547</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10426700" y="101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73,892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20672</xdr:rowOff>
    </xdr:from>
    <xdr:to>
      <xdr:col>14</xdr:col>
      <xdr:colOff>79375</xdr:colOff>
      <xdr:row>59</xdr:row>
      <xdr:rowOff>122272</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9588500" y="101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113399</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102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14412</xdr:rowOff>
    </xdr:from>
    <xdr:to>
      <xdr:col>12</xdr:col>
      <xdr:colOff>561975</xdr:colOff>
      <xdr:row>59</xdr:row>
      <xdr:rowOff>116012</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8699500" y="10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132539</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4" y="99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103,090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6245</xdr:rowOff>
    </xdr:from>
    <xdr:to>
      <xdr:col>11</xdr:col>
      <xdr:colOff>358775</xdr:colOff>
      <xdr:row>59</xdr:row>
      <xdr:rowOff>107845</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7810500" y="101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124372</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4" y="989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27684</xdr:rowOff>
    </xdr:from>
    <xdr:to>
      <xdr:col>10</xdr:col>
      <xdr:colOff>155575</xdr:colOff>
      <xdr:row>59</xdr:row>
      <xdr:rowOff>129284</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6921500" y="101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120411</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102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38638</xdr:rowOff>
    </xdr:from>
    <xdr:to>
      <xdr:col>15</xdr:col>
      <xdr:colOff>180975</xdr:colOff>
      <xdr:row>79</xdr:row>
      <xdr:rowOff>40749</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83188"/>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25327</xdr:rowOff>
    </xdr:from>
    <xdr:to>
      <xdr:col>14</xdr:col>
      <xdr:colOff>28575</xdr:colOff>
      <xdr:row>79</xdr:row>
      <xdr:rowOff>40749</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569877"/>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a:extLst>
            <a:ext uri="{FF2B5EF4-FFF2-40B4-BE49-F238E27FC236}">
              <a16:creationId xmlns="" xmlns:a16="http://schemas.microsoft.com/office/drawing/2014/main" id="{00000000-0008-0000-0600-00009C010000}"/>
            </a:ext>
          </a:extLst>
        </xdr:cNvPr>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150532</xdr:rowOff>
    </xdr:from>
    <xdr:to>
      <xdr:col>12</xdr:col>
      <xdr:colOff>561975</xdr:colOff>
      <xdr:row>79</xdr:row>
      <xdr:rowOff>80682</xdr:rowOff>
    </xdr:to>
    <xdr:sp macro="" textlink="">
      <xdr:nvSpPr>
        <xdr:cNvPr id="414" name="フローチャート : 判断 413">
          <a:extLst>
            <a:ext uri="{FF2B5EF4-FFF2-40B4-BE49-F238E27FC236}">
              <a16:creationId xmlns="" xmlns:a16="http://schemas.microsoft.com/office/drawing/2014/main" id="{00000000-0008-0000-0600-00009E010000}"/>
            </a:ext>
          </a:extLst>
        </xdr:cNvPr>
        <xdr:cNvSpPr/>
      </xdr:nvSpPr>
      <xdr:spPr>
        <a:xfrm>
          <a:off x="8699500" y="1352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71809</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6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159288</xdr:rowOff>
    </xdr:from>
    <xdr:to>
      <xdr:col>15</xdr:col>
      <xdr:colOff>231775</xdr:colOff>
      <xdr:row>79</xdr:row>
      <xdr:rowOff>89438</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10426700" y="135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161399</xdr:rowOff>
    </xdr:from>
    <xdr:to>
      <xdr:col>14</xdr:col>
      <xdr:colOff>79375</xdr:colOff>
      <xdr:row>79</xdr:row>
      <xdr:rowOff>91549</xdr:rowOff>
    </xdr:to>
    <xdr:sp macro="" textlink="">
      <xdr:nvSpPr>
        <xdr:cNvPr id="423" name="円/楕円 422">
          <a:extLst>
            <a:ext uri="{FF2B5EF4-FFF2-40B4-BE49-F238E27FC236}">
              <a16:creationId xmlns="" xmlns:a16="http://schemas.microsoft.com/office/drawing/2014/main" id="{00000000-0008-0000-0600-0000A7010000}"/>
            </a:ext>
          </a:extLst>
        </xdr:cNvPr>
        <xdr:cNvSpPr/>
      </xdr:nvSpPr>
      <xdr:spPr>
        <a:xfrm>
          <a:off x="9588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82676</xdr:rowOff>
    </xdr:from>
    <xdr:ext cx="469744"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404427" y="136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145977</xdr:rowOff>
    </xdr:from>
    <xdr:to>
      <xdr:col>12</xdr:col>
      <xdr:colOff>561975</xdr:colOff>
      <xdr:row>79</xdr:row>
      <xdr:rowOff>76127</xdr:rowOff>
    </xdr:to>
    <xdr:sp macro="" textlink="">
      <xdr:nvSpPr>
        <xdr:cNvPr id="425" name="円/楕円 424">
          <a:extLst>
            <a:ext uri="{FF2B5EF4-FFF2-40B4-BE49-F238E27FC236}">
              <a16:creationId xmlns="" xmlns:a16="http://schemas.microsoft.com/office/drawing/2014/main" id="{00000000-0008-0000-0600-0000A9010000}"/>
            </a:ext>
          </a:extLst>
        </xdr:cNvPr>
        <xdr:cNvSpPr/>
      </xdr:nvSpPr>
      <xdr:spPr>
        <a:xfrm>
          <a:off x="8699500" y="135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92654</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483111" y="132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a:extLst>
            <a:ext uri="{FF2B5EF4-FFF2-40B4-BE49-F238E27FC236}">
              <a16:creationId xmlns="" xmlns:a16="http://schemas.microsoft.com/office/drawing/2014/main" id="{00000000-0008-0000-0600-0000C1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a:extLst>
            <a:ext uri="{FF2B5EF4-FFF2-40B4-BE49-F238E27FC236}">
              <a16:creationId xmlns="" xmlns:a16="http://schemas.microsoft.com/office/drawing/2014/main" id="{00000000-0008-0000-0600-0000C3010000}"/>
            </a:ext>
          </a:extLst>
        </xdr:cNvPr>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78001</xdr:rowOff>
    </xdr:from>
    <xdr:to>
      <xdr:col>15</xdr:col>
      <xdr:colOff>180975</xdr:colOff>
      <xdr:row>97</xdr:row>
      <xdr:rowOff>95041</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9639300" y="16708651"/>
          <a:ext cx="8382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a:extLst>
            <a:ext uri="{FF2B5EF4-FFF2-40B4-BE49-F238E27FC236}">
              <a16:creationId xmlns="" xmlns:a16="http://schemas.microsoft.com/office/drawing/2014/main" id="{00000000-0008-0000-0600-0000C6010000}"/>
            </a:ext>
          </a:extLst>
        </xdr:cNvPr>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a:extLst>
            <a:ext uri="{FF2B5EF4-FFF2-40B4-BE49-F238E27FC236}">
              <a16:creationId xmlns="" xmlns:a16="http://schemas.microsoft.com/office/drawing/2014/main" id="{00000000-0008-0000-0600-0000C7010000}"/>
            </a:ext>
          </a:extLst>
        </xdr:cNvPr>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95041</xdr:rowOff>
    </xdr:from>
    <xdr:to>
      <xdr:col>14</xdr:col>
      <xdr:colOff>28575</xdr:colOff>
      <xdr:row>97</xdr:row>
      <xdr:rowOff>139691</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8750300" y="16725691"/>
          <a:ext cx="8890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a:extLst>
            <a:ext uri="{FF2B5EF4-FFF2-40B4-BE49-F238E27FC236}">
              <a16:creationId xmlns="" xmlns:a16="http://schemas.microsoft.com/office/drawing/2014/main" id="{00000000-0008-0000-0600-0000C9010000}"/>
            </a:ext>
          </a:extLst>
        </xdr:cNvPr>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9" name="フローチャート : 判断 458">
          <a:extLst>
            <a:ext uri="{FF2B5EF4-FFF2-40B4-BE49-F238E27FC236}">
              <a16:creationId xmlns="" xmlns:a16="http://schemas.microsoft.com/office/drawing/2014/main" id="{00000000-0008-0000-0600-0000CB010000}"/>
            </a:ext>
          </a:extLst>
        </xdr:cNvPr>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27201</xdr:rowOff>
    </xdr:from>
    <xdr:to>
      <xdr:col>15</xdr:col>
      <xdr:colOff>231775</xdr:colOff>
      <xdr:row>97</xdr:row>
      <xdr:rowOff>128801</xdr:rowOff>
    </xdr:to>
    <xdr:sp macro="" textlink="">
      <xdr:nvSpPr>
        <xdr:cNvPr id="466" name="円/楕円 465">
          <a:extLst>
            <a:ext uri="{FF2B5EF4-FFF2-40B4-BE49-F238E27FC236}">
              <a16:creationId xmlns="" xmlns:a16="http://schemas.microsoft.com/office/drawing/2014/main" id="{00000000-0008-0000-0600-0000D2010000}"/>
            </a:ext>
          </a:extLst>
        </xdr:cNvPr>
        <xdr:cNvSpPr/>
      </xdr:nvSpPr>
      <xdr:spPr>
        <a:xfrm>
          <a:off x="10426700" y="166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5628</xdr:rowOff>
    </xdr:from>
    <xdr:ext cx="534377" cy="259045"/>
    <xdr:sp macro="" textlink="">
      <xdr:nvSpPr>
        <xdr:cNvPr id="467" name="普通建設事業費 （ うち更新整備　）該当値テキスト">
          <a:extLst>
            <a:ext uri="{FF2B5EF4-FFF2-40B4-BE49-F238E27FC236}">
              <a16:creationId xmlns="" xmlns:a16="http://schemas.microsoft.com/office/drawing/2014/main" id="{00000000-0008-0000-0600-0000D3010000}"/>
            </a:ext>
          </a:extLst>
        </xdr:cNvPr>
        <xdr:cNvSpPr txBox="1"/>
      </xdr:nvSpPr>
      <xdr:spPr>
        <a:xfrm>
          <a:off x="10528300" y="166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44241</xdr:rowOff>
    </xdr:from>
    <xdr:to>
      <xdr:col>14</xdr:col>
      <xdr:colOff>79375</xdr:colOff>
      <xdr:row>97</xdr:row>
      <xdr:rowOff>145841</xdr:rowOff>
    </xdr:to>
    <xdr:sp macro="" textlink="">
      <xdr:nvSpPr>
        <xdr:cNvPr id="468" name="円/楕円 467">
          <a:extLst>
            <a:ext uri="{FF2B5EF4-FFF2-40B4-BE49-F238E27FC236}">
              <a16:creationId xmlns="" xmlns:a16="http://schemas.microsoft.com/office/drawing/2014/main" id="{00000000-0008-0000-0600-0000D4010000}"/>
            </a:ext>
          </a:extLst>
        </xdr:cNvPr>
        <xdr:cNvSpPr/>
      </xdr:nvSpPr>
      <xdr:spPr>
        <a:xfrm>
          <a:off x="9588500" y="166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162368</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372111" y="164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88891</xdr:rowOff>
    </xdr:from>
    <xdr:to>
      <xdr:col>12</xdr:col>
      <xdr:colOff>561975</xdr:colOff>
      <xdr:row>98</xdr:row>
      <xdr:rowOff>19041</xdr:rowOff>
    </xdr:to>
    <xdr:sp macro="" textlink="">
      <xdr:nvSpPr>
        <xdr:cNvPr id="470" name="円/楕円 469">
          <a:extLst>
            <a:ext uri="{FF2B5EF4-FFF2-40B4-BE49-F238E27FC236}">
              <a16:creationId xmlns="" xmlns:a16="http://schemas.microsoft.com/office/drawing/2014/main" id="{00000000-0008-0000-0600-0000D6010000}"/>
            </a:ext>
          </a:extLst>
        </xdr:cNvPr>
        <xdr:cNvSpPr/>
      </xdr:nvSpPr>
      <xdr:spPr>
        <a:xfrm>
          <a:off x="8699500" y="167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10168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81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a:extLst>
            <a:ext uri="{FF2B5EF4-FFF2-40B4-BE49-F238E27FC236}">
              <a16:creationId xmlns="" xmlns:a16="http://schemas.microsoft.com/office/drawing/2014/main" id="{00000000-0008-0000-0600-0000EE010000}"/>
            </a:ext>
          </a:extLst>
        </xdr:cNvPr>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a:extLst>
            <a:ext uri="{FF2B5EF4-FFF2-40B4-BE49-F238E27FC236}">
              <a16:creationId xmlns="" xmlns:a16="http://schemas.microsoft.com/office/drawing/2014/main" id="{00000000-0008-0000-0600-0000F0010000}"/>
            </a:ext>
          </a:extLst>
        </xdr:cNvPr>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139368</xdr:rowOff>
    </xdr:from>
    <xdr:to>
      <xdr:col>23</xdr:col>
      <xdr:colOff>517525</xdr:colOff>
      <xdr:row>38</xdr:row>
      <xdr:rowOff>139700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flipV="1">
          <a:off x="15481300" y="6654468"/>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a:extLst>
            <a:ext uri="{FF2B5EF4-FFF2-40B4-BE49-F238E27FC236}">
              <a16:creationId xmlns="" xmlns:a16="http://schemas.microsoft.com/office/drawing/2014/main" id="{00000000-0008-0000-0600-0000F3010000}"/>
            </a:ext>
          </a:extLst>
        </xdr:cNvPr>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132904</xdr:rowOff>
    </xdr:from>
    <xdr:to>
      <xdr:col>22</xdr:col>
      <xdr:colOff>365125</xdr:colOff>
      <xdr:row>38</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4592300" y="6648004"/>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a:extLst>
            <a:ext uri="{FF2B5EF4-FFF2-40B4-BE49-F238E27FC236}">
              <a16:creationId xmlns="" xmlns:a16="http://schemas.microsoft.com/office/drawing/2014/main" id="{00000000-0008-0000-0600-0000F6010000}"/>
            </a:ext>
          </a:extLst>
        </xdr:cNvPr>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125817</xdr:rowOff>
    </xdr:from>
    <xdr:to>
      <xdr:col>21</xdr:col>
      <xdr:colOff>161925</xdr:colOff>
      <xdr:row>38</xdr:row>
      <xdr:rowOff>132904</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3703300" y="664091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5" name="フローチャート : 判断 504">
          <a:extLst>
            <a:ext uri="{FF2B5EF4-FFF2-40B4-BE49-F238E27FC236}">
              <a16:creationId xmlns="" xmlns:a16="http://schemas.microsoft.com/office/drawing/2014/main" id="{00000000-0008-0000-0600-0000F9010000}"/>
            </a:ext>
          </a:extLst>
        </xdr:cNvPr>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114883</xdr:rowOff>
    </xdr:from>
    <xdr:to>
      <xdr:col>19</xdr:col>
      <xdr:colOff>644525</xdr:colOff>
      <xdr:row>38</xdr:row>
      <xdr:rowOff>125817</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814300" y="66299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8" name="フローチャート : 判断 507">
          <a:extLst>
            <a:ext uri="{FF2B5EF4-FFF2-40B4-BE49-F238E27FC236}">
              <a16:creationId xmlns="" xmlns:a16="http://schemas.microsoft.com/office/drawing/2014/main" id="{00000000-0008-0000-0600-0000FC010000}"/>
            </a:ext>
          </a:extLst>
        </xdr:cNvPr>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168665</xdr:rowOff>
    </xdr:from>
    <xdr:ext cx="469744"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3468427" y="6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162409</xdr:rowOff>
    </xdr:from>
    <xdr:ext cx="469744"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579427" y="66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88568</xdr:rowOff>
    </xdr:from>
    <xdr:to>
      <xdr:col>23</xdr:col>
      <xdr:colOff>568325</xdr:colOff>
      <xdr:row>39</xdr:row>
      <xdr:rowOff>18718</xdr:rowOff>
    </xdr:to>
    <xdr:sp macro="" textlink="">
      <xdr:nvSpPr>
        <xdr:cNvPr id="517" name="円/楕円 516">
          <a:extLst>
            <a:ext uri="{FF2B5EF4-FFF2-40B4-BE49-F238E27FC236}">
              <a16:creationId xmlns="" xmlns:a16="http://schemas.microsoft.com/office/drawing/2014/main" id="{00000000-0008-0000-0600-000005020000}"/>
            </a:ext>
          </a:extLst>
        </xdr:cNvPr>
        <xdr:cNvSpPr/>
      </xdr:nvSpPr>
      <xdr:spPr>
        <a:xfrm>
          <a:off x="16268700" y="66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a:extLst>
            <a:ext uri="{FF2B5EF4-FFF2-40B4-BE49-F238E27FC236}">
              <a16:creationId xmlns="" xmlns:a16="http://schemas.microsoft.com/office/drawing/2014/main" id="{00000000-0008-0000-0600-000006020000}"/>
            </a:ext>
          </a:extLst>
        </xdr:cNvPr>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a:extLst>
            <a:ext uri="{FF2B5EF4-FFF2-40B4-BE49-F238E27FC236}">
              <a16:creationId xmlns="" xmlns:a16="http://schemas.microsoft.com/office/drawing/2014/main" id="{00000000-0008-0000-0600-00000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82104</xdr:rowOff>
    </xdr:from>
    <xdr:to>
      <xdr:col>21</xdr:col>
      <xdr:colOff>212725</xdr:colOff>
      <xdr:row>39</xdr:row>
      <xdr:rowOff>12254</xdr:rowOff>
    </xdr:to>
    <xdr:sp macro="" textlink="">
      <xdr:nvSpPr>
        <xdr:cNvPr id="521" name="円/楕円 520">
          <a:extLst>
            <a:ext uri="{FF2B5EF4-FFF2-40B4-BE49-F238E27FC236}">
              <a16:creationId xmlns="" xmlns:a16="http://schemas.microsoft.com/office/drawing/2014/main" id="{00000000-0008-0000-0600-000009020000}"/>
            </a:ext>
          </a:extLst>
        </xdr:cNvPr>
        <xdr:cNvSpPr/>
      </xdr:nvSpPr>
      <xdr:spPr>
        <a:xfrm>
          <a:off x="14541500" y="65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3381</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57427" y="66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75017</xdr:rowOff>
    </xdr:from>
    <xdr:to>
      <xdr:col>20</xdr:col>
      <xdr:colOff>9525</xdr:colOff>
      <xdr:row>39</xdr:row>
      <xdr:rowOff>5167</xdr:rowOff>
    </xdr:to>
    <xdr:sp macro="" textlink="">
      <xdr:nvSpPr>
        <xdr:cNvPr id="523" name="円/楕円 522">
          <a:extLst>
            <a:ext uri="{FF2B5EF4-FFF2-40B4-BE49-F238E27FC236}">
              <a16:creationId xmlns="" xmlns:a16="http://schemas.microsoft.com/office/drawing/2014/main" id="{00000000-0008-0000-0600-00000B020000}"/>
            </a:ext>
          </a:extLst>
        </xdr:cNvPr>
        <xdr:cNvSpPr/>
      </xdr:nvSpPr>
      <xdr:spPr>
        <a:xfrm>
          <a:off x="13652500" y="65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21694</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7" y="636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64083</xdr:rowOff>
    </xdr:from>
    <xdr:to>
      <xdr:col>18</xdr:col>
      <xdr:colOff>492125</xdr:colOff>
      <xdr:row>38</xdr:row>
      <xdr:rowOff>165683</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2763500" y="65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10760</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47111" y="63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a:extLst>
            <a:ext uri="{FF2B5EF4-FFF2-40B4-BE49-F238E27FC236}">
              <a16:creationId xmlns="" xmlns:a16="http://schemas.microsoft.com/office/drawing/2014/main" id="{00000000-0008-0000-0600-000054020000}"/>
            </a:ext>
          </a:extLst>
        </xdr:cNvPr>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a:extLst>
            <a:ext uri="{FF2B5EF4-FFF2-40B4-BE49-F238E27FC236}">
              <a16:creationId xmlns="" xmlns:a16="http://schemas.microsoft.com/office/drawing/2014/main" id="{00000000-0008-0000-0600-000056020000}"/>
            </a:ext>
          </a:extLst>
        </xdr:cNvPr>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8272</xdr:rowOff>
    </xdr:from>
    <xdr:to>
      <xdr:col>23</xdr:col>
      <xdr:colOff>517525</xdr:colOff>
      <xdr:row>74</xdr:row>
      <xdr:rowOff>68542</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flipV="1">
          <a:off x="15481300" y="12695572"/>
          <a:ext cx="838200" cy="6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a:extLst>
            <a:ext uri="{FF2B5EF4-FFF2-40B4-BE49-F238E27FC236}">
              <a16:creationId xmlns="" xmlns:a16="http://schemas.microsoft.com/office/drawing/2014/main" id="{00000000-0008-0000-0600-000059020000}"/>
            </a:ext>
          </a:extLst>
        </xdr:cNvPr>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12575</xdr:rowOff>
    </xdr:from>
    <xdr:to>
      <xdr:col>22</xdr:col>
      <xdr:colOff>365125</xdr:colOff>
      <xdr:row>74</xdr:row>
      <xdr:rowOff>68542</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4592300" y="12528425"/>
          <a:ext cx="889000" cy="2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a:extLst>
            <a:ext uri="{FF2B5EF4-FFF2-40B4-BE49-F238E27FC236}">
              <a16:creationId xmlns="" xmlns:a16="http://schemas.microsoft.com/office/drawing/2014/main" id="{00000000-0008-0000-0600-00005C020000}"/>
            </a:ext>
          </a:extLst>
        </xdr:cNvPr>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105170</xdr:rowOff>
    </xdr:from>
    <xdr:to>
      <xdr:col>21</xdr:col>
      <xdr:colOff>161925</xdr:colOff>
      <xdr:row>73</xdr:row>
      <xdr:rowOff>12575</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3703300" y="12449570"/>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105170</xdr:rowOff>
    </xdr:from>
    <xdr:to>
      <xdr:col>19</xdr:col>
      <xdr:colOff>644525</xdr:colOff>
      <xdr:row>72</xdr:row>
      <xdr:rowOff>143180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flipV="1">
          <a:off x="12814300" y="12449570"/>
          <a:ext cx="8890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128922</xdr:rowOff>
    </xdr:from>
    <xdr:to>
      <xdr:col>23</xdr:col>
      <xdr:colOff>568325</xdr:colOff>
      <xdr:row>74</xdr:row>
      <xdr:rowOff>59072</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6268700" y="126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151799</xdr:rowOff>
    </xdr:from>
    <xdr:ext cx="599010" cy="259045"/>
    <xdr:sp macro="" textlink="">
      <xdr:nvSpPr>
        <xdr:cNvPr id="620" name="公債費該当値テキスト">
          <a:extLst>
            <a:ext uri="{FF2B5EF4-FFF2-40B4-BE49-F238E27FC236}">
              <a16:creationId xmlns="" xmlns:a16="http://schemas.microsoft.com/office/drawing/2014/main" id="{00000000-0008-0000-0600-00006C020000}"/>
            </a:ext>
          </a:extLst>
        </xdr:cNvPr>
        <xdr:cNvSpPr txBox="1"/>
      </xdr:nvSpPr>
      <xdr:spPr>
        <a:xfrm>
          <a:off x="16370300" y="1249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122,997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17742</xdr:rowOff>
    </xdr:from>
    <xdr:to>
      <xdr:col>22</xdr:col>
      <xdr:colOff>415925</xdr:colOff>
      <xdr:row>74</xdr:row>
      <xdr:rowOff>119342</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5430500" y="127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135869</xdr:rowOff>
    </xdr:from>
    <xdr:ext cx="59901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181794" y="1248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133225</xdr:rowOff>
    </xdr:from>
    <xdr:to>
      <xdr:col>21</xdr:col>
      <xdr:colOff>212725</xdr:colOff>
      <xdr:row>73</xdr:row>
      <xdr:rowOff>63375</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4541500" y="12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79902</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4" y="122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54370</xdr:rowOff>
    </xdr:from>
    <xdr:to>
      <xdr:col>20</xdr:col>
      <xdr:colOff>9525</xdr:colOff>
      <xdr:row>72</xdr:row>
      <xdr:rowOff>155970</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3652500" y="12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1047</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03794" y="1217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166,042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92380</xdr:rowOff>
    </xdr:from>
    <xdr:to>
      <xdr:col>18</xdr:col>
      <xdr:colOff>492125</xdr:colOff>
      <xdr:row>73</xdr:row>
      <xdr:rowOff>22530</xdr:rowOff>
    </xdr:to>
    <xdr:sp macro="" textlink="">
      <xdr:nvSpPr>
        <xdr:cNvPr id="627" name="円/楕円 626">
          <a:extLst>
            <a:ext uri="{FF2B5EF4-FFF2-40B4-BE49-F238E27FC236}">
              <a16:creationId xmlns="" xmlns:a16="http://schemas.microsoft.com/office/drawing/2014/main" id="{00000000-0008-0000-0600-000073020000}"/>
            </a:ext>
          </a:extLst>
        </xdr:cNvPr>
        <xdr:cNvSpPr/>
      </xdr:nvSpPr>
      <xdr:spPr>
        <a:xfrm>
          <a:off x="12763500" y="124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39057</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14794" y="1221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a:extLst>
            <a:ext uri="{FF2B5EF4-FFF2-40B4-BE49-F238E27FC236}">
              <a16:creationId xmlns="" xmlns:a16="http://schemas.microsoft.com/office/drawing/2014/main" id="{00000000-0008-0000-0600-00008B020000}"/>
            </a:ext>
          </a:extLst>
        </xdr:cNvPr>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a:extLst>
            <a:ext uri="{FF2B5EF4-FFF2-40B4-BE49-F238E27FC236}">
              <a16:creationId xmlns="" xmlns:a16="http://schemas.microsoft.com/office/drawing/2014/main" id="{00000000-0008-0000-0600-00008D020000}"/>
            </a:ext>
          </a:extLst>
        </xdr:cNvPr>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104457</xdr:rowOff>
    </xdr:from>
    <xdr:to>
      <xdr:col>23</xdr:col>
      <xdr:colOff>517525</xdr:colOff>
      <xdr:row>98</xdr:row>
      <xdr:rowOff>110750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5481300" y="16906557"/>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a:extLst>
            <a:ext uri="{FF2B5EF4-FFF2-40B4-BE49-F238E27FC236}">
              <a16:creationId xmlns="" xmlns:a16="http://schemas.microsoft.com/office/drawing/2014/main" id="{00000000-0008-0000-0600-000090020000}"/>
            </a:ext>
          </a:extLst>
        </xdr:cNvPr>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a:extLst>
            <a:ext uri="{FF2B5EF4-FFF2-40B4-BE49-F238E27FC236}">
              <a16:creationId xmlns="" xmlns:a16="http://schemas.microsoft.com/office/drawing/2014/main" id="{00000000-0008-0000-0600-000091020000}"/>
            </a:ext>
          </a:extLst>
        </xdr:cNvPr>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104457</xdr:rowOff>
    </xdr:from>
    <xdr:to>
      <xdr:col>22</xdr:col>
      <xdr:colOff>365125</xdr:colOff>
      <xdr:row>98</xdr:row>
      <xdr:rowOff>123222</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flipV="1">
          <a:off x="14592300" y="16906557"/>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118348</xdr:rowOff>
    </xdr:from>
    <xdr:to>
      <xdr:col>21</xdr:col>
      <xdr:colOff>161925</xdr:colOff>
      <xdr:row>98</xdr:row>
      <xdr:rowOff>123222</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3703300" y="16920448"/>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50916</xdr:rowOff>
    </xdr:from>
    <xdr:to>
      <xdr:col>21</xdr:col>
      <xdr:colOff>212725</xdr:colOff>
      <xdr:row>98</xdr:row>
      <xdr:rowOff>152516</xdr:rowOff>
    </xdr:to>
    <xdr:sp macro="" textlink="">
      <xdr:nvSpPr>
        <xdr:cNvPr id="662" name="フローチャート : 判断 661">
          <a:extLst>
            <a:ext uri="{FF2B5EF4-FFF2-40B4-BE49-F238E27FC236}">
              <a16:creationId xmlns="" xmlns:a16="http://schemas.microsoft.com/office/drawing/2014/main" id="{00000000-0008-0000-0600-000096020000}"/>
            </a:ext>
          </a:extLst>
        </xdr:cNvPr>
        <xdr:cNvSpPr/>
      </xdr:nvSpPr>
      <xdr:spPr>
        <a:xfrm>
          <a:off x="14541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169043</xdr:rowOff>
    </xdr:from>
    <xdr:ext cx="534377"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4325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118348</xdr:rowOff>
    </xdr:from>
    <xdr:to>
      <xdr:col>19</xdr:col>
      <xdr:colOff>644525</xdr:colOff>
      <xdr:row>98</xdr:row>
      <xdr:rowOff>122059</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flipV="1">
          <a:off x="12814300" y="16920448"/>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72160</xdr:rowOff>
    </xdr:from>
    <xdr:to>
      <xdr:col>20</xdr:col>
      <xdr:colOff>9525</xdr:colOff>
      <xdr:row>99</xdr:row>
      <xdr:rowOff>2310</xdr:rowOff>
    </xdr:to>
    <xdr:sp macro="" textlink="">
      <xdr:nvSpPr>
        <xdr:cNvPr id="665" name="フローチャート : 判断 664">
          <a:extLst>
            <a:ext uri="{FF2B5EF4-FFF2-40B4-BE49-F238E27FC236}">
              <a16:creationId xmlns="" xmlns:a16="http://schemas.microsoft.com/office/drawing/2014/main" id="{00000000-0008-0000-0600-000099020000}"/>
            </a:ext>
          </a:extLst>
        </xdr:cNvPr>
        <xdr:cNvSpPr/>
      </xdr:nvSpPr>
      <xdr:spPr>
        <a:xfrm>
          <a:off x="13652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164887</xdr:rowOff>
    </xdr:from>
    <xdr:ext cx="534377"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3436111" y="16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76143</xdr:rowOff>
    </xdr:from>
    <xdr:to>
      <xdr:col>18</xdr:col>
      <xdr:colOff>492125</xdr:colOff>
      <xdr:row>99</xdr:row>
      <xdr:rowOff>6293</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2763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168870</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547111" y="169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59950</xdr:rowOff>
    </xdr:from>
    <xdr:to>
      <xdr:col>23</xdr:col>
      <xdr:colOff>568325</xdr:colOff>
      <xdr:row>98</xdr:row>
      <xdr:rowOff>161550</xdr:rowOff>
    </xdr:to>
    <xdr:sp macro="" textlink="">
      <xdr:nvSpPr>
        <xdr:cNvPr id="674" name="円/楕円 673">
          <a:extLst>
            <a:ext uri="{FF2B5EF4-FFF2-40B4-BE49-F238E27FC236}">
              <a16:creationId xmlns="" xmlns:a16="http://schemas.microsoft.com/office/drawing/2014/main" id="{00000000-0008-0000-0600-0000A2020000}"/>
            </a:ext>
          </a:extLst>
        </xdr:cNvPr>
        <xdr:cNvSpPr/>
      </xdr:nvSpPr>
      <xdr:spPr>
        <a:xfrm>
          <a:off x="16268700" y="16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19327</xdr:rowOff>
    </xdr:from>
    <xdr:ext cx="534377" cy="259045"/>
    <xdr:sp macro="" textlink="">
      <xdr:nvSpPr>
        <xdr:cNvPr id="675" name="積立金該当値テキスト">
          <a:extLst>
            <a:ext uri="{FF2B5EF4-FFF2-40B4-BE49-F238E27FC236}">
              <a16:creationId xmlns="" xmlns:a16="http://schemas.microsoft.com/office/drawing/2014/main" id="{00000000-0008-0000-0600-0000A3020000}"/>
            </a:ext>
          </a:extLst>
        </xdr:cNvPr>
        <xdr:cNvSpPr txBox="1"/>
      </xdr:nvSpPr>
      <xdr:spPr>
        <a:xfrm>
          <a:off x="16370300" y="166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53657</xdr:rowOff>
    </xdr:from>
    <xdr:to>
      <xdr:col>22</xdr:col>
      <xdr:colOff>415925</xdr:colOff>
      <xdr:row>98</xdr:row>
      <xdr:rowOff>155257</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5430500" y="16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334</xdr:rowOff>
    </xdr:from>
    <xdr:ext cx="534377"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5214111" y="166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72422</xdr:rowOff>
    </xdr:from>
    <xdr:to>
      <xdr:col>21</xdr:col>
      <xdr:colOff>212725</xdr:colOff>
      <xdr:row>99</xdr:row>
      <xdr:rowOff>2572</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4541500" y="168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165149</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4325111" y="169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67548</xdr:rowOff>
    </xdr:from>
    <xdr:to>
      <xdr:col>20</xdr:col>
      <xdr:colOff>9525</xdr:colOff>
      <xdr:row>98</xdr:row>
      <xdr:rowOff>169148</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3652500" y="168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14225</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3436111" y="166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71259</xdr:rowOff>
    </xdr:from>
    <xdr:to>
      <xdr:col>18</xdr:col>
      <xdr:colOff>492125</xdr:colOff>
      <xdr:row>99</xdr:row>
      <xdr:rowOff>1409</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2763500" y="16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17936</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2547111" y="166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a:extLst>
            <a:ext uri="{FF2B5EF4-FFF2-40B4-BE49-F238E27FC236}">
              <a16:creationId xmlns=""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a:extLst>
            <a:ext uri="{FF2B5EF4-FFF2-40B4-BE49-F238E27FC236}">
              <a16:creationId xmlns="" xmlns:a16="http://schemas.microsoft.com/office/drawing/2014/main" id="{00000000-0008-0000-0600-0000C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a:extLst>
            <a:ext uri="{FF2B5EF4-FFF2-40B4-BE49-F238E27FC236}">
              <a16:creationId xmlns="" xmlns:a16="http://schemas.microsoft.com/office/drawing/2014/main" id="{00000000-0008-0000-0600-0000C4020000}"/>
            </a:ext>
          </a:extLst>
        </xdr:cNvPr>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41813</xdr:rowOff>
    </xdr:from>
    <xdr:to>
      <xdr:col>32</xdr:col>
      <xdr:colOff>187325</xdr:colOff>
      <xdr:row>36</xdr:row>
      <xdr:rowOff>94620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flipV="1">
          <a:off x="21323300" y="6214013"/>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a:extLst>
            <a:ext uri="{FF2B5EF4-FFF2-40B4-BE49-F238E27FC236}">
              <a16:creationId xmlns="" xmlns:a16="http://schemas.microsoft.com/office/drawing/2014/main" id="{00000000-0008-0000-0600-0000C7020000}"/>
            </a:ext>
          </a:extLst>
        </xdr:cNvPr>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a:extLst>
            <a:ext uri="{FF2B5EF4-FFF2-40B4-BE49-F238E27FC236}">
              <a16:creationId xmlns="" xmlns:a16="http://schemas.microsoft.com/office/drawing/2014/main" id="{00000000-0008-0000-0600-0000C8020000}"/>
            </a:ext>
          </a:extLst>
        </xdr:cNvPr>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94620</xdr:rowOff>
    </xdr:from>
    <xdr:to>
      <xdr:col>31</xdr:col>
      <xdr:colOff>34925</xdr:colOff>
      <xdr:row>37</xdr:row>
      <xdr:rowOff>63622</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flipV="1">
          <a:off x="20434300" y="6266820"/>
          <a:ext cx="889000" cy="1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a:extLst>
            <a:ext uri="{FF2B5EF4-FFF2-40B4-BE49-F238E27FC236}">
              <a16:creationId xmlns="" xmlns:a16="http://schemas.microsoft.com/office/drawing/2014/main" id="{00000000-0008-0000-0600-0000CA020000}"/>
            </a:ext>
          </a:extLst>
        </xdr:cNvPr>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63622</xdr:rowOff>
    </xdr:from>
    <xdr:to>
      <xdr:col>29</xdr:col>
      <xdr:colOff>517525</xdr:colOff>
      <xdr:row>37</xdr:row>
      <xdr:rowOff>77795</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flipV="1">
          <a:off x="19545300" y="64072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33396</xdr:rowOff>
    </xdr:from>
    <xdr:to>
      <xdr:col>29</xdr:col>
      <xdr:colOff>568325</xdr:colOff>
      <xdr:row>38</xdr:row>
      <xdr:rowOff>134996</xdr:rowOff>
    </xdr:to>
    <xdr:sp macro="" textlink="">
      <xdr:nvSpPr>
        <xdr:cNvPr id="717" name="フローチャート : 判断 716">
          <a:extLst>
            <a:ext uri="{FF2B5EF4-FFF2-40B4-BE49-F238E27FC236}">
              <a16:creationId xmlns="" xmlns:a16="http://schemas.microsoft.com/office/drawing/2014/main" id="{00000000-0008-0000-0600-0000CD020000}"/>
            </a:ext>
          </a:extLst>
        </xdr:cNvPr>
        <xdr:cNvSpPr/>
      </xdr:nvSpPr>
      <xdr:spPr>
        <a:xfrm>
          <a:off x="20383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126123</xdr:rowOff>
    </xdr:from>
    <xdr:ext cx="469744"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20199427" y="664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77795</xdr:rowOff>
    </xdr:from>
    <xdr:to>
      <xdr:col>28</xdr:col>
      <xdr:colOff>314325</xdr:colOff>
      <xdr:row>37</xdr:row>
      <xdr:rowOff>137963</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flipV="1">
          <a:off x="18656300" y="6421445"/>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22880</xdr:rowOff>
    </xdr:from>
    <xdr:to>
      <xdr:col>28</xdr:col>
      <xdr:colOff>365125</xdr:colOff>
      <xdr:row>38</xdr:row>
      <xdr:rowOff>124480</xdr:rowOff>
    </xdr:to>
    <xdr:sp macro="" textlink="">
      <xdr:nvSpPr>
        <xdr:cNvPr id="720" name="フローチャート : 判断 719">
          <a:extLst>
            <a:ext uri="{FF2B5EF4-FFF2-40B4-BE49-F238E27FC236}">
              <a16:creationId xmlns="" xmlns:a16="http://schemas.microsoft.com/office/drawing/2014/main" id="{00000000-0008-0000-0600-0000D0020000}"/>
            </a:ext>
          </a:extLst>
        </xdr:cNvPr>
        <xdr:cNvSpPr/>
      </xdr:nvSpPr>
      <xdr:spPr>
        <a:xfrm>
          <a:off x="19494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115607</xdr:rowOff>
    </xdr:from>
    <xdr:ext cx="469744"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9310427"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34905</xdr:rowOff>
    </xdr:from>
    <xdr:to>
      <xdr:col>27</xdr:col>
      <xdr:colOff>161925</xdr:colOff>
      <xdr:row>38</xdr:row>
      <xdr:rowOff>136505</xdr:rowOff>
    </xdr:to>
    <xdr:sp macro="" textlink="">
      <xdr:nvSpPr>
        <xdr:cNvPr id="722" name="フローチャート : 判断 721">
          <a:extLst>
            <a:ext uri="{FF2B5EF4-FFF2-40B4-BE49-F238E27FC236}">
              <a16:creationId xmlns="" xmlns:a16="http://schemas.microsoft.com/office/drawing/2014/main" id="{00000000-0008-0000-0600-0000D2020000}"/>
            </a:ext>
          </a:extLst>
        </xdr:cNvPr>
        <xdr:cNvSpPr/>
      </xdr:nvSpPr>
      <xdr:spPr>
        <a:xfrm>
          <a:off x="18605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127632</xdr:rowOff>
    </xdr:from>
    <xdr:ext cx="469744"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421427" y="664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162463</xdr:rowOff>
    </xdr:from>
    <xdr:to>
      <xdr:col>32</xdr:col>
      <xdr:colOff>238125</xdr:colOff>
      <xdr:row>36</xdr:row>
      <xdr:rowOff>92613</xdr:rowOff>
    </xdr:to>
    <xdr:sp macro="" textlink="">
      <xdr:nvSpPr>
        <xdr:cNvPr id="729" name="円/楕円 728">
          <a:extLst>
            <a:ext uri="{FF2B5EF4-FFF2-40B4-BE49-F238E27FC236}">
              <a16:creationId xmlns="" xmlns:a16="http://schemas.microsoft.com/office/drawing/2014/main" id="{00000000-0008-0000-0600-0000D9020000}"/>
            </a:ext>
          </a:extLst>
        </xdr:cNvPr>
        <xdr:cNvSpPr/>
      </xdr:nvSpPr>
      <xdr:spPr>
        <a:xfrm>
          <a:off x="22110700" y="61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13890</xdr:rowOff>
    </xdr:from>
    <xdr:ext cx="469744" cy="259045"/>
    <xdr:sp macro="" textlink="">
      <xdr:nvSpPr>
        <xdr:cNvPr id="730" name="投資及び出資金該当値テキスト">
          <a:extLst>
            <a:ext uri="{FF2B5EF4-FFF2-40B4-BE49-F238E27FC236}">
              <a16:creationId xmlns="" xmlns:a16="http://schemas.microsoft.com/office/drawing/2014/main" id="{00000000-0008-0000-0600-0000DA020000}"/>
            </a:ext>
          </a:extLst>
        </xdr:cNvPr>
        <xdr:cNvSpPr txBox="1"/>
      </xdr:nvSpPr>
      <xdr:spPr>
        <a:xfrm>
          <a:off x="22212300" y="601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43820</xdr:rowOff>
    </xdr:from>
    <xdr:to>
      <xdr:col>31</xdr:col>
      <xdr:colOff>85725</xdr:colOff>
      <xdr:row>36</xdr:row>
      <xdr:rowOff>145420</xdr:rowOff>
    </xdr:to>
    <xdr:sp macro="" textlink="">
      <xdr:nvSpPr>
        <xdr:cNvPr id="731" name="円/楕円 730">
          <a:extLst>
            <a:ext uri="{FF2B5EF4-FFF2-40B4-BE49-F238E27FC236}">
              <a16:creationId xmlns="" xmlns:a16="http://schemas.microsoft.com/office/drawing/2014/main" id="{00000000-0008-0000-0600-0000DB020000}"/>
            </a:ext>
          </a:extLst>
        </xdr:cNvPr>
        <xdr:cNvSpPr/>
      </xdr:nvSpPr>
      <xdr:spPr>
        <a:xfrm>
          <a:off x="21272500" y="62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161947</xdr:rowOff>
    </xdr:from>
    <xdr:ext cx="469744"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1088427" y="599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12822</xdr:rowOff>
    </xdr:from>
    <xdr:to>
      <xdr:col>29</xdr:col>
      <xdr:colOff>568325</xdr:colOff>
      <xdr:row>37</xdr:row>
      <xdr:rowOff>114422</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0383500" y="63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130949</xdr:rowOff>
    </xdr:from>
    <xdr:ext cx="469744"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0199427" y="61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26995</xdr:rowOff>
    </xdr:from>
    <xdr:to>
      <xdr:col>28</xdr:col>
      <xdr:colOff>365125</xdr:colOff>
      <xdr:row>37</xdr:row>
      <xdr:rowOff>128595</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19494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145122</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9310427" y="614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87163</xdr:rowOff>
    </xdr:from>
    <xdr:to>
      <xdr:col>27</xdr:col>
      <xdr:colOff>161925</xdr:colOff>
      <xdr:row>38</xdr:row>
      <xdr:rowOff>17312</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18605500" y="643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33840</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8421427" y="62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a:extLst>
            <a:ext uri="{FF2B5EF4-FFF2-40B4-BE49-F238E27FC236}">
              <a16:creationId xmlns=""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a:extLst>
            <a:ext uri="{FF2B5EF4-FFF2-40B4-BE49-F238E27FC236}">
              <a16:creationId xmlns="" xmlns:a16="http://schemas.microsoft.com/office/drawing/2014/main" id="{00000000-0008-0000-0600-0000E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a:extLst>
            <a:ext uri="{FF2B5EF4-FFF2-40B4-BE49-F238E27FC236}">
              <a16:creationId xmlns="" xmlns:a16="http://schemas.microsoft.com/office/drawing/2014/main" id="{00000000-0008-0000-0600-0000E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a:extLst>
            <a:ext uri="{FF2B5EF4-FFF2-40B4-BE49-F238E27FC236}">
              <a16:creationId xmlns="" xmlns:a16="http://schemas.microsoft.com/office/drawing/2014/main" id="{00000000-0008-0000-0600-0000E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a:extLst>
            <a:ext uri="{FF2B5EF4-FFF2-40B4-BE49-F238E27FC236}">
              <a16:creationId xmlns=""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a:extLst>
            <a:ext uri="{FF2B5EF4-FFF2-40B4-BE49-F238E27FC236}">
              <a16:creationId xmlns="" xmlns:a16="http://schemas.microsoft.com/office/drawing/2014/main" id="{00000000-0008-0000-0600-0000FB020000}"/>
            </a:ext>
          </a:extLst>
        </xdr:cNvPr>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a:extLst>
            <a:ext uri="{FF2B5EF4-FFF2-40B4-BE49-F238E27FC236}">
              <a16:creationId xmlns="" xmlns:a16="http://schemas.microsoft.com/office/drawing/2014/main" id="{00000000-0008-0000-0600-0000FD020000}"/>
            </a:ext>
          </a:extLst>
        </xdr:cNvPr>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a:extLst>
            <a:ext uri="{FF2B5EF4-FFF2-40B4-BE49-F238E27FC236}">
              <a16:creationId xmlns="" xmlns:a16="http://schemas.microsoft.com/office/drawing/2014/main" id="{00000000-0008-0000-0600-000000030000}"/>
            </a:ext>
          </a:extLst>
        </xdr:cNvPr>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a:extLst>
            <a:ext uri="{FF2B5EF4-FFF2-40B4-BE49-F238E27FC236}">
              <a16:creationId xmlns="" xmlns:a16="http://schemas.microsoft.com/office/drawing/2014/main" id="{00000000-0008-0000-0600-000001030000}"/>
            </a:ext>
          </a:extLst>
        </xdr:cNvPr>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a:extLst>
            <a:ext uri="{FF2B5EF4-FFF2-40B4-BE49-F238E27FC236}">
              <a16:creationId xmlns="" xmlns:a16="http://schemas.microsoft.com/office/drawing/2014/main" id="{00000000-0008-0000-0600-000003030000}"/>
            </a:ext>
          </a:extLst>
        </xdr:cNvPr>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9646</xdr:rowOff>
    </xdr:from>
    <xdr:to>
      <xdr:col>29</xdr:col>
      <xdr:colOff>517525</xdr:colOff>
      <xdr:row>59</xdr:row>
      <xdr:rowOff>44450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9545300" y="1012519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152066</xdr:rowOff>
    </xdr:from>
    <xdr:to>
      <xdr:col>29</xdr:col>
      <xdr:colOff>568325</xdr:colOff>
      <xdr:row>59</xdr:row>
      <xdr:rowOff>82216</xdr:rowOff>
    </xdr:to>
    <xdr:sp macro="" textlink="">
      <xdr:nvSpPr>
        <xdr:cNvPr id="774" name="フローチャート : 判断 773">
          <a:extLst>
            <a:ext uri="{FF2B5EF4-FFF2-40B4-BE49-F238E27FC236}">
              <a16:creationId xmlns="" xmlns:a16="http://schemas.microsoft.com/office/drawing/2014/main" id="{00000000-0008-0000-0600-000006030000}"/>
            </a:ext>
          </a:extLst>
        </xdr:cNvPr>
        <xdr:cNvSpPr/>
      </xdr:nvSpPr>
      <xdr:spPr>
        <a:xfrm>
          <a:off x="20383500" y="1009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98743</xdr:rowOff>
    </xdr:from>
    <xdr:ext cx="469744"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20199427" y="9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3652</xdr:rowOff>
    </xdr:from>
    <xdr:to>
      <xdr:col>28</xdr:col>
      <xdr:colOff>314325</xdr:colOff>
      <xdr:row>59</xdr:row>
      <xdr:rowOff>9646</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656300" y="10119202"/>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151879</xdr:rowOff>
    </xdr:from>
    <xdr:to>
      <xdr:col>28</xdr:col>
      <xdr:colOff>365125</xdr:colOff>
      <xdr:row>59</xdr:row>
      <xdr:rowOff>82029</xdr:rowOff>
    </xdr:to>
    <xdr:sp macro="" textlink="">
      <xdr:nvSpPr>
        <xdr:cNvPr id="777" name="フローチャート : 判断 776">
          <a:extLst>
            <a:ext uri="{FF2B5EF4-FFF2-40B4-BE49-F238E27FC236}">
              <a16:creationId xmlns="" xmlns:a16="http://schemas.microsoft.com/office/drawing/2014/main" id="{00000000-0008-0000-0600-000009030000}"/>
            </a:ext>
          </a:extLst>
        </xdr:cNvPr>
        <xdr:cNvSpPr/>
      </xdr:nvSpPr>
      <xdr:spPr>
        <a:xfrm>
          <a:off x="19494500" y="100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73156</xdr:rowOff>
    </xdr:from>
    <xdr:ext cx="469744"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9310427" y="1018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150816</xdr:rowOff>
    </xdr:from>
    <xdr:to>
      <xdr:col>27</xdr:col>
      <xdr:colOff>161925</xdr:colOff>
      <xdr:row>59</xdr:row>
      <xdr:rowOff>80966</xdr:rowOff>
    </xdr:to>
    <xdr:sp macro="" textlink="">
      <xdr:nvSpPr>
        <xdr:cNvPr id="779" name="フローチャート : 判断 778">
          <a:extLst>
            <a:ext uri="{FF2B5EF4-FFF2-40B4-BE49-F238E27FC236}">
              <a16:creationId xmlns="" xmlns:a16="http://schemas.microsoft.com/office/drawing/2014/main" id="{00000000-0008-0000-0600-00000B030000}"/>
            </a:ext>
          </a:extLst>
        </xdr:cNvPr>
        <xdr:cNvSpPr/>
      </xdr:nvSpPr>
      <xdr:spPr>
        <a:xfrm>
          <a:off x="18605500" y="100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72093</xdr:rowOff>
    </xdr:from>
    <xdr:ext cx="469744"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421427" y="101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a:extLst>
            <a:ext uri="{FF2B5EF4-FFF2-40B4-BE49-F238E27FC236}">
              <a16:creationId xmlns="" xmlns:a16="http://schemas.microsoft.com/office/drawing/2014/main" id="{00000000-0008-0000-0600-00001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a:extLst>
            <a:ext uri="{FF2B5EF4-FFF2-40B4-BE49-F238E27FC236}">
              <a16:creationId xmlns="" xmlns:a16="http://schemas.microsoft.com/office/drawing/2014/main" id="{00000000-0008-0000-0600-000013030000}"/>
            </a:ext>
          </a:extLst>
        </xdr:cNvPr>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a:extLst>
            <a:ext uri="{FF2B5EF4-FFF2-40B4-BE49-F238E27FC236}">
              <a16:creationId xmlns="" xmlns:a16="http://schemas.microsoft.com/office/drawing/2014/main" id="{00000000-0008-0000-0600-00001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130296</xdr:rowOff>
    </xdr:from>
    <xdr:to>
      <xdr:col>28</xdr:col>
      <xdr:colOff>365125</xdr:colOff>
      <xdr:row>59</xdr:row>
      <xdr:rowOff>60446</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19494500" y="10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76973</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9310427" y="984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124302</xdr:rowOff>
    </xdr:from>
    <xdr:to>
      <xdr:col>27</xdr:col>
      <xdr:colOff>161925</xdr:colOff>
      <xdr:row>59</xdr:row>
      <xdr:rowOff>54452</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18605500" y="100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70979</xdr:rowOff>
    </xdr:from>
    <xdr:ext cx="534377"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8389111" y="9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a:extLst>
            <a:ext uri="{FF2B5EF4-FFF2-40B4-BE49-F238E27FC236}">
              <a16:creationId xmlns=""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a:extLst>
            <a:ext uri="{FF2B5EF4-FFF2-40B4-BE49-F238E27FC236}">
              <a16:creationId xmlns="" xmlns:a16="http://schemas.microsoft.com/office/drawing/2014/main" id="{00000000-0008-0000-0600-00001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a:extLst>
            <a:ext uri="{FF2B5EF4-FFF2-40B4-BE49-F238E27FC236}">
              <a16:creationId xmlns="" xmlns:a16="http://schemas.microsoft.com/office/drawing/2014/main" id="{00000000-0008-0000-0600-00001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a:extLst>
            <a:ext uri="{FF2B5EF4-FFF2-40B4-BE49-F238E27FC236}">
              <a16:creationId xmlns="" xmlns:a16="http://schemas.microsoft.com/office/drawing/2014/main" id="{00000000-0008-0000-0600-00001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a:extLst>
            <a:ext uri="{FF2B5EF4-FFF2-40B4-BE49-F238E27FC236}">
              <a16:creationId xmlns="" xmlns:a16="http://schemas.microsoft.com/office/drawing/2014/main" id="{00000000-0008-0000-0600-000037030000}"/>
            </a:ext>
          </a:extLst>
        </xdr:cNvPr>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a:extLst>
            <a:ext uri="{FF2B5EF4-FFF2-40B4-BE49-F238E27FC236}">
              <a16:creationId xmlns="" xmlns:a16="http://schemas.microsoft.com/office/drawing/2014/main" id="{00000000-0008-0000-0600-000039030000}"/>
            </a:ext>
          </a:extLst>
        </xdr:cNvPr>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62150</xdr:rowOff>
    </xdr:from>
    <xdr:to>
      <xdr:col>32</xdr:col>
      <xdr:colOff>187325</xdr:colOff>
      <xdr:row>75</xdr:row>
      <xdr:rowOff>131786</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flipV="1">
          <a:off x="21323300" y="12920900"/>
          <a:ext cx="8382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a:extLst>
            <a:ext uri="{FF2B5EF4-FFF2-40B4-BE49-F238E27FC236}">
              <a16:creationId xmlns="" xmlns:a16="http://schemas.microsoft.com/office/drawing/2014/main" id="{00000000-0008-0000-0600-00003C030000}"/>
            </a:ext>
          </a:extLst>
        </xdr:cNvPr>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a:extLst>
            <a:ext uri="{FF2B5EF4-FFF2-40B4-BE49-F238E27FC236}">
              <a16:creationId xmlns="" xmlns:a16="http://schemas.microsoft.com/office/drawing/2014/main" id="{00000000-0008-0000-0600-00003D030000}"/>
            </a:ext>
          </a:extLst>
        </xdr:cNvPr>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131786</xdr:rowOff>
    </xdr:from>
    <xdr:to>
      <xdr:col>31</xdr:col>
      <xdr:colOff>34925</xdr:colOff>
      <xdr:row>75</xdr:row>
      <xdr:rowOff>169777</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flipV="1">
          <a:off x="20434300" y="12990536"/>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a:extLst>
            <a:ext uri="{FF2B5EF4-FFF2-40B4-BE49-F238E27FC236}">
              <a16:creationId xmlns="" xmlns:a16="http://schemas.microsoft.com/office/drawing/2014/main" id="{00000000-0008-0000-0600-00003F030000}"/>
            </a:ext>
          </a:extLst>
        </xdr:cNvPr>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169777</xdr:rowOff>
    </xdr:from>
    <xdr:to>
      <xdr:col>29</xdr:col>
      <xdr:colOff>517525</xdr:colOff>
      <xdr:row>76</xdr:row>
      <xdr:rowOff>48968</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flipV="1">
          <a:off x="19545300" y="13028527"/>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50887</xdr:rowOff>
    </xdr:from>
    <xdr:to>
      <xdr:col>29</xdr:col>
      <xdr:colOff>568325</xdr:colOff>
      <xdr:row>77</xdr:row>
      <xdr:rowOff>152487</xdr:rowOff>
    </xdr:to>
    <xdr:sp macro="" textlink="">
      <xdr:nvSpPr>
        <xdr:cNvPr id="834" name="フローチャート : 判断 833">
          <a:extLst>
            <a:ext uri="{FF2B5EF4-FFF2-40B4-BE49-F238E27FC236}">
              <a16:creationId xmlns="" xmlns:a16="http://schemas.microsoft.com/office/drawing/2014/main" id="{00000000-0008-0000-0600-000042030000}"/>
            </a:ext>
          </a:extLst>
        </xdr:cNvPr>
        <xdr:cNvSpPr/>
      </xdr:nvSpPr>
      <xdr:spPr>
        <a:xfrm>
          <a:off x="20383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143614</xdr:rowOff>
    </xdr:from>
    <xdr:ext cx="534377"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0167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48968</xdr:rowOff>
    </xdr:from>
    <xdr:to>
      <xdr:col>28</xdr:col>
      <xdr:colOff>314325</xdr:colOff>
      <xdr:row>76</xdr:row>
      <xdr:rowOff>62281</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flipV="1">
          <a:off x="18656300" y="13079168"/>
          <a:ext cx="889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83294</xdr:rowOff>
    </xdr:from>
    <xdr:to>
      <xdr:col>28</xdr:col>
      <xdr:colOff>365125</xdr:colOff>
      <xdr:row>78</xdr:row>
      <xdr:rowOff>13444</xdr:rowOff>
    </xdr:to>
    <xdr:sp macro="" textlink="">
      <xdr:nvSpPr>
        <xdr:cNvPr id="837" name="フローチャート : 判断 836">
          <a:extLst>
            <a:ext uri="{FF2B5EF4-FFF2-40B4-BE49-F238E27FC236}">
              <a16:creationId xmlns="" xmlns:a16="http://schemas.microsoft.com/office/drawing/2014/main" id="{00000000-0008-0000-0600-000045030000}"/>
            </a:ext>
          </a:extLst>
        </xdr:cNvPr>
        <xdr:cNvSpPr/>
      </xdr:nvSpPr>
      <xdr:spPr>
        <a:xfrm>
          <a:off x="19494500" y="132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4571</xdr:rowOff>
    </xdr:from>
    <xdr:ext cx="534377"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9278111" y="133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93951</xdr:rowOff>
    </xdr:from>
    <xdr:to>
      <xdr:col>27</xdr:col>
      <xdr:colOff>161925</xdr:colOff>
      <xdr:row>78</xdr:row>
      <xdr:rowOff>24101</xdr:rowOff>
    </xdr:to>
    <xdr:sp macro="" textlink="">
      <xdr:nvSpPr>
        <xdr:cNvPr id="839" name="フローチャート : 判断 838">
          <a:extLst>
            <a:ext uri="{FF2B5EF4-FFF2-40B4-BE49-F238E27FC236}">
              <a16:creationId xmlns="" xmlns:a16="http://schemas.microsoft.com/office/drawing/2014/main" id="{00000000-0008-0000-0600-000047030000}"/>
            </a:ext>
          </a:extLst>
        </xdr:cNvPr>
        <xdr:cNvSpPr/>
      </xdr:nvSpPr>
      <xdr:spPr>
        <a:xfrm>
          <a:off x="18605500" y="132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15228</xdr:rowOff>
    </xdr:from>
    <xdr:ext cx="534377"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389111" y="133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11350</xdr:rowOff>
    </xdr:from>
    <xdr:to>
      <xdr:col>32</xdr:col>
      <xdr:colOff>238125</xdr:colOff>
      <xdr:row>75</xdr:row>
      <xdr:rowOff>112950</xdr:rowOff>
    </xdr:to>
    <xdr:sp macro="" textlink="">
      <xdr:nvSpPr>
        <xdr:cNvPr id="846" name="円/楕円 845">
          <a:extLst>
            <a:ext uri="{FF2B5EF4-FFF2-40B4-BE49-F238E27FC236}">
              <a16:creationId xmlns="" xmlns:a16="http://schemas.microsoft.com/office/drawing/2014/main" id="{00000000-0008-0000-0600-00004E030000}"/>
            </a:ext>
          </a:extLst>
        </xdr:cNvPr>
        <xdr:cNvSpPr/>
      </xdr:nvSpPr>
      <xdr:spPr>
        <a:xfrm>
          <a:off x="22110700" y="12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34227</xdr:rowOff>
    </xdr:from>
    <xdr:ext cx="534377" cy="259045"/>
    <xdr:sp macro="" textlink="">
      <xdr:nvSpPr>
        <xdr:cNvPr id="847" name="繰出金該当値テキスト">
          <a:extLst>
            <a:ext uri="{FF2B5EF4-FFF2-40B4-BE49-F238E27FC236}">
              <a16:creationId xmlns="" xmlns:a16="http://schemas.microsoft.com/office/drawing/2014/main" id="{00000000-0008-0000-0600-00004F030000}"/>
            </a:ext>
          </a:extLst>
        </xdr:cNvPr>
        <xdr:cNvSpPr txBox="1"/>
      </xdr:nvSpPr>
      <xdr:spPr>
        <a:xfrm>
          <a:off x="22212300" y="127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80986</xdr:rowOff>
    </xdr:from>
    <xdr:to>
      <xdr:col>31</xdr:col>
      <xdr:colOff>85725</xdr:colOff>
      <xdr:row>76</xdr:row>
      <xdr:rowOff>11136</xdr:rowOff>
    </xdr:to>
    <xdr:sp macro="" textlink="">
      <xdr:nvSpPr>
        <xdr:cNvPr id="848" name="円/楕円 847">
          <a:extLst>
            <a:ext uri="{FF2B5EF4-FFF2-40B4-BE49-F238E27FC236}">
              <a16:creationId xmlns="" xmlns:a16="http://schemas.microsoft.com/office/drawing/2014/main" id="{00000000-0008-0000-0600-000050030000}"/>
            </a:ext>
          </a:extLst>
        </xdr:cNvPr>
        <xdr:cNvSpPr/>
      </xdr:nvSpPr>
      <xdr:spPr>
        <a:xfrm>
          <a:off x="21272500" y="129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27663</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56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118977</xdr:rowOff>
    </xdr:from>
    <xdr:to>
      <xdr:col>29</xdr:col>
      <xdr:colOff>568325</xdr:colOff>
      <xdr:row>76</xdr:row>
      <xdr:rowOff>49127</xdr:rowOff>
    </xdr:to>
    <xdr:sp macro="" textlink="">
      <xdr:nvSpPr>
        <xdr:cNvPr id="850" name="円/楕円 849">
          <a:extLst>
            <a:ext uri="{FF2B5EF4-FFF2-40B4-BE49-F238E27FC236}">
              <a16:creationId xmlns="" xmlns:a16="http://schemas.microsoft.com/office/drawing/2014/main" id="{00000000-0008-0000-0600-000052030000}"/>
            </a:ext>
          </a:extLst>
        </xdr:cNvPr>
        <xdr:cNvSpPr/>
      </xdr:nvSpPr>
      <xdr:spPr>
        <a:xfrm>
          <a:off x="20383500" y="129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65654</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0167111" y="127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169618</xdr:rowOff>
    </xdr:from>
    <xdr:to>
      <xdr:col>28</xdr:col>
      <xdr:colOff>365125</xdr:colOff>
      <xdr:row>76</xdr:row>
      <xdr:rowOff>99768</xdr:rowOff>
    </xdr:to>
    <xdr:sp macro="" textlink="">
      <xdr:nvSpPr>
        <xdr:cNvPr id="852" name="円/楕円 851">
          <a:extLst>
            <a:ext uri="{FF2B5EF4-FFF2-40B4-BE49-F238E27FC236}">
              <a16:creationId xmlns="" xmlns:a16="http://schemas.microsoft.com/office/drawing/2014/main" id="{00000000-0008-0000-0600-000054030000}"/>
            </a:ext>
          </a:extLst>
        </xdr:cNvPr>
        <xdr:cNvSpPr/>
      </xdr:nvSpPr>
      <xdr:spPr>
        <a:xfrm>
          <a:off x="19494500" y="130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116295</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9278111" y="128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11481</xdr:rowOff>
    </xdr:from>
    <xdr:to>
      <xdr:col>27</xdr:col>
      <xdr:colOff>161925</xdr:colOff>
      <xdr:row>76</xdr:row>
      <xdr:rowOff>113081</xdr:rowOff>
    </xdr:to>
    <xdr:sp macro="" textlink="">
      <xdr:nvSpPr>
        <xdr:cNvPr id="854" name="円/楕円 853">
          <a:extLst>
            <a:ext uri="{FF2B5EF4-FFF2-40B4-BE49-F238E27FC236}">
              <a16:creationId xmlns="" xmlns:a16="http://schemas.microsoft.com/office/drawing/2014/main" id="{00000000-0008-0000-0600-000056030000}"/>
            </a:ext>
          </a:extLst>
        </xdr:cNvPr>
        <xdr:cNvSpPr/>
      </xdr:nvSpPr>
      <xdr:spPr>
        <a:xfrm>
          <a:off x="18605500" y="13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129608</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8389111" y="128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a:extLst>
            <a:ext uri="{FF2B5EF4-FFF2-40B4-BE49-F238E27FC236}">
              <a16:creationId xmlns="" xmlns:a16="http://schemas.microsoft.com/office/drawing/2014/main" id="{00000000-0008-0000-0600-00006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a:extLst>
            <a:ext uri="{FF2B5EF4-FFF2-40B4-BE49-F238E27FC236}">
              <a16:creationId xmlns=""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a:extLst>
            <a:ext uri="{FF2B5EF4-FFF2-40B4-BE49-F238E27FC236}">
              <a16:creationId xmlns="" xmlns:a16="http://schemas.microsoft.com/office/drawing/2014/main" id="{00000000-0008-0000-0600-000070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a:extLst>
            <a:ext uri="{FF2B5EF4-FFF2-40B4-BE49-F238E27FC236}">
              <a16:creationId xmlns="" xmlns:a16="http://schemas.microsoft.com/office/drawing/2014/main" id="{00000000-0008-0000-0600-000072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a:extLst>
            <a:ext uri="{FF2B5EF4-FFF2-40B4-BE49-F238E27FC236}">
              <a16:creationId xmlns="" xmlns:a16="http://schemas.microsoft.com/office/drawing/2014/main" id="{00000000-0008-0000-0600-000075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a:extLst>
            <a:ext uri="{FF2B5EF4-FFF2-40B4-BE49-F238E27FC236}">
              <a16:creationId xmlns="" xmlns:a16="http://schemas.microsoft.com/office/drawing/2014/main" id="{00000000-0008-0000-0600-000076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a:extLst>
            <a:ext uri="{FF2B5EF4-FFF2-40B4-BE49-F238E27FC236}">
              <a16:creationId xmlns="" xmlns:a16="http://schemas.microsoft.com/office/drawing/2014/main" id="{00000000-0008-0000-0600-000078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a:extLst>
            <a:ext uri="{FF2B5EF4-FFF2-40B4-BE49-F238E27FC236}">
              <a16:creationId xmlns="" xmlns:a16="http://schemas.microsoft.com/office/drawing/2014/main" id="{00000000-0008-0000-0600-00007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a:extLst>
            <a:ext uri="{FF2B5EF4-FFF2-40B4-BE49-F238E27FC236}">
              <a16:creationId xmlns="" xmlns:a16="http://schemas.microsoft.com/office/drawing/2014/main" id="{00000000-0008-0000-0600-00008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a:extLst>
            <a:ext uri="{FF2B5EF4-FFF2-40B4-BE49-F238E27FC236}">
              <a16:creationId xmlns="" xmlns:a16="http://schemas.microsoft.com/office/drawing/2014/main" id="{00000000-0008-0000-0600-00008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a:extLst>
            <a:ext uri="{FF2B5EF4-FFF2-40B4-BE49-F238E27FC236}">
              <a16:creationId xmlns="" xmlns:a16="http://schemas.microsoft.com/office/drawing/2014/main" id="{00000000-0008-0000-0600-000088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a:extLst>
            <a:ext uri="{FF2B5EF4-FFF2-40B4-BE49-F238E27FC236}">
              <a16:creationId xmlns="" xmlns:a16="http://schemas.microsoft.com/office/drawing/2014/main" id="{00000000-0008-0000-0600-00008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a:extLst>
            <a:ext uri="{FF2B5EF4-FFF2-40B4-BE49-F238E27FC236}">
              <a16:creationId xmlns="" xmlns:a16="http://schemas.microsoft.com/office/drawing/2014/main" id="{00000000-0008-0000-0600-00008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a:extLst>
            <a:ext uri="{FF2B5EF4-FFF2-40B4-BE49-F238E27FC236}">
              <a16:creationId xmlns="" xmlns:a16="http://schemas.microsoft.com/office/drawing/2014/main" id="{00000000-0008-0000-0600-00008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a:extLst>
            <a:ext uri="{FF2B5EF4-FFF2-40B4-BE49-F238E27FC236}">
              <a16:creationId xmlns="" xmlns:a16="http://schemas.microsoft.com/office/drawing/2014/main" id="{00000000-0008-0000-0600-00008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a:extLst>
            <a:ext uri="{FF2B5EF4-FFF2-40B4-BE49-F238E27FC236}">
              <a16:creationId xmlns=""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a:extLst>
            <a:ext uri="{FF2B5EF4-FFF2-40B4-BE49-F238E27FC236}">
              <a16:creationId xmlns=""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住民一人当たりのコストとして、人件費・投資及び出資金・公債費・繰出金などが類似団体や県内平均と比較しても高い状況となっている。人件費は類似団体比</a:t>
          </a:r>
          <a:r>
            <a:rPr kumimoji="1" lang="en-US" altLang="ja-JP" sz="1300">
              <a:latin typeface="ＭＳ Ｐゴシック"/>
            </a:rPr>
            <a:t>29.8</a:t>
          </a:r>
          <a:r>
            <a:rPr kumimoji="1" lang="ja-JP" altLang="en-US" sz="1300">
              <a:latin typeface="ＭＳ Ｐゴシック"/>
            </a:rPr>
            <a:t>％と前年に比し、改善は見られたが高い状況ではある。これは人口数に対し職員数が多いためであるが、町域が広大であるため、大胆な減数を行いにくいことに起因している。投資及び出資金は一部事務組合である野上厚生総合病院に対する補助金が大きいためであり、組合の公債費の償還もまたピークを迎えている。公債費については、既存の借り入れに対する償還がピークを迎えており、しばらくは高止まりの状況となっている。公的医療機関については、経営が困難となっている場合も多く、今後は繰出基準内での増額を検討する必要もあると考えており、増加していく見込みである。</a:t>
          </a:r>
        </a:p>
        <a:p>
          <a:r>
            <a:rPr kumimoji="1" lang="ja-JP" altLang="en-US" sz="1300">
              <a:latin typeface="ＭＳ Ｐゴシック"/>
            </a:rPr>
            <a:t>　以上のことから、本町は人件費や医療関係経費・公債費が類似団体や県内他市町村と比較して多額な状況となっており、今後、行政運営を行う上で検討し、是正に向けた措置を講じる必要がある。借入の借入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9,367
9,345
128.34
7,607,214
7,059,579
520,613
4,850,750
9,399,981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87503</xdr:rowOff>
    </xdr:from>
    <xdr:to>
      <xdr:col>6</xdr:col>
      <xdr:colOff>511175</xdr:colOff>
      <xdr:row>34</xdr:row>
      <xdr:rowOff>96774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916803"/>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31750</xdr:rowOff>
    </xdr:from>
    <xdr:to>
      <xdr:col>5</xdr:col>
      <xdr:colOff>358775</xdr:colOff>
      <xdr:row>34</xdr:row>
      <xdr:rowOff>87503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861050"/>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31750</xdr:rowOff>
    </xdr:from>
    <xdr:to>
      <xdr:col>4</xdr:col>
      <xdr:colOff>155575</xdr:colOff>
      <xdr:row>34</xdr:row>
      <xdr:rowOff>135382</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861050"/>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141224</xdr:rowOff>
    </xdr:from>
    <xdr:to>
      <xdr:col>4</xdr:col>
      <xdr:colOff>206375</xdr:colOff>
      <xdr:row>36</xdr:row>
      <xdr:rowOff>71374</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62501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127508</xdr:rowOff>
    </xdr:from>
    <xdr:to>
      <xdr:col>2</xdr:col>
      <xdr:colOff>638175</xdr:colOff>
      <xdr:row>34</xdr:row>
      <xdr:rowOff>135382</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95680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155194</xdr:rowOff>
    </xdr:from>
    <xdr:to>
      <xdr:col>3</xdr:col>
      <xdr:colOff>3175</xdr:colOff>
      <xdr:row>36</xdr:row>
      <xdr:rowOff>85344</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76471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134747</xdr:rowOff>
    </xdr:from>
    <xdr:to>
      <xdr:col>1</xdr:col>
      <xdr:colOff>485775</xdr:colOff>
      <xdr:row>36</xdr:row>
      <xdr:rowOff>64897</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56024</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45974</xdr:rowOff>
    </xdr:from>
    <xdr:to>
      <xdr:col>6</xdr:col>
      <xdr:colOff>561975</xdr:colOff>
      <xdr:row>34</xdr:row>
      <xdr:rowOff>147574</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58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24401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5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36703</xdr:rowOff>
    </xdr:from>
    <xdr:to>
      <xdr:col>5</xdr:col>
      <xdr:colOff>409575</xdr:colOff>
      <xdr:row>34</xdr:row>
      <xdr:rowOff>138303</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129430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59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152400</xdr:rowOff>
    </xdr:from>
    <xdr:to>
      <xdr:col>4</xdr:col>
      <xdr:colOff>206375</xdr:colOff>
      <xdr:row>34</xdr:row>
      <xdr:rowOff>82550</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99077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84582</xdr:rowOff>
    </xdr:from>
    <xdr:to>
      <xdr:col>3</xdr:col>
      <xdr:colOff>3175</xdr:colOff>
      <xdr:row>35</xdr:row>
      <xdr:rowOff>14732</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5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31259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56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76708</xdr:rowOff>
    </xdr:from>
    <xdr:to>
      <xdr:col>1</xdr:col>
      <xdr:colOff>485775</xdr:colOff>
      <xdr:row>35</xdr:row>
      <xdr:rowOff>6858</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23385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57829</xdr:rowOff>
    </xdr:from>
    <xdr:to>
      <xdr:col>6</xdr:col>
      <xdr:colOff>511175</xdr:colOff>
      <xdr:row>58</xdr:row>
      <xdr:rowOff>78815</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10001929"/>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a:extLst>
            <a:ext uri="{FF2B5EF4-FFF2-40B4-BE49-F238E27FC236}">
              <a16:creationId xmlns="" xmlns:a16="http://schemas.microsoft.com/office/drawing/2014/main" id="{00000000-0008-0000-0700-000076000000}"/>
            </a:ext>
          </a:extLst>
        </xdr:cNvPr>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57829</xdr:rowOff>
    </xdr:from>
    <xdr:to>
      <xdr:col>5</xdr:col>
      <xdr:colOff>358775</xdr:colOff>
      <xdr:row>58</xdr:row>
      <xdr:rowOff>94657</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10001929"/>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a:extLst>
            <a:ext uri="{FF2B5EF4-FFF2-40B4-BE49-F238E27FC236}">
              <a16:creationId xmlns="" xmlns:a16="http://schemas.microsoft.com/office/drawing/2014/main" id="{00000000-0008-0000-0700-000078000000}"/>
            </a:ext>
          </a:extLst>
        </xdr:cNvPr>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80025</xdr:rowOff>
    </xdr:from>
    <xdr:to>
      <xdr:col>4</xdr:col>
      <xdr:colOff>155575</xdr:colOff>
      <xdr:row>58</xdr:row>
      <xdr:rowOff>94657</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019300" y="10024125"/>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16486</xdr:rowOff>
    </xdr:from>
    <xdr:to>
      <xdr:col>4</xdr:col>
      <xdr:colOff>206375</xdr:colOff>
      <xdr:row>58</xdr:row>
      <xdr:rowOff>118086</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2857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134613</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80025</xdr:rowOff>
    </xdr:from>
    <xdr:to>
      <xdr:col>2</xdr:col>
      <xdr:colOff>638175</xdr:colOff>
      <xdr:row>58</xdr:row>
      <xdr:rowOff>85539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10024125"/>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41945</xdr:rowOff>
    </xdr:from>
    <xdr:to>
      <xdr:col>3</xdr:col>
      <xdr:colOff>3175</xdr:colOff>
      <xdr:row>58</xdr:row>
      <xdr:rowOff>143545</xdr:rowOff>
    </xdr:to>
    <xdr:sp macro="" textlink="">
      <xdr:nvSpPr>
        <xdr:cNvPr id="126" name="フローチャート : 判断 125">
          <a:extLst>
            <a:ext uri="{FF2B5EF4-FFF2-40B4-BE49-F238E27FC236}">
              <a16:creationId xmlns="" xmlns:a16="http://schemas.microsoft.com/office/drawing/2014/main" id="{00000000-0008-0000-0700-00007E000000}"/>
            </a:ext>
          </a:extLst>
        </xdr:cNvPr>
        <xdr:cNvSpPr/>
      </xdr:nvSpPr>
      <xdr:spPr>
        <a:xfrm>
          <a:off x="1968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134672</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4" y="100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48655</xdr:rowOff>
    </xdr:from>
    <xdr:to>
      <xdr:col>1</xdr:col>
      <xdr:colOff>485775</xdr:colOff>
      <xdr:row>58</xdr:row>
      <xdr:rowOff>150255</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1079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141382</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28015</xdr:rowOff>
    </xdr:from>
    <xdr:to>
      <xdr:col>6</xdr:col>
      <xdr:colOff>561975</xdr:colOff>
      <xdr:row>58</xdr:row>
      <xdr:rowOff>129615</xdr:rowOff>
    </xdr:to>
    <xdr:sp macro="" textlink="">
      <xdr:nvSpPr>
        <xdr:cNvPr id="135" name="円/楕円 134">
          <a:extLst>
            <a:ext uri="{FF2B5EF4-FFF2-40B4-BE49-F238E27FC236}">
              <a16:creationId xmlns="" xmlns:a16="http://schemas.microsoft.com/office/drawing/2014/main" id="{00000000-0008-0000-0700-000087000000}"/>
            </a:ext>
          </a:extLst>
        </xdr:cNvPr>
        <xdr:cNvSpPr/>
      </xdr:nvSpPr>
      <xdr:spPr>
        <a:xfrm>
          <a:off x="45847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7029</xdr:rowOff>
    </xdr:from>
    <xdr:to>
      <xdr:col>5</xdr:col>
      <xdr:colOff>409575</xdr:colOff>
      <xdr:row>58</xdr:row>
      <xdr:rowOff>108629</xdr:rowOff>
    </xdr:to>
    <xdr:sp macro="" textlink="">
      <xdr:nvSpPr>
        <xdr:cNvPr id="137" name="円/楕円 136">
          <a:extLst>
            <a:ext uri="{FF2B5EF4-FFF2-40B4-BE49-F238E27FC236}">
              <a16:creationId xmlns="" xmlns:a16="http://schemas.microsoft.com/office/drawing/2014/main" id="{00000000-0008-0000-0700-000089000000}"/>
            </a:ext>
          </a:extLst>
        </xdr:cNvPr>
        <xdr:cNvSpPr/>
      </xdr:nvSpPr>
      <xdr:spPr>
        <a:xfrm>
          <a:off x="3746500" y="99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125156</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4" y="97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43857</xdr:rowOff>
    </xdr:from>
    <xdr:to>
      <xdr:col>4</xdr:col>
      <xdr:colOff>206375</xdr:colOff>
      <xdr:row>58</xdr:row>
      <xdr:rowOff>145457</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2857500" y="99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136584</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100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29225</xdr:rowOff>
    </xdr:from>
    <xdr:to>
      <xdr:col>3</xdr:col>
      <xdr:colOff>3175</xdr:colOff>
      <xdr:row>58</xdr:row>
      <xdr:rowOff>130825</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1968500" y="99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147352</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4" y="97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34739</xdr:rowOff>
    </xdr:from>
    <xdr:to>
      <xdr:col>1</xdr:col>
      <xdr:colOff>485775</xdr:colOff>
      <xdr:row>58</xdr:row>
      <xdr:rowOff>136339</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1079500" y="99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152866</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4" y="975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102988</xdr:rowOff>
    </xdr:from>
    <xdr:to>
      <xdr:col>6</xdr:col>
      <xdr:colOff>511175</xdr:colOff>
      <xdr:row>76</xdr:row>
      <xdr:rowOff>169587</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313318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169587</xdr:rowOff>
    </xdr:from>
    <xdr:to>
      <xdr:col>5</xdr:col>
      <xdr:colOff>358775</xdr:colOff>
      <xdr:row>77</xdr:row>
      <xdr:rowOff>14153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199787"/>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14153</xdr:rowOff>
    </xdr:from>
    <xdr:to>
      <xdr:col>4</xdr:col>
      <xdr:colOff>155575</xdr:colOff>
      <xdr:row>77</xdr:row>
      <xdr:rowOff>51730</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215803"/>
          <a:ext cx="889000" cy="3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78256</xdr:rowOff>
    </xdr:from>
    <xdr:to>
      <xdr:col>4</xdr:col>
      <xdr:colOff>206375</xdr:colOff>
      <xdr:row>78</xdr:row>
      <xdr:rowOff>8406</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170983</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51730</xdr:rowOff>
    </xdr:from>
    <xdr:to>
      <xdr:col>2</xdr:col>
      <xdr:colOff>638175</xdr:colOff>
      <xdr:row>77</xdr:row>
      <xdr:rowOff>61340</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1130300" y="13253380"/>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130829</xdr:rowOff>
    </xdr:from>
    <xdr:to>
      <xdr:col>3</xdr:col>
      <xdr:colOff>3175</xdr:colOff>
      <xdr:row>78</xdr:row>
      <xdr:rowOff>60979</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52106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135649</xdr:rowOff>
    </xdr:from>
    <xdr:to>
      <xdr:col>1</xdr:col>
      <xdr:colOff>485775</xdr:colOff>
      <xdr:row>78</xdr:row>
      <xdr:rowOff>65799</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3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56926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343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52188</xdr:rowOff>
    </xdr:from>
    <xdr:to>
      <xdr:col>6</xdr:col>
      <xdr:colOff>561975</xdr:colOff>
      <xdr:row>76</xdr:row>
      <xdr:rowOff>153788</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0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75064</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9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118787</xdr:rowOff>
    </xdr:from>
    <xdr:to>
      <xdr:col>5</xdr:col>
      <xdr:colOff>409575</xdr:colOff>
      <xdr:row>77</xdr:row>
      <xdr:rowOff>48937</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1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65464</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29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134803</xdr:rowOff>
    </xdr:from>
    <xdr:to>
      <xdr:col>4</xdr:col>
      <xdr:colOff>206375</xdr:colOff>
      <xdr:row>77</xdr:row>
      <xdr:rowOff>64953</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1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81480</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294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930</xdr:rowOff>
    </xdr:from>
    <xdr:to>
      <xdr:col>3</xdr:col>
      <xdr:colOff>3175</xdr:colOff>
      <xdr:row>77</xdr:row>
      <xdr:rowOff>102530</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2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119057</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297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10540</xdr:rowOff>
    </xdr:from>
    <xdr:to>
      <xdr:col>1</xdr:col>
      <xdr:colOff>485775</xdr:colOff>
      <xdr:row>77</xdr:row>
      <xdr:rowOff>112140</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2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128667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298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a:extLst>
            <a:ext uri="{FF2B5EF4-FFF2-40B4-BE49-F238E27FC236}">
              <a16:creationId xmlns="" xmlns:a16="http://schemas.microsoft.com/office/drawing/2014/main" id="{00000000-0008-0000-0700-0000DF000000}"/>
            </a:ext>
          </a:extLst>
        </xdr:cNvPr>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a:extLst>
            <a:ext uri="{FF2B5EF4-FFF2-40B4-BE49-F238E27FC236}">
              <a16:creationId xmlns="" xmlns:a16="http://schemas.microsoft.com/office/drawing/2014/main" id="{00000000-0008-0000-0700-0000E1000000}"/>
            </a:ext>
          </a:extLst>
        </xdr:cNvPr>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40025</xdr:rowOff>
    </xdr:from>
    <xdr:to>
      <xdr:col>6</xdr:col>
      <xdr:colOff>511175</xdr:colOff>
      <xdr:row>97</xdr:row>
      <xdr:rowOff>76879</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3797300" y="16670675"/>
          <a:ext cx="8382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a:extLst>
            <a:ext uri="{FF2B5EF4-FFF2-40B4-BE49-F238E27FC236}">
              <a16:creationId xmlns="" xmlns:a16="http://schemas.microsoft.com/office/drawing/2014/main" id="{00000000-0008-0000-0700-0000E4000000}"/>
            </a:ext>
          </a:extLst>
        </xdr:cNvPr>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a:extLst>
            <a:ext uri="{FF2B5EF4-FFF2-40B4-BE49-F238E27FC236}">
              <a16:creationId xmlns="" xmlns:a16="http://schemas.microsoft.com/office/drawing/2014/main" id="{00000000-0008-0000-0700-0000E5000000}"/>
            </a:ext>
          </a:extLst>
        </xdr:cNvPr>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170631</xdr:rowOff>
    </xdr:from>
    <xdr:to>
      <xdr:col>5</xdr:col>
      <xdr:colOff>358775</xdr:colOff>
      <xdr:row>97</xdr:row>
      <xdr:rowOff>40025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2908300" y="16629831"/>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170631</xdr:rowOff>
    </xdr:from>
    <xdr:to>
      <xdr:col>4</xdr:col>
      <xdr:colOff>155575</xdr:colOff>
      <xdr:row>97</xdr:row>
      <xdr:rowOff>47092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2019300" y="16629831"/>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139760</xdr:rowOff>
    </xdr:from>
    <xdr:to>
      <xdr:col>4</xdr:col>
      <xdr:colOff>206375</xdr:colOff>
      <xdr:row>98</xdr:row>
      <xdr:rowOff>69910</xdr:rowOff>
    </xdr:to>
    <xdr:sp macro="" textlink="">
      <xdr:nvSpPr>
        <xdr:cNvPr id="234" name="フローチャート : 判断 233">
          <a:extLst>
            <a:ext uri="{FF2B5EF4-FFF2-40B4-BE49-F238E27FC236}">
              <a16:creationId xmlns="" xmlns:a16="http://schemas.microsoft.com/office/drawing/2014/main" id="{00000000-0008-0000-0700-0000EA000000}"/>
            </a:ext>
          </a:extLst>
        </xdr:cNvPr>
        <xdr:cNvSpPr/>
      </xdr:nvSpPr>
      <xdr:spPr>
        <a:xfrm>
          <a:off x="2857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61037</xdr:rowOff>
    </xdr:from>
    <xdr:ext cx="534377"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2641111" y="168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47092</xdr:rowOff>
    </xdr:from>
    <xdr:to>
      <xdr:col>2</xdr:col>
      <xdr:colOff>638175</xdr:colOff>
      <xdr:row>97</xdr:row>
      <xdr:rowOff>95306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1130300" y="16677742"/>
          <a:ext cx="889000" cy="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148579</xdr:rowOff>
    </xdr:from>
    <xdr:to>
      <xdr:col>3</xdr:col>
      <xdr:colOff>3175</xdr:colOff>
      <xdr:row>98</xdr:row>
      <xdr:rowOff>78729</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1968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69856</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1752111" y="16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152656</xdr:rowOff>
    </xdr:from>
    <xdr:to>
      <xdr:col>1</xdr:col>
      <xdr:colOff>485775</xdr:colOff>
      <xdr:row>98</xdr:row>
      <xdr:rowOff>82806</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079500" y="1678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73933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863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26079</xdr:rowOff>
    </xdr:from>
    <xdr:to>
      <xdr:col>6</xdr:col>
      <xdr:colOff>561975</xdr:colOff>
      <xdr:row>97</xdr:row>
      <xdr:rowOff>127679</xdr:rowOff>
    </xdr:to>
    <xdr:sp macro="" textlink="">
      <xdr:nvSpPr>
        <xdr:cNvPr id="246" name="円/楕円 245">
          <a:extLst>
            <a:ext uri="{FF2B5EF4-FFF2-40B4-BE49-F238E27FC236}">
              <a16:creationId xmlns="" xmlns:a16="http://schemas.microsoft.com/office/drawing/2014/main" id="{00000000-0008-0000-0700-0000F6000000}"/>
            </a:ext>
          </a:extLst>
        </xdr:cNvPr>
        <xdr:cNvSpPr/>
      </xdr:nvSpPr>
      <xdr:spPr>
        <a:xfrm>
          <a:off x="4584700" y="166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48956</xdr:rowOff>
    </xdr:from>
    <xdr:ext cx="599010" cy="259045"/>
    <xdr:sp macro="" textlink="">
      <xdr:nvSpPr>
        <xdr:cNvPr id="247" name="衛生費該当値テキスト">
          <a:extLst>
            <a:ext uri="{FF2B5EF4-FFF2-40B4-BE49-F238E27FC236}">
              <a16:creationId xmlns="" xmlns:a16="http://schemas.microsoft.com/office/drawing/2014/main" id="{00000000-0008-0000-0700-0000F7000000}"/>
            </a:ext>
          </a:extLst>
        </xdr:cNvPr>
        <xdr:cNvSpPr txBox="1"/>
      </xdr:nvSpPr>
      <xdr:spPr>
        <a:xfrm>
          <a:off x="4686300" y="165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160675</xdr:rowOff>
    </xdr:from>
    <xdr:to>
      <xdr:col>5</xdr:col>
      <xdr:colOff>409575</xdr:colOff>
      <xdr:row>97</xdr:row>
      <xdr:rowOff>90825</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3746500" y="1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107352</xdr:rowOff>
    </xdr:from>
    <xdr:ext cx="59901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497794" y="163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119831</xdr:rowOff>
    </xdr:from>
    <xdr:to>
      <xdr:col>4</xdr:col>
      <xdr:colOff>206375</xdr:colOff>
      <xdr:row>97</xdr:row>
      <xdr:rowOff>49981</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2857500" y="165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66508</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08794" y="163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167742</xdr:rowOff>
    </xdr:from>
    <xdr:to>
      <xdr:col>3</xdr:col>
      <xdr:colOff>3175</xdr:colOff>
      <xdr:row>97</xdr:row>
      <xdr:rowOff>97892</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1968500" y="166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114419</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719794" y="164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44506</xdr:rowOff>
    </xdr:from>
    <xdr:to>
      <xdr:col>1</xdr:col>
      <xdr:colOff>485775</xdr:colOff>
      <xdr:row>97</xdr:row>
      <xdr:rowOff>146106</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079500" y="166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162633</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863111" y="164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41669</xdr:rowOff>
    </xdr:from>
    <xdr:to>
      <xdr:col>15</xdr:col>
      <xdr:colOff>180975</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72821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a:extLst>
            <a:ext uri="{FF2B5EF4-FFF2-40B4-BE49-F238E27FC236}">
              <a16:creationId xmlns="" xmlns:a16="http://schemas.microsoft.com/office/drawing/2014/main" id="{00000000-0008-0000-0700-00001E010000}"/>
            </a:ext>
          </a:extLst>
        </xdr:cNvPr>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35496</xdr:rowOff>
    </xdr:from>
    <xdr:to>
      <xdr:col>14</xdr:col>
      <xdr:colOff>28575</xdr:colOff>
      <xdr:row>39</xdr:row>
      <xdr:rowOff>41669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672204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168046</xdr:rowOff>
    </xdr:from>
    <xdr:to>
      <xdr:col>12</xdr:col>
      <xdr:colOff>511175</xdr:colOff>
      <xdr:row>39</xdr:row>
      <xdr:rowOff>35496</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7861300" y="6683146"/>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132600</xdr:rowOff>
    </xdr:from>
    <xdr:to>
      <xdr:col>12</xdr:col>
      <xdr:colOff>561975</xdr:colOff>
      <xdr:row>39</xdr:row>
      <xdr:rowOff>62750</xdr:rowOff>
    </xdr:to>
    <xdr:sp macro="" textlink="">
      <xdr:nvSpPr>
        <xdr:cNvPr id="291" name="フローチャート : 判断 290">
          <a:extLst>
            <a:ext uri="{FF2B5EF4-FFF2-40B4-BE49-F238E27FC236}">
              <a16:creationId xmlns="" xmlns:a16="http://schemas.microsoft.com/office/drawing/2014/main" id="{00000000-0008-0000-0700-000023010000}"/>
            </a:ext>
          </a:extLst>
        </xdr:cNvPr>
        <xdr:cNvSpPr/>
      </xdr:nvSpPr>
      <xdr:spPr>
        <a:xfrm>
          <a:off x="8699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79278</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61017" y="642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61976</xdr:rowOff>
    </xdr:from>
    <xdr:to>
      <xdr:col>11</xdr:col>
      <xdr:colOff>307975</xdr:colOff>
      <xdr:row>38</xdr:row>
      <xdr:rowOff>168046</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577076"/>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106540</xdr:rowOff>
    </xdr:from>
    <xdr:to>
      <xdr:col>11</xdr:col>
      <xdr:colOff>358775</xdr:colOff>
      <xdr:row>39</xdr:row>
      <xdr:rowOff>36690</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7810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53217</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7" y="63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86157</xdr:rowOff>
    </xdr:from>
    <xdr:to>
      <xdr:col>10</xdr:col>
      <xdr:colOff>155575</xdr:colOff>
      <xdr:row>39</xdr:row>
      <xdr:rowOff>16307</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6921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7434</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7" y="669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a:extLst>
            <a:ext uri="{FF2B5EF4-FFF2-40B4-BE49-F238E27FC236}">
              <a16:creationId xmlns=""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162319</xdr:rowOff>
    </xdr:from>
    <xdr:to>
      <xdr:col>14</xdr:col>
      <xdr:colOff>79375</xdr:colOff>
      <xdr:row>39</xdr:row>
      <xdr:rowOff>92469</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9588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83596</xdr:rowOff>
    </xdr:from>
    <xdr:ext cx="313932"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82333" y="677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156146</xdr:rowOff>
    </xdr:from>
    <xdr:to>
      <xdr:col>12</xdr:col>
      <xdr:colOff>561975</xdr:colOff>
      <xdr:row>39</xdr:row>
      <xdr:rowOff>86296</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8699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77423</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61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117246</xdr:rowOff>
    </xdr:from>
    <xdr:to>
      <xdr:col>11</xdr:col>
      <xdr:colOff>358775</xdr:colOff>
      <xdr:row>39</xdr:row>
      <xdr:rowOff>47396</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7810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38523</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26427" y="67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11176</xdr:rowOff>
    </xdr:from>
    <xdr:to>
      <xdr:col>10</xdr:col>
      <xdr:colOff>155575</xdr:colOff>
      <xdr:row>38</xdr:row>
      <xdr:rowOff>112776</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6921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129303</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23285</xdr:rowOff>
    </xdr:from>
    <xdr:to>
      <xdr:col>15</xdr:col>
      <xdr:colOff>180975</xdr:colOff>
      <xdr:row>58</xdr:row>
      <xdr:rowOff>41327</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9967385"/>
          <a:ext cx="8382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a:extLst>
            <a:ext uri="{FF2B5EF4-FFF2-40B4-BE49-F238E27FC236}">
              <a16:creationId xmlns="" xmlns:a16="http://schemas.microsoft.com/office/drawing/2014/main" id="{00000000-0008-0000-0700-000055010000}"/>
            </a:ext>
          </a:extLst>
        </xdr:cNvPr>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41327</xdr:rowOff>
    </xdr:from>
    <xdr:to>
      <xdr:col>14</xdr:col>
      <xdr:colOff>28575</xdr:colOff>
      <xdr:row>58</xdr:row>
      <xdr:rowOff>41790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8750300" y="9985427"/>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a:extLst>
            <a:ext uri="{FF2B5EF4-FFF2-40B4-BE49-F238E27FC236}">
              <a16:creationId xmlns="" xmlns:a16="http://schemas.microsoft.com/office/drawing/2014/main" id="{00000000-0008-0000-0700-000057010000}"/>
            </a:ext>
          </a:extLst>
        </xdr:cNvPr>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41790</xdr:rowOff>
    </xdr:from>
    <xdr:to>
      <xdr:col>12</xdr:col>
      <xdr:colOff>511175</xdr:colOff>
      <xdr:row>58</xdr:row>
      <xdr:rowOff>44300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7861300" y="9985890"/>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25996</xdr:rowOff>
    </xdr:from>
    <xdr:to>
      <xdr:col>12</xdr:col>
      <xdr:colOff>561975</xdr:colOff>
      <xdr:row>58</xdr:row>
      <xdr:rowOff>127596</xdr:rowOff>
    </xdr:to>
    <xdr:sp macro="" textlink="">
      <xdr:nvSpPr>
        <xdr:cNvPr id="346" name="フローチャート : 判断 345">
          <a:extLst>
            <a:ext uri="{FF2B5EF4-FFF2-40B4-BE49-F238E27FC236}">
              <a16:creationId xmlns="" xmlns:a16="http://schemas.microsoft.com/office/drawing/2014/main" id="{00000000-0008-0000-0700-00005A010000}"/>
            </a:ext>
          </a:extLst>
        </xdr:cNvPr>
        <xdr:cNvSpPr/>
      </xdr:nvSpPr>
      <xdr:spPr>
        <a:xfrm>
          <a:off x="8699500" y="997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118723</xdr:rowOff>
    </xdr:from>
    <xdr:ext cx="534377"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483111" y="100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43043</xdr:rowOff>
    </xdr:from>
    <xdr:to>
      <xdr:col>11</xdr:col>
      <xdr:colOff>307975</xdr:colOff>
      <xdr:row>58</xdr:row>
      <xdr:rowOff>44300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6972300" y="99871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25112</xdr:rowOff>
    </xdr:from>
    <xdr:to>
      <xdr:col>11</xdr:col>
      <xdr:colOff>358775</xdr:colOff>
      <xdr:row>58</xdr:row>
      <xdr:rowOff>126712</xdr:rowOff>
    </xdr:to>
    <xdr:sp macro="" textlink="">
      <xdr:nvSpPr>
        <xdr:cNvPr id="349" name="フローチャート : 判断 348">
          <a:extLst>
            <a:ext uri="{FF2B5EF4-FFF2-40B4-BE49-F238E27FC236}">
              <a16:creationId xmlns="" xmlns:a16="http://schemas.microsoft.com/office/drawing/2014/main" id="{00000000-0008-0000-0700-00005D010000}"/>
            </a:ext>
          </a:extLst>
        </xdr:cNvPr>
        <xdr:cNvSpPr/>
      </xdr:nvSpPr>
      <xdr:spPr>
        <a:xfrm>
          <a:off x="7810500" y="99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117839</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594111" y="100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30580</xdr:rowOff>
    </xdr:from>
    <xdr:to>
      <xdr:col>10</xdr:col>
      <xdr:colOff>155575</xdr:colOff>
      <xdr:row>58</xdr:row>
      <xdr:rowOff>132180</xdr:rowOff>
    </xdr:to>
    <xdr:sp macro="" textlink="">
      <xdr:nvSpPr>
        <xdr:cNvPr id="351" name="フローチャート : 判断 350">
          <a:extLst>
            <a:ext uri="{FF2B5EF4-FFF2-40B4-BE49-F238E27FC236}">
              <a16:creationId xmlns="" xmlns:a16="http://schemas.microsoft.com/office/drawing/2014/main" id="{00000000-0008-0000-0700-00005F010000}"/>
            </a:ext>
          </a:extLst>
        </xdr:cNvPr>
        <xdr:cNvSpPr/>
      </xdr:nvSpPr>
      <xdr:spPr>
        <a:xfrm>
          <a:off x="6921500" y="99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123307</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705111" y="100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143935</xdr:rowOff>
    </xdr:from>
    <xdr:to>
      <xdr:col>15</xdr:col>
      <xdr:colOff>231775</xdr:colOff>
      <xdr:row>58</xdr:row>
      <xdr:rowOff>74085</xdr:rowOff>
    </xdr:to>
    <xdr:sp macro="" textlink="">
      <xdr:nvSpPr>
        <xdr:cNvPr id="358" name="円/楕円 357">
          <a:extLst>
            <a:ext uri="{FF2B5EF4-FFF2-40B4-BE49-F238E27FC236}">
              <a16:creationId xmlns="" xmlns:a16="http://schemas.microsoft.com/office/drawing/2014/main" id="{00000000-0008-0000-0700-000066010000}"/>
            </a:ext>
          </a:extLst>
        </xdr:cNvPr>
        <xdr:cNvSpPr/>
      </xdr:nvSpPr>
      <xdr:spPr>
        <a:xfrm>
          <a:off x="104267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117904</xdr:rowOff>
    </xdr:from>
    <xdr:ext cx="534377"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8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161977</xdr:rowOff>
    </xdr:from>
    <xdr:to>
      <xdr:col>14</xdr:col>
      <xdr:colOff>79375</xdr:colOff>
      <xdr:row>58</xdr:row>
      <xdr:rowOff>92127</xdr:rowOff>
    </xdr:to>
    <xdr:sp macro="" textlink="">
      <xdr:nvSpPr>
        <xdr:cNvPr id="360" name="円/楕円 359">
          <a:extLst>
            <a:ext uri="{FF2B5EF4-FFF2-40B4-BE49-F238E27FC236}">
              <a16:creationId xmlns="" xmlns:a16="http://schemas.microsoft.com/office/drawing/2014/main" id="{00000000-0008-0000-0700-000068010000}"/>
            </a:ext>
          </a:extLst>
        </xdr:cNvPr>
        <xdr:cNvSpPr/>
      </xdr:nvSpPr>
      <xdr:spPr>
        <a:xfrm>
          <a:off x="9588500" y="99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83254</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72111" y="100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162440</xdr:rowOff>
    </xdr:from>
    <xdr:to>
      <xdr:col>12</xdr:col>
      <xdr:colOff>561975</xdr:colOff>
      <xdr:row>58</xdr:row>
      <xdr:rowOff>92590</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8699500" y="99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109117</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97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164950</xdr:rowOff>
    </xdr:from>
    <xdr:to>
      <xdr:col>11</xdr:col>
      <xdr:colOff>358775</xdr:colOff>
      <xdr:row>58</xdr:row>
      <xdr:rowOff>95100</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7810500" y="99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111627</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163693</xdr:rowOff>
    </xdr:from>
    <xdr:to>
      <xdr:col>10</xdr:col>
      <xdr:colOff>155575</xdr:colOff>
      <xdr:row>58</xdr:row>
      <xdr:rowOff>93843</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6921500" y="9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110370</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165894</xdr:rowOff>
    </xdr:from>
    <xdr:to>
      <xdr:col>15</xdr:col>
      <xdr:colOff>180975</xdr:colOff>
      <xdr:row>77</xdr:row>
      <xdr:rowOff>170428</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9639300" y="13367544"/>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a:extLst>
            <a:ext uri="{FF2B5EF4-FFF2-40B4-BE49-F238E27FC236}">
              <a16:creationId xmlns="" xmlns:a16="http://schemas.microsoft.com/office/drawing/2014/main" id="{00000000-0008-0000-0700-00008E010000}"/>
            </a:ext>
          </a:extLst>
        </xdr:cNvPr>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170428</xdr:rowOff>
    </xdr:from>
    <xdr:to>
      <xdr:col>14</xdr:col>
      <xdr:colOff>28575</xdr:colOff>
      <xdr:row>78</xdr:row>
      <xdr:rowOff>11931</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8750300" y="1337207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a:extLst>
            <a:ext uri="{FF2B5EF4-FFF2-40B4-BE49-F238E27FC236}">
              <a16:creationId xmlns="" xmlns:a16="http://schemas.microsoft.com/office/drawing/2014/main" id="{00000000-0008-0000-0700-000090010000}"/>
            </a:ext>
          </a:extLst>
        </xdr:cNvPr>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167627</xdr:rowOff>
    </xdr:from>
    <xdr:to>
      <xdr:col>12</xdr:col>
      <xdr:colOff>511175</xdr:colOff>
      <xdr:row>78</xdr:row>
      <xdr:rowOff>11931</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7861300" y="13369277"/>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100901</xdr:rowOff>
    </xdr:from>
    <xdr:to>
      <xdr:col>12</xdr:col>
      <xdr:colOff>561975</xdr:colOff>
      <xdr:row>78</xdr:row>
      <xdr:rowOff>31051</xdr:rowOff>
    </xdr:to>
    <xdr:sp macro="" textlink="">
      <xdr:nvSpPr>
        <xdr:cNvPr id="403" name="フローチャート : 判断 402">
          <a:extLst>
            <a:ext uri="{FF2B5EF4-FFF2-40B4-BE49-F238E27FC236}">
              <a16:creationId xmlns="" xmlns:a16="http://schemas.microsoft.com/office/drawing/2014/main" id="{00000000-0008-0000-0700-000093010000}"/>
            </a:ext>
          </a:extLst>
        </xdr:cNvPr>
        <xdr:cNvSpPr/>
      </xdr:nvSpPr>
      <xdr:spPr>
        <a:xfrm>
          <a:off x="869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47578</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162616</xdr:rowOff>
    </xdr:from>
    <xdr:to>
      <xdr:col>11</xdr:col>
      <xdr:colOff>307975</xdr:colOff>
      <xdr:row>77</xdr:row>
      <xdr:rowOff>167627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6972300" y="13364266"/>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108026</xdr:rowOff>
    </xdr:from>
    <xdr:to>
      <xdr:col>11</xdr:col>
      <xdr:colOff>358775</xdr:colOff>
      <xdr:row>78</xdr:row>
      <xdr:rowOff>38176</xdr:rowOff>
    </xdr:to>
    <xdr:sp macro="" textlink="">
      <xdr:nvSpPr>
        <xdr:cNvPr id="406" name="フローチャート : 判断 405">
          <a:extLst>
            <a:ext uri="{FF2B5EF4-FFF2-40B4-BE49-F238E27FC236}">
              <a16:creationId xmlns="" xmlns:a16="http://schemas.microsoft.com/office/drawing/2014/main" id="{00000000-0008-0000-0700-000096010000}"/>
            </a:ext>
          </a:extLst>
        </xdr:cNvPr>
        <xdr:cNvSpPr/>
      </xdr:nvSpPr>
      <xdr:spPr>
        <a:xfrm>
          <a:off x="7810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54703</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116523</xdr:rowOff>
    </xdr:from>
    <xdr:to>
      <xdr:col>10</xdr:col>
      <xdr:colOff>155575</xdr:colOff>
      <xdr:row>78</xdr:row>
      <xdr:rowOff>46673</xdr:rowOff>
    </xdr:to>
    <xdr:sp macro="" textlink="">
      <xdr:nvSpPr>
        <xdr:cNvPr id="408" name="フローチャート : 判断 407">
          <a:extLst>
            <a:ext uri="{FF2B5EF4-FFF2-40B4-BE49-F238E27FC236}">
              <a16:creationId xmlns="" xmlns:a16="http://schemas.microsoft.com/office/drawing/2014/main" id="{00000000-0008-0000-0700-000098010000}"/>
            </a:ext>
          </a:extLst>
        </xdr:cNvPr>
        <xdr:cNvSpPr/>
      </xdr:nvSpPr>
      <xdr:spPr>
        <a:xfrm>
          <a:off x="6921500" y="133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37800</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34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115094</xdr:rowOff>
    </xdr:from>
    <xdr:to>
      <xdr:col>15</xdr:col>
      <xdr:colOff>231775</xdr:colOff>
      <xdr:row>78</xdr:row>
      <xdr:rowOff>45244</xdr:rowOff>
    </xdr:to>
    <xdr:sp macro="" textlink="">
      <xdr:nvSpPr>
        <xdr:cNvPr id="415" name="円/楕円 414">
          <a:extLst>
            <a:ext uri="{FF2B5EF4-FFF2-40B4-BE49-F238E27FC236}">
              <a16:creationId xmlns="" xmlns:a16="http://schemas.microsoft.com/office/drawing/2014/main" id="{00000000-0008-0000-0700-00009F010000}"/>
            </a:ext>
          </a:extLst>
        </xdr:cNvPr>
        <xdr:cNvSpPr/>
      </xdr:nvSpPr>
      <xdr:spPr>
        <a:xfrm>
          <a:off x="10426700" y="13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93521</xdr:rowOff>
    </xdr:from>
    <xdr:ext cx="534377"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32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119628</xdr:rowOff>
    </xdr:from>
    <xdr:to>
      <xdr:col>14</xdr:col>
      <xdr:colOff>79375</xdr:colOff>
      <xdr:row>78</xdr:row>
      <xdr:rowOff>49778</xdr:rowOff>
    </xdr:to>
    <xdr:sp macro="" textlink="">
      <xdr:nvSpPr>
        <xdr:cNvPr id="417" name="円/楕円 416">
          <a:extLst>
            <a:ext uri="{FF2B5EF4-FFF2-40B4-BE49-F238E27FC236}">
              <a16:creationId xmlns="" xmlns:a16="http://schemas.microsoft.com/office/drawing/2014/main" id="{00000000-0008-0000-0700-0000A1010000}"/>
            </a:ext>
          </a:extLst>
        </xdr:cNvPr>
        <xdr:cNvSpPr/>
      </xdr:nvSpPr>
      <xdr:spPr>
        <a:xfrm>
          <a:off x="9588500" y="13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40905</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372111" y="134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132581</xdr:rowOff>
    </xdr:from>
    <xdr:to>
      <xdr:col>12</xdr:col>
      <xdr:colOff>561975</xdr:colOff>
      <xdr:row>78</xdr:row>
      <xdr:rowOff>62731</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8699500" y="13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53858</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483111" y="134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116827</xdr:rowOff>
    </xdr:from>
    <xdr:to>
      <xdr:col>11</xdr:col>
      <xdr:colOff>358775</xdr:colOff>
      <xdr:row>78</xdr:row>
      <xdr:rowOff>46977</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7810500" y="133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38104</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594111" y="134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111816</xdr:rowOff>
    </xdr:from>
    <xdr:to>
      <xdr:col>10</xdr:col>
      <xdr:colOff>155575</xdr:colOff>
      <xdr:row>78</xdr:row>
      <xdr:rowOff>41966</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6921500" y="133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58493</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05111" y="130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a:extLst>
            <a:ext uri="{FF2B5EF4-FFF2-40B4-BE49-F238E27FC236}">
              <a16:creationId xmlns="" xmlns:a16="http://schemas.microsoft.com/office/drawing/2014/main" id="{00000000-0008-0000-0700-0000C1010000}"/>
            </a:ext>
          </a:extLst>
        </xdr:cNvPr>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a:extLst>
            <a:ext uri="{FF2B5EF4-FFF2-40B4-BE49-F238E27FC236}">
              <a16:creationId xmlns="" xmlns:a16="http://schemas.microsoft.com/office/drawing/2014/main" id="{00000000-0008-0000-0700-0000C3010000}"/>
            </a:ext>
          </a:extLst>
        </xdr:cNvPr>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26267</xdr:rowOff>
    </xdr:from>
    <xdr:to>
      <xdr:col>15</xdr:col>
      <xdr:colOff>180975</xdr:colOff>
      <xdr:row>99</xdr:row>
      <xdr:rowOff>31606</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9639300" y="16999817"/>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a:extLst>
            <a:ext uri="{FF2B5EF4-FFF2-40B4-BE49-F238E27FC236}">
              <a16:creationId xmlns="" xmlns:a16="http://schemas.microsoft.com/office/drawing/2014/main" id="{00000000-0008-0000-0700-0000C6010000}"/>
            </a:ext>
          </a:extLst>
        </xdr:cNvPr>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a:extLst>
            <a:ext uri="{FF2B5EF4-FFF2-40B4-BE49-F238E27FC236}">
              <a16:creationId xmlns="" xmlns:a16="http://schemas.microsoft.com/office/drawing/2014/main" id="{00000000-0008-0000-0700-0000C7010000}"/>
            </a:ext>
          </a:extLst>
        </xdr:cNvPr>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17890</xdr:rowOff>
    </xdr:from>
    <xdr:to>
      <xdr:col>14</xdr:col>
      <xdr:colOff>28575</xdr:colOff>
      <xdr:row>99</xdr:row>
      <xdr:rowOff>31606</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8750300" y="16991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17890</xdr:rowOff>
    </xdr:from>
    <xdr:to>
      <xdr:col>12</xdr:col>
      <xdr:colOff>511175</xdr:colOff>
      <xdr:row>99</xdr:row>
      <xdr:rowOff>21806</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7861300" y="16991440"/>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144638</xdr:rowOff>
    </xdr:from>
    <xdr:to>
      <xdr:col>12</xdr:col>
      <xdr:colOff>561975</xdr:colOff>
      <xdr:row>99</xdr:row>
      <xdr:rowOff>74788</xdr:rowOff>
    </xdr:to>
    <xdr:sp macro="" textlink="">
      <xdr:nvSpPr>
        <xdr:cNvPr id="460" name="フローチャート : 判断 459">
          <a:extLst>
            <a:ext uri="{FF2B5EF4-FFF2-40B4-BE49-F238E27FC236}">
              <a16:creationId xmlns="" xmlns:a16="http://schemas.microsoft.com/office/drawing/2014/main" id="{00000000-0008-0000-0700-0000CC010000}"/>
            </a:ext>
          </a:extLst>
        </xdr:cNvPr>
        <xdr:cNvSpPr/>
      </xdr:nvSpPr>
      <xdr:spPr>
        <a:xfrm>
          <a:off x="8699500" y="1694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65915</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8483111" y="170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21806</xdr:rowOff>
    </xdr:from>
    <xdr:to>
      <xdr:col>11</xdr:col>
      <xdr:colOff>307975</xdr:colOff>
      <xdr:row>99</xdr:row>
      <xdr:rowOff>29851</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6972300" y="1699535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144245</xdr:rowOff>
    </xdr:from>
    <xdr:to>
      <xdr:col>11</xdr:col>
      <xdr:colOff>358775</xdr:colOff>
      <xdr:row>99</xdr:row>
      <xdr:rowOff>74395</xdr:rowOff>
    </xdr:to>
    <xdr:sp macro="" textlink="">
      <xdr:nvSpPr>
        <xdr:cNvPr id="463" name="フローチャート : 判断 462">
          <a:extLst>
            <a:ext uri="{FF2B5EF4-FFF2-40B4-BE49-F238E27FC236}">
              <a16:creationId xmlns="" xmlns:a16="http://schemas.microsoft.com/office/drawing/2014/main" id="{00000000-0008-0000-0700-0000CF010000}"/>
            </a:ext>
          </a:extLst>
        </xdr:cNvPr>
        <xdr:cNvSpPr/>
      </xdr:nvSpPr>
      <xdr:spPr>
        <a:xfrm>
          <a:off x="7810500" y="169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65522</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7594111" y="170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147056</xdr:rowOff>
    </xdr:from>
    <xdr:to>
      <xdr:col>10</xdr:col>
      <xdr:colOff>155575</xdr:colOff>
      <xdr:row>99</xdr:row>
      <xdr:rowOff>77206</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6921500" y="1694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93733</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705111" y="167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146917</xdr:rowOff>
    </xdr:from>
    <xdr:to>
      <xdr:col>15</xdr:col>
      <xdr:colOff>231775</xdr:colOff>
      <xdr:row>99</xdr:row>
      <xdr:rowOff>77067</xdr:rowOff>
    </xdr:to>
    <xdr:sp macro="" textlink="">
      <xdr:nvSpPr>
        <xdr:cNvPr id="472" name="円/楕円 471">
          <a:extLst>
            <a:ext uri="{FF2B5EF4-FFF2-40B4-BE49-F238E27FC236}">
              <a16:creationId xmlns="" xmlns:a16="http://schemas.microsoft.com/office/drawing/2014/main" id="{00000000-0008-0000-0700-0000D8010000}"/>
            </a:ext>
          </a:extLst>
        </xdr:cNvPr>
        <xdr:cNvSpPr/>
      </xdr:nvSpPr>
      <xdr:spPr>
        <a:xfrm>
          <a:off x="10426700" y="1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a:extLst>
            <a:ext uri="{FF2B5EF4-FFF2-40B4-BE49-F238E27FC236}">
              <a16:creationId xmlns="" xmlns:a16="http://schemas.microsoft.com/office/drawing/2014/main" id="{00000000-0008-0000-0700-0000D9010000}"/>
            </a:ext>
          </a:extLst>
        </xdr:cNvPr>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152256</xdr:rowOff>
    </xdr:from>
    <xdr:to>
      <xdr:col>14</xdr:col>
      <xdr:colOff>79375</xdr:colOff>
      <xdr:row>99</xdr:row>
      <xdr:rowOff>82406</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9588500" y="169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73533</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70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138540</xdr:rowOff>
    </xdr:from>
    <xdr:to>
      <xdr:col>12</xdr:col>
      <xdr:colOff>561975</xdr:colOff>
      <xdr:row>99</xdr:row>
      <xdr:rowOff>68690</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8699500" y="169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85217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7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142456</xdr:rowOff>
    </xdr:from>
    <xdr:to>
      <xdr:col>11</xdr:col>
      <xdr:colOff>358775</xdr:colOff>
      <xdr:row>99</xdr:row>
      <xdr:rowOff>72606</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7810500" y="169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89133</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94111" y="167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150501</xdr:rowOff>
    </xdr:from>
    <xdr:to>
      <xdr:col>10</xdr:col>
      <xdr:colOff>155575</xdr:colOff>
      <xdr:row>99</xdr:row>
      <xdr:rowOff>80651</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6921500" y="169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71778</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70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a:extLst>
            <a:ext uri="{FF2B5EF4-FFF2-40B4-BE49-F238E27FC236}">
              <a16:creationId xmlns="" xmlns:a16="http://schemas.microsoft.com/office/drawing/2014/main" id="{00000000-0008-0000-0700-0000FD010000}"/>
            </a:ext>
          </a:extLst>
        </xdr:cNvPr>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a:extLst>
            <a:ext uri="{FF2B5EF4-FFF2-40B4-BE49-F238E27FC236}">
              <a16:creationId xmlns="" xmlns:a16="http://schemas.microsoft.com/office/drawing/2014/main" id="{00000000-0008-0000-0700-0000FF010000}"/>
            </a:ext>
          </a:extLst>
        </xdr:cNvPr>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102079</xdr:rowOff>
    </xdr:from>
    <xdr:to>
      <xdr:col>23</xdr:col>
      <xdr:colOff>517525</xdr:colOff>
      <xdr:row>36</xdr:row>
      <xdr:rowOff>141953</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5481300" y="6274279"/>
          <a:ext cx="8382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a:extLst>
            <a:ext uri="{FF2B5EF4-FFF2-40B4-BE49-F238E27FC236}">
              <a16:creationId xmlns="" xmlns:a16="http://schemas.microsoft.com/office/drawing/2014/main" id="{00000000-0008-0000-0700-000002020000}"/>
            </a:ext>
          </a:extLst>
        </xdr:cNvPr>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a:extLst>
            <a:ext uri="{FF2B5EF4-FFF2-40B4-BE49-F238E27FC236}">
              <a16:creationId xmlns="" xmlns:a16="http://schemas.microsoft.com/office/drawing/2014/main" id="{00000000-0008-0000-0700-000003020000}"/>
            </a:ext>
          </a:extLst>
        </xdr:cNvPr>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28388</xdr:rowOff>
    </xdr:from>
    <xdr:to>
      <xdr:col>22</xdr:col>
      <xdr:colOff>365125</xdr:colOff>
      <xdr:row>36</xdr:row>
      <xdr:rowOff>141953</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4592300" y="6200588"/>
          <a:ext cx="889000" cy="1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a:extLst>
            <a:ext uri="{FF2B5EF4-FFF2-40B4-BE49-F238E27FC236}">
              <a16:creationId xmlns="" xmlns:a16="http://schemas.microsoft.com/office/drawing/2014/main" id="{00000000-0008-0000-0700-000005020000}"/>
            </a:ext>
          </a:extLst>
        </xdr:cNvPr>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28388</xdr:rowOff>
    </xdr:from>
    <xdr:to>
      <xdr:col>21</xdr:col>
      <xdr:colOff>161925</xdr:colOff>
      <xdr:row>36</xdr:row>
      <xdr:rowOff>154281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3703300" y="6200588"/>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81715</xdr:rowOff>
    </xdr:from>
    <xdr:to>
      <xdr:col>21</xdr:col>
      <xdr:colOff>212725</xdr:colOff>
      <xdr:row>39</xdr:row>
      <xdr:rowOff>11865</xdr:rowOff>
    </xdr:to>
    <xdr:sp macro="" textlink="">
      <xdr:nvSpPr>
        <xdr:cNvPr id="520" name="フローチャート : 判断 519">
          <a:extLst>
            <a:ext uri="{FF2B5EF4-FFF2-40B4-BE49-F238E27FC236}">
              <a16:creationId xmlns="" xmlns:a16="http://schemas.microsoft.com/office/drawing/2014/main" id="{00000000-0008-0000-0700-000008020000}"/>
            </a:ext>
          </a:extLst>
        </xdr:cNvPr>
        <xdr:cNvSpPr/>
      </xdr:nvSpPr>
      <xdr:spPr>
        <a:xfrm>
          <a:off x="14541500" y="65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2992</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4325111" y="66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154281</xdr:rowOff>
    </xdr:from>
    <xdr:to>
      <xdr:col>19</xdr:col>
      <xdr:colOff>644525</xdr:colOff>
      <xdr:row>37</xdr:row>
      <xdr:rowOff>52930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2814300" y="6326481"/>
          <a:ext cx="889000" cy="7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85569</xdr:rowOff>
    </xdr:from>
    <xdr:to>
      <xdr:col>20</xdr:col>
      <xdr:colOff>9525</xdr:colOff>
      <xdr:row>39</xdr:row>
      <xdr:rowOff>15719</xdr:rowOff>
    </xdr:to>
    <xdr:sp macro="" textlink="">
      <xdr:nvSpPr>
        <xdr:cNvPr id="523" name="フローチャート : 判断 522">
          <a:extLst>
            <a:ext uri="{FF2B5EF4-FFF2-40B4-BE49-F238E27FC236}">
              <a16:creationId xmlns="" xmlns:a16="http://schemas.microsoft.com/office/drawing/2014/main" id="{00000000-0008-0000-0700-00000B020000}"/>
            </a:ext>
          </a:extLst>
        </xdr:cNvPr>
        <xdr:cNvSpPr/>
      </xdr:nvSpPr>
      <xdr:spPr>
        <a:xfrm>
          <a:off x="13652500" y="660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6846</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3436111" y="66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150247</xdr:rowOff>
    </xdr:from>
    <xdr:to>
      <xdr:col>18</xdr:col>
      <xdr:colOff>492125</xdr:colOff>
      <xdr:row>39</xdr:row>
      <xdr:rowOff>80397</xdr:rowOff>
    </xdr:to>
    <xdr:sp macro="" textlink="">
      <xdr:nvSpPr>
        <xdr:cNvPr id="525" name="フローチャート : 判断 524">
          <a:extLst>
            <a:ext uri="{FF2B5EF4-FFF2-40B4-BE49-F238E27FC236}">
              <a16:creationId xmlns="" xmlns:a16="http://schemas.microsoft.com/office/drawing/2014/main" id="{00000000-0008-0000-0700-00000D020000}"/>
            </a:ext>
          </a:extLst>
        </xdr:cNvPr>
        <xdr:cNvSpPr/>
      </xdr:nvSpPr>
      <xdr:spPr>
        <a:xfrm>
          <a:off x="12763500" y="66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71524</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547111" y="67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51279</xdr:rowOff>
    </xdr:from>
    <xdr:to>
      <xdr:col>23</xdr:col>
      <xdr:colOff>568325</xdr:colOff>
      <xdr:row>36</xdr:row>
      <xdr:rowOff>152879</xdr:rowOff>
    </xdr:to>
    <xdr:sp macro="" textlink="">
      <xdr:nvSpPr>
        <xdr:cNvPr id="532" name="円/楕円 531">
          <a:extLst>
            <a:ext uri="{FF2B5EF4-FFF2-40B4-BE49-F238E27FC236}">
              <a16:creationId xmlns="" xmlns:a16="http://schemas.microsoft.com/office/drawing/2014/main" id="{00000000-0008-0000-0700-000014020000}"/>
            </a:ext>
          </a:extLst>
        </xdr:cNvPr>
        <xdr:cNvSpPr/>
      </xdr:nvSpPr>
      <xdr:spPr>
        <a:xfrm>
          <a:off x="16268700" y="62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74156</xdr:rowOff>
    </xdr:from>
    <xdr:ext cx="534377" cy="259045"/>
    <xdr:sp macro="" textlink="">
      <xdr:nvSpPr>
        <xdr:cNvPr id="533" name="消防費該当値テキスト">
          <a:extLst>
            <a:ext uri="{FF2B5EF4-FFF2-40B4-BE49-F238E27FC236}">
              <a16:creationId xmlns="" xmlns:a16="http://schemas.microsoft.com/office/drawing/2014/main" id="{00000000-0008-0000-0700-000015020000}"/>
            </a:ext>
          </a:extLst>
        </xdr:cNvPr>
        <xdr:cNvSpPr txBox="1"/>
      </xdr:nvSpPr>
      <xdr:spPr>
        <a:xfrm>
          <a:off x="16370300" y="60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91153</xdr:rowOff>
    </xdr:from>
    <xdr:to>
      <xdr:col>22</xdr:col>
      <xdr:colOff>415925</xdr:colOff>
      <xdr:row>37</xdr:row>
      <xdr:rowOff>21303</xdr:rowOff>
    </xdr:to>
    <xdr:sp macro="" textlink="">
      <xdr:nvSpPr>
        <xdr:cNvPr id="534" name="円/楕円 533">
          <a:extLst>
            <a:ext uri="{FF2B5EF4-FFF2-40B4-BE49-F238E27FC236}">
              <a16:creationId xmlns="" xmlns:a16="http://schemas.microsoft.com/office/drawing/2014/main" id="{00000000-0008-0000-0700-000016020000}"/>
            </a:ext>
          </a:extLst>
        </xdr:cNvPr>
        <xdr:cNvSpPr/>
      </xdr:nvSpPr>
      <xdr:spPr>
        <a:xfrm>
          <a:off x="15430500" y="62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37830</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14111" y="60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149038</xdr:rowOff>
    </xdr:from>
    <xdr:to>
      <xdr:col>21</xdr:col>
      <xdr:colOff>212725</xdr:colOff>
      <xdr:row>36</xdr:row>
      <xdr:rowOff>79188</xdr:rowOff>
    </xdr:to>
    <xdr:sp macro="" textlink="">
      <xdr:nvSpPr>
        <xdr:cNvPr id="536" name="円/楕円 535">
          <a:extLst>
            <a:ext uri="{FF2B5EF4-FFF2-40B4-BE49-F238E27FC236}">
              <a16:creationId xmlns="" xmlns:a16="http://schemas.microsoft.com/office/drawing/2014/main" id="{00000000-0008-0000-0700-000018020000}"/>
            </a:ext>
          </a:extLst>
        </xdr:cNvPr>
        <xdr:cNvSpPr/>
      </xdr:nvSpPr>
      <xdr:spPr>
        <a:xfrm>
          <a:off x="14541500" y="61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95715</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325111" y="59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103481</xdr:rowOff>
    </xdr:from>
    <xdr:to>
      <xdr:col>20</xdr:col>
      <xdr:colOff>9525</xdr:colOff>
      <xdr:row>37</xdr:row>
      <xdr:rowOff>33631</xdr:rowOff>
    </xdr:to>
    <xdr:sp macro="" textlink="">
      <xdr:nvSpPr>
        <xdr:cNvPr id="538" name="円/楕円 537">
          <a:extLst>
            <a:ext uri="{FF2B5EF4-FFF2-40B4-BE49-F238E27FC236}">
              <a16:creationId xmlns="" xmlns:a16="http://schemas.microsoft.com/office/drawing/2014/main" id="{00000000-0008-0000-0700-00001A020000}"/>
            </a:ext>
          </a:extLst>
        </xdr:cNvPr>
        <xdr:cNvSpPr/>
      </xdr:nvSpPr>
      <xdr:spPr>
        <a:xfrm>
          <a:off x="13652500" y="62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50158</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436111" y="60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2130</xdr:rowOff>
    </xdr:from>
    <xdr:to>
      <xdr:col>18</xdr:col>
      <xdr:colOff>492125</xdr:colOff>
      <xdr:row>37</xdr:row>
      <xdr:rowOff>103730</xdr:rowOff>
    </xdr:to>
    <xdr:sp macro="" textlink="">
      <xdr:nvSpPr>
        <xdr:cNvPr id="540" name="円/楕円 539">
          <a:extLst>
            <a:ext uri="{FF2B5EF4-FFF2-40B4-BE49-F238E27FC236}">
              <a16:creationId xmlns="" xmlns:a16="http://schemas.microsoft.com/office/drawing/2014/main" id="{00000000-0008-0000-0700-00001C020000}"/>
            </a:ext>
          </a:extLst>
        </xdr:cNvPr>
        <xdr:cNvSpPr/>
      </xdr:nvSpPr>
      <xdr:spPr>
        <a:xfrm>
          <a:off x="12763500" y="63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120257</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547111" y="61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a:extLst>
            <a:ext uri="{FF2B5EF4-FFF2-40B4-BE49-F238E27FC236}">
              <a16:creationId xmlns="" xmlns:a16="http://schemas.microsoft.com/office/drawing/2014/main" id="{00000000-0008-0000-0700-000036020000}"/>
            </a:ext>
          </a:extLst>
        </xdr:cNvPr>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a:extLst>
            <a:ext uri="{FF2B5EF4-FFF2-40B4-BE49-F238E27FC236}">
              <a16:creationId xmlns="" xmlns:a16="http://schemas.microsoft.com/office/drawing/2014/main" id="{00000000-0008-0000-0700-000038020000}"/>
            </a:ext>
          </a:extLst>
        </xdr:cNvPr>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23674</xdr:rowOff>
    </xdr:from>
    <xdr:to>
      <xdr:col>23</xdr:col>
      <xdr:colOff>517525</xdr:colOff>
      <xdr:row>58</xdr:row>
      <xdr:rowOff>59972</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5481300" y="9967774"/>
          <a:ext cx="838200" cy="3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a:extLst>
            <a:ext uri="{FF2B5EF4-FFF2-40B4-BE49-F238E27FC236}">
              <a16:creationId xmlns="" xmlns:a16="http://schemas.microsoft.com/office/drawing/2014/main" id="{00000000-0008-0000-0700-00003B020000}"/>
            </a:ext>
          </a:extLst>
        </xdr:cNvPr>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a:extLst>
            <a:ext uri="{FF2B5EF4-FFF2-40B4-BE49-F238E27FC236}">
              <a16:creationId xmlns="" xmlns:a16="http://schemas.microsoft.com/office/drawing/2014/main" id="{00000000-0008-0000-0700-00003C020000}"/>
            </a:ext>
          </a:extLst>
        </xdr:cNvPr>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23674</xdr:rowOff>
    </xdr:from>
    <xdr:to>
      <xdr:col>22</xdr:col>
      <xdr:colOff>365125</xdr:colOff>
      <xdr:row>58</xdr:row>
      <xdr:rowOff>37535</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4592300" y="9967774"/>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a:extLst>
            <a:ext uri="{FF2B5EF4-FFF2-40B4-BE49-F238E27FC236}">
              <a16:creationId xmlns="" xmlns:a16="http://schemas.microsoft.com/office/drawing/2014/main" id="{00000000-0008-0000-0700-00003E020000}"/>
            </a:ext>
          </a:extLst>
        </xdr:cNvPr>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102015</xdr:rowOff>
    </xdr:from>
    <xdr:to>
      <xdr:col>21</xdr:col>
      <xdr:colOff>161925</xdr:colOff>
      <xdr:row>58</xdr:row>
      <xdr:rowOff>37535</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3703300" y="9874665"/>
          <a:ext cx="889000" cy="10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100033</xdr:rowOff>
    </xdr:from>
    <xdr:to>
      <xdr:col>21</xdr:col>
      <xdr:colOff>212725</xdr:colOff>
      <xdr:row>58</xdr:row>
      <xdr:rowOff>30183</xdr:rowOff>
    </xdr:to>
    <xdr:sp macro="" textlink="">
      <xdr:nvSpPr>
        <xdr:cNvPr id="577" name="フローチャート : 判断 576">
          <a:extLst>
            <a:ext uri="{FF2B5EF4-FFF2-40B4-BE49-F238E27FC236}">
              <a16:creationId xmlns="" xmlns:a16="http://schemas.microsoft.com/office/drawing/2014/main" id="{00000000-0008-0000-0700-000041020000}"/>
            </a:ext>
          </a:extLst>
        </xdr:cNvPr>
        <xdr:cNvSpPr/>
      </xdr:nvSpPr>
      <xdr:spPr>
        <a:xfrm>
          <a:off x="14541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46710</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4325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102015</xdr:rowOff>
    </xdr:from>
    <xdr:to>
      <xdr:col>19</xdr:col>
      <xdr:colOff>644525</xdr:colOff>
      <xdr:row>58</xdr:row>
      <xdr:rowOff>52382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2814300" y="9874665"/>
          <a:ext cx="889000" cy="1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116416</xdr:rowOff>
    </xdr:from>
    <xdr:to>
      <xdr:col>20</xdr:col>
      <xdr:colOff>9525</xdr:colOff>
      <xdr:row>58</xdr:row>
      <xdr:rowOff>46566</xdr:rowOff>
    </xdr:to>
    <xdr:sp macro="" textlink="">
      <xdr:nvSpPr>
        <xdr:cNvPr id="580" name="フローチャート : 判断 579">
          <a:extLst>
            <a:ext uri="{FF2B5EF4-FFF2-40B4-BE49-F238E27FC236}">
              <a16:creationId xmlns="" xmlns:a16="http://schemas.microsoft.com/office/drawing/2014/main" id="{00000000-0008-0000-0700-000044020000}"/>
            </a:ext>
          </a:extLst>
        </xdr:cNvPr>
        <xdr:cNvSpPr/>
      </xdr:nvSpPr>
      <xdr:spPr>
        <a:xfrm>
          <a:off x="13652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37693</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3436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125446</xdr:rowOff>
    </xdr:from>
    <xdr:to>
      <xdr:col>18</xdr:col>
      <xdr:colOff>492125</xdr:colOff>
      <xdr:row>58</xdr:row>
      <xdr:rowOff>55596</xdr:rowOff>
    </xdr:to>
    <xdr:sp macro="" textlink="">
      <xdr:nvSpPr>
        <xdr:cNvPr id="582" name="フローチャート : 判断 581">
          <a:extLst>
            <a:ext uri="{FF2B5EF4-FFF2-40B4-BE49-F238E27FC236}">
              <a16:creationId xmlns="" xmlns:a16="http://schemas.microsoft.com/office/drawing/2014/main" id="{00000000-0008-0000-0700-000046020000}"/>
            </a:ext>
          </a:extLst>
        </xdr:cNvPr>
        <xdr:cNvSpPr/>
      </xdr:nvSpPr>
      <xdr:spPr>
        <a:xfrm>
          <a:off x="12763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72123</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547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9172</xdr:rowOff>
    </xdr:from>
    <xdr:to>
      <xdr:col>23</xdr:col>
      <xdr:colOff>568325</xdr:colOff>
      <xdr:row>58</xdr:row>
      <xdr:rowOff>110772</xdr:rowOff>
    </xdr:to>
    <xdr:sp macro="" textlink="">
      <xdr:nvSpPr>
        <xdr:cNvPr id="589" name="円/楕円 588">
          <a:extLst>
            <a:ext uri="{FF2B5EF4-FFF2-40B4-BE49-F238E27FC236}">
              <a16:creationId xmlns="" xmlns:a16="http://schemas.microsoft.com/office/drawing/2014/main" id="{00000000-0008-0000-0700-00004D020000}"/>
            </a:ext>
          </a:extLst>
        </xdr:cNvPr>
        <xdr:cNvSpPr/>
      </xdr:nvSpPr>
      <xdr:spPr>
        <a:xfrm>
          <a:off x="16268700" y="99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95549</xdr:rowOff>
    </xdr:from>
    <xdr:ext cx="534377" cy="259045"/>
    <xdr:sp macro="" textlink="">
      <xdr:nvSpPr>
        <xdr:cNvPr id="590" name="教育費該当値テキスト">
          <a:extLst>
            <a:ext uri="{FF2B5EF4-FFF2-40B4-BE49-F238E27FC236}">
              <a16:creationId xmlns="" xmlns:a16="http://schemas.microsoft.com/office/drawing/2014/main" id="{00000000-0008-0000-0700-00004E020000}"/>
            </a:ext>
          </a:extLst>
        </xdr:cNvPr>
        <xdr:cNvSpPr txBox="1"/>
      </xdr:nvSpPr>
      <xdr:spPr>
        <a:xfrm>
          <a:off x="16370300" y="98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144324</xdr:rowOff>
    </xdr:from>
    <xdr:to>
      <xdr:col>22</xdr:col>
      <xdr:colOff>415925</xdr:colOff>
      <xdr:row>58</xdr:row>
      <xdr:rowOff>74474</xdr:rowOff>
    </xdr:to>
    <xdr:sp macro="" textlink="">
      <xdr:nvSpPr>
        <xdr:cNvPr id="591" name="円/楕円 590">
          <a:extLst>
            <a:ext uri="{FF2B5EF4-FFF2-40B4-BE49-F238E27FC236}">
              <a16:creationId xmlns="" xmlns:a16="http://schemas.microsoft.com/office/drawing/2014/main" id="{00000000-0008-0000-0700-00004F020000}"/>
            </a:ext>
          </a:extLst>
        </xdr:cNvPr>
        <xdr:cNvSpPr/>
      </xdr:nvSpPr>
      <xdr:spPr>
        <a:xfrm>
          <a:off x="15430500" y="99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65601</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100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158185</xdr:rowOff>
    </xdr:from>
    <xdr:to>
      <xdr:col>21</xdr:col>
      <xdr:colOff>212725</xdr:colOff>
      <xdr:row>58</xdr:row>
      <xdr:rowOff>88335</xdr:rowOff>
    </xdr:to>
    <xdr:sp macro="" textlink="">
      <xdr:nvSpPr>
        <xdr:cNvPr id="593" name="円/楕円 592">
          <a:extLst>
            <a:ext uri="{FF2B5EF4-FFF2-40B4-BE49-F238E27FC236}">
              <a16:creationId xmlns="" xmlns:a16="http://schemas.microsoft.com/office/drawing/2014/main" id="{00000000-0008-0000-0700-000051020000}"/>
            </a:ext>
          </a:extLst>
        </xdr:cNvPr>
        <xdr:cNvSpPr/>
      </xdr:nvSpPr>
      <xdr:spPr>
        <a:xfrm>
          <a:off x="14541500" y="99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79462</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325111" y="100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51215</xdr:rowOff>
    </xdr:from>
    <xdr:to>
      <xdr:col>20</xdr:col>
      <xdr:colOff>9525</xdr:colOff>
      <xdr:row>57</xdr:row>
      <xdr:rowOff>152815</xdr:rowOff>
    </xdr:to>
    <xdr:sp macro="" textlink="">
      <xdr:nvSpPr>
        <xdr:cNvPr id="595" name="円/楕円 594">
          <a:extLst>
            <a:ext uri="{FF2B5EF4-FFF2-40B4-BE49-F238E27FC236}">
              <a16:creationId xmlns="" xmlns:a16="http://schemas.microsoft.com/office/drawing/2014/main" id="{00000000-0008-0000-0700-000053020000}"/>
            </a:ext>
          </a:extLst>
        </xdr:cNvPr>
        <xdr:cNvSpPr/>
      </xdr:nvSpPr>
      <xdr:spPr>
        <a:xfrm>
          <a:off x="13652500" y="98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169342</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436111" y="95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1582</xdr:rowOff>
    </xdr:from>
    <xdr:to>
      <xdr:col>18</xdr:col>
      <xdr:colOff>492125</xdr:colOff>
      <xdr:row>58</xdr:row>
      <xdr:rowOff>103182</xdr:rowOff>
    </xdr:to>
    <xdr:sp macro="" textlink="">
      <xdr:nvSpPr>
        <xdr:cNvPr id="597" name="円/楕円 596">
          <a:extLst>
            <a:ext uri="{FF2B5EF4-FFF2-40B4-BE49-F238E27FC236}">
              <a16:creationId xmlns="" xmlns:a16="http://schemas.microsoft.com/office/drawing/2014/main" id="{00000000-0008-0000-0700-000055020000}"/>
            </a:ext>
          </a:extLst>
        </xdr:cNvPr>
        <xdr:cNvSpPr/>
      </xdr:nvSpPr>
      <xdr:spPr>
        <a:xfrm>
          <a:off x="12763500" y="99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94309</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547111"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a:extLst>
            <a:ext uri="{FF2B5EF4-FFF2-40B4-BE49-F238E27FC236}">
              <a16:creationId xmlns="" xmlns:a16="http://schemas.microsoft.com/office/drawing/2014/main" id="{00000000-0008-0000-0700-00006D020000}"/>
            </a:ext>
          </a:extLst>
        </xdr:cNvPr>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a:extLst>
            <a:ext uri="{FF2B5EF4-FFF2-40B4-BE49-F238E27FC236}">
              <a16:creationId xmlns="" xmlns:a16="http://schemas.microsoft.com/office/drawing/2014/main" id="{00000000-0008-0000-0700-00006F020000}"/>
            </a:ext>
          </a:extLst>
        </xdr:cNvPr>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139368</xdr:rowOff>
    </xdr:from>
    <xdr:to>
      <xdr:col>23</xdr:col>
      <xdr:colOff>517525</xdr:colOff>
      <xdr:row>78</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5481300" y="13512468"/>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a:extLst>
            <a:ext uri="{FF2B5EF4-FFF2-40B4-BE49-F238E27FC236}">
              <a16:creationId xmlns="" xmlns:a16="http://schemas.microsoft.com/office/drawing/2014/main" id="{00000000-0008-0000-0700-000072020000}"/>
            </a:ext>
          </a:extLst>
        </xdr:cNvPr>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a:extLst>
            <a:ext uri="{FF2B5EF4-FFF2-40B4-BE49-F238E27FC236}">
              <a16:creationId xmlns="" xmlns:a16="http://schemas.microsoft.com/office/drawing/2014/main" id="{00000000-0008-0000-0700-000073020000}"/>
            </a:ext>
          </a:extLst>
        </xdr:cNvPr>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132904</xdr:rowOff>
    </xdr:from>
    <xdr:to>
      <xdr:col>22</xdr:col>
      <xdr:colOff>365125</xdr:colOff>
      <xdr:row>78</xdr:row>
      <xdr:rowOff>139700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4592300" y="13506004"/>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a:extLst>
            <a:ext uri="{FF2B5EF4-FFF2-40B4-BE49-F238E27FC236}">
              <a16:creationId xmlns="" xmlns:a16="http://schemas.microsoft.com/office/drawing/2014/main" id="{00000000-0008-0000-0700-000075020000}"/>
            </a:ext>
          </a:extLst>
        </xdr:cNvPr>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125817</xdr:rowOff>
    </xdr:from>
    <xdr:to>
      <xdr:col>21</xdr:col>
      <xdr:colOff>161925</xdr:colOff>
      <xdr:row>78</xdr:row>
      <xdr:rowOff>132904</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3703300" y="1349891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2" name="フローチャート : 判断 631">
          <a:extLst>
            <a:ext uri="{FF2B5EF4-FFF2-40B4-BE49-F238E27FC236}">
              <a16:creationId xmlns="" xmlns:a16="http://schemas.microsoft.com/office/drawing/2014/main" id="{00000000-0008-0000-0700-000078020000}"/>
            </a:ext>
          </a:extLst>
        </xdr:cNvPr>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114883</xdr:rowOff>
    </xdr:from>
    <xdr:to>
      <xdr:col>19</xdr:col>
      <xdr:colOff>644525</xdr:colOff>
      <xdr:row>78</xdr:row>
      <xdr:rowOff>125817</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814300" y="134879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5" name="フローチャート : 判断 634">
          <a:extLst>
            <a:ext uri="{FF2B5EF4-FFF2-40B4-BE49-F238E27FC236}">
              <a16:creationId xmlns="" xmlns:a16="http://schemas.microsoft.com/office/drawing/2014/main" id="{00000000-0008-0000-0700-00007B020000}"/>
            </a:ext>
          </a:extLst>
        </xdr:cNvPr>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168665</xdr:rowOff>
    </xdr:from>
    <xdr:ext cx="469744"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3468427"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7" name="フローチャート : 判断 636">
          <a:extLst>
            <a:ext uri="{FF2B5EF4-FFF2-40B4-BE49-F238E27FC236}">
              <a16:creationId xmlns="" xmlns:a16="http://schemas.microsoft.com/office/drawing/2014/main" id="{00000000-0008-0000-0700-00007D020000}"/>
            </a:ext>
          </a:extLst>
        </xdr:cNvPr>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162403</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2579427" y="1353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88568</xdr:rowOff>
    </xdr:from>
    <xdr:to>
      <xdr:col>23</xdr:col>
      <xdr:colOff>568325</xdr:colOff>
      <xdr:row>79</xdr:row>
      <xdr:rowOff>18718</xdr:rowOff>
    </xdr:to>
    <xdr:sp macro="" textlink="">
      <xdr:nvSpPr>
        <xdr:cNvPr id="644" name="円/楕円 643">
          <a:extLst>
            <a:ext uri="{FF2B5EF4-FFF2-40B4-BE49-F238E27FC236}">
              <a16:creationId xmlns="" xmlns:a16="http://schemas.microsoft.com/office/drawing/2014/main" id="{00000000-0008-0000-0700-000084020000}"/>
            </a:ext>
          </a:extLst>
        </xdr:cNvPr>
        <xdr:cNvSpPr/>
      </xdr:nvSpPr>
      <xdr:spPr>
        <a:xfrm>
          <a:off x="16268700" y="134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a:extLst>
            <a:ext uri="{FF2B5EF4-FFF2-40B4-BE49-F238E27FC236}">
              <a16:creationId xmlns="" xmlns:a16="http://schemas.microsoft.com/office/drawing/2014/main" id="{00000000-0008-0000-0700-000085020000}"/>
            </a:ext>
          </a:extLst>
        </xdr:cNvPr>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a:extLst>
            <a:ext uri="{FF2B5EF4-FFF2-40B4-BE49-F238E27FC236}">
              <a16:creationId xmlns=""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82104</xdr:rowOff>
    </xdr:from>
    <xdr:to>
      <xdr:col>21</xdr:col>
      <xdr:colOff>212725</xdr:colOff>
      <xdr:row>79</xdr:row>
      <xdr:rowOff>12254</xdr:rowOff>
    </xdr:to>
    <xdr:sp macro="" textlink="">
      <xdr:nvSpPr>
        <xdr:cNvPr id="648" name="円/楕円 647">
          <a:extLst>
            <a:ext uri="{FF2B5EF4-FFF2-40B4-BE49-F238E27FC236}">
              <a16:creationId xmlns="" xmlns:a16="http://schemas.microsoft.com/office/drawing/2014/main" id="{00000000-0008-0000-0700-000088020000}"/>
            </a:ext>
          </a:extLst>
        </xdr:cNvPr>
        <xdr:cNvSpPr/>
      </xdr:nvSpPr>
      <xdr:spPr>
        <a:xfrm>
          <a:off x="14541500" y="134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3381</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357427" y="1354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75017</xdr:rowOff>
    </xdr:from>
    <xdr:to>
      <xdr:col>20</xdr:col>
      <xdr:colOff>9525</xdr:colOff>
      <xdr:row>79</xdr:row>
      <xdr:rowOff>5167</xdr:rowOff>
    </xdr:to>
    <xdr:sp macro="" textlink="">
      <xdr:nvSpPr>
        <xdr:cNvPr id="650" name="円/楕円 649">
          <a:extLst>
            <a:ext uri="{FF2B5EF4-FFF2-40B4-BE49-F238E27FC236}">
              <a16:creationId xmlns="" xmlns:a16="http://schemas.microsoft.com/office/drawing/2014/main" id="{00000000-0008-0000-0700-00008A020000}"/>
            </a:ext>
          </a:extLst>
        </xdr:cNvPr>
        <xdr:cNvSpPr/>
      </xdr:nvSpPr>
      <xdr:spPr>
        <a:xfrm>
          <a:off x="13652500" y="134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21694</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468427" y="1322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64083</xdr:rowOff>
    </xdr:from>
    <xdr:to>
      <xdr:col>18</xdr:col>
      <xdr:colOff>492125</xdr:colOff>
      <xdr:row>78</xdr:row>
      <xdr:rowOff>165683</xdr:rowOff>
    </xdr:to>
    <xdr:sp macro="" textlink="">
      <xdr:nvSpPr>
        <xdr:cNvPr id="652" name="円/楕円 651">
          <a:extLst>
            <a:ext uri="{FF2B5EF4-FFF2-40B4-BE49-F238E27FC236}">
              <a16:creationId xmlns="" xmlns:a16="http://schemas.microsoft.com/office/drawing/2014/main" id="{00000000-0008-0000-0700-00008C020000}"/>
            </a:ext>
          </a:extLst>
        </xdr:cNvPr>
        <xdr:cNvSpPr/>
      </xdr:nvSpPr>
      <xdr:spPr>
        <a:xfrm>
          <a:off x="12763500" y="13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10760</xdr:rowOff>
    </xdr:from>
    <xdr:ext cx="534377"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547111" y="1321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a:extLst>
            <a:ext uri="{FF2B5EF4-FFF2-40B4-BE49-F238E27FC236}">
              <a16:creationId xmlns="" xmlns:a16="http://schemas.microsoft.com/office/drawing/2014/main" id="{00000000-0008-0000-0700-0000A2020000}"/>
            </a:ext>
          </a:extLst>
        </xdr:cNvPr>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a:extLst>
            <a:ext uri="{FF2B5EF4-FFF2-40B4-BE49-F238E27FC236}">
              <a16:creationId xmlns="" xmlns:a16="http://schemas.microsoft.com/office/drawing/2014/main" id="{00000000-0008-0000-0700-0000A4020000}"/>
            </a:ext>
          </a:extLst>
        </xdr:cNvPr>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8272</xdr:rowOff>
    </xdr:from>
    <xdr:to>
      <xdr:col>23</xdr:col>
      <xdr:colOff>517525</xdr:colOff>
      <xdr:row>94</xdr:row>
      <xdr:rowOff>68543</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5481300" y="16124572"/>
          <a:ext cx="838200" cy="6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a:extLst>
            <a:ext uri="{FF2B5EF4-FFF2-40B4-BE49-F238E27FC236}">
              <a16:creationId xmlns="" xmlns:a16="http://schemas.microsoft.com/office/drawing/2014/main" id="{00000000-0008-0000-0700-0000A7020000}"/>
            </a:ext>
          </a:extLst>
        </xdr:cNvPr>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a:extLst>
            <a:ext uri="{FF2B5EF4-FFF2-40B4-BE49-F238E27FC236}">
              <a16:creationId xmlns="" xmlns:a16="http://schemas.microsoft.com/office/drawing/2014/main" id="{00000000-0008-0000-0700-0000A8020000}"/>
            </a:ext>
          </a:extLst>
        </xdr:cNvPr>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12576</xdr:rowOff>
    </xdr:from>
    <xdr:to>
      <xdr:col>22</xdr:col>
      <xdr:colOff>365125</xdr:colOff>
      <xdr:row>94</xdr:row>
      <xdr:rowOff>68543</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4592300" y="15957426"/>
          <a:ext cx="889000" cy="2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a:extLst>
            <a:ext uri="{FF2B5EF4-FFF2-40B4-BE49-F238E27FC236}">
              <a16:creationId xmlns="" xmlns:a16="http://schemas.microsoft.com/office/drawing/2014/main" id="{00000000-0008-0000-0700-0000AA020000}"/>
            </a:ext>
          </a:extLst>
        </xdr:cNvPr>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105170</xdr:rowOff>
    </xdr:from>
    <xdr:to>
      <xdr:col>21</xdr:col>
      <xdr:colOff>161925</xdr:colOff>
      <xdr:row>93</xdr:row>
      <xdr:rowOff>12576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3703300" y="15878570"/>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5" name="フローチャート : 判断 684">
          <a:extLst>
            <a:ext uri="{FF2B5EF4-FFF2-40B4-BE49-F238E27FC236}">
              <a16:creationId xmlns="" xmlns:a16="http://schemas.microsoft.com/office/drawing/2014/main" id="{00000000-0008-0000-0700-0000AD020000}"/>
            </a:ext>
          </a:extLst>
        </xdr:cNvPr>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105170</xdr:rowOff>
    </xdr:from>
    <xdr:to>
      <xdr:col>19</xdr:col>
      <xdr:colOff>644525</xdr:colOff>
      <xdr:row>92</xdr:row>
      <xdr:rowOff>143180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2814300" y="15878570"/>
          <a:ext cx="8890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88" name="フローチャート : 判断 687">
          <a:extLst>
            <a:ext uri="{FF2B5EF4-FFF2-40B4-BE49-F238E27FC236}">
              <a16:creationId xmlns="" xmlns:a16="http://schemas.microsoft.com/office/drawing/2014/main" id="{00000000-0008-0000-0700-0000B0020000}"/>
            </a:ext>
          </a:extLst>
        </xdr:cNvPr>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0" name="フローチャート : 判断 689">
          <a:extLst>
            <a:ext uri="{FF2B5EF4-FFF2-40B4-BE49-F238E27FC236}">
              <a16:creationId xmlns="" xmlns:a16="http://schemas.microsoft.com/office/drawing/2014/main" id="{00000000-0008-0000-0700-0000B2020000}"/>
            </a:ext>
          </a:extLst>
        </xdr:cNvPr>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128922</xdr:rowOff>
    </xdr:from>
    <xdr:to>
      <xdr:col>23</xdr:col>
      <xdr:colOff>568325</xdr:colOff>
      <xdr:row>94</xdr:row>
      <xdr:rowOff>59072</xdr:rowOff>
    </xdr:to>
    <xdr:sp macro="" textlink="">
      <xdr:nvSpPr>
        <xdr:cNvPr id="697" name="円/楕円 696">
          <a:extLst>
            <a:ext uri="{FF2B5EF4-FFF2-40B4-BE49-F238E27FC236}">
              <a16:creationId xmlns="" xmlns:a16="http://schemas.microsoft.com/office/drawing/2014/main" id="{00000000-0008-0000-0700-0000B9020000}"/>
            </a:ext>
          </a:extLst>
        </xdr:cNvPr>
        <xdr:cNvSpPr/>
      </xdr:nvSpPr>
      <xdr:spPr>
        <a:xfrm>
          <a:off x="16268700" y="1607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151799</xdr:rowOff>
    </xdr:from>
    <xdr:ext cx="599010" cy="259045"/>
    <xdr:sp macro="" textlink="">
      <xdr:nvSpPr>
        <xdr:cNvPr id="698" name="公債費該当値テキスト">
          <a:extLst>
            <a:ext uri="{FF2B5EF4-FFF2-40B4-BE49-F238E27FC236}">
              <a16:creationId xmlns="" xmlns:a16="http://schemas.microsoft.com/office/drawing/2014/main" id="{00000000-0008-0000-0700-0000BA020000}"/>
            </a:ext>
          </a:extLst>
        </xdr:cNvPr>
        <xdr:cNvSpPr txBox="1"/>
      </xdr:nvSpPr>
      <xdr:spPr>
        <a:xfrm>
          <a:off x="16370300" y="1592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17743</xdr:rowOff>
    </xdr:from>
    <xdr:to>
      <xdr:col>22</xdr:col>
      <xdr:colOff>415925</xdr:colOff>
      <xdr:row>94</xdr:row>
      <xdr:rowOff>119343</xdr:rowOff>
    </xdr:to>
    <xdr:sp macro="" textlink="">
      <xdr:nvSpPr>
        <xdr:cNvPr id="699" name="円/楕円 698">
          <a:extLst>
            <a:ext uri="{FF2B5EF4-FFF2-40B4-BE49-F238E27FC236}">
              <a16:creationId xmlns="" xmlns:a16="http://schemas.microsoft.com/office/drawing/2014/main" id="{00000000-0008-0000-0700-0000BB020000}"/>
            </a:ext>
          </a:extLst>
        </xdr:cNvPr>
        <xdr:cNvSpPr/>
      </xdr:nvSpPr>
      <xdr:spPr>
        <a:xfrm>
          <a:off x="15430500" y="161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135870</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181794" y="1590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133226</xdr:rowOff>
    </xdr:from>
    <xdr:to>
      <xdr:col>21</xdr:col>
      <xdr:colOff>212725</xdr:colOff>
      <xdr:row>93</xdr:row>
      <xdr:rowOff>63376</xdr:rowOff>
    </xdr:to>
    <xdr:sp macro="" textlink="">
      <xdr:nvSpPr>
        <xdr:cNvPr id="701" name="円/楕円 700">
          <a:extLst>
            <a:ext uri="{FF2B5EF4-FFF2-40B4-BE49-F238E27FC236}">
              <a16:creationId xmlns="" xmlns:a16="http://schemas.microsoft.com/office/drawing/2014/main" id="{00000000-0008-0000-0700-0000BD020000}"/>
            </a:ext>
          </a:extLst>
        </xdr:cNvPr>
        <xdr:cNvSpPr/>
      </xdr:nvSpPr>
      <xdr:spPr>
        <a:xfrm>
          <a:off x="14541500" y="159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79903</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292794" y="1568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54370</xdr:rowOff>
    </xdr:from>
    <xdr:to>
      <xdr:col>20</xdr:col>
      <xdr:colOff>9525</xdr:colOff>
      <xdr:row>92</xdr:row>
      <xdr:rowOff>155970</xdr:rowOff>
    </xdr:to>
    <xdr:sp macro="" textlink="">
      <xdr:nvSpPr>
        <xdr:cNvPr id="703" name="円/楕円 702">
          <a:extLst>
            <a:ext uri="{FF2B5EF4-FFF2-40B4-BE49-F238E27FC236}">
              <a16:creationId xmlns="" xmlns:a16="http://schemas.microsoft.com/office/drawing/2014/main" id="{00000000-0008-0000-0700-0000BF020000}"/>
            </a:ext>
          </a:extLst>
        </xdr:cNvPr>
        <xdr:cNvSpPr/>
      </xdr:nvSpPr>
      <xdr:spPr>
        <a:xfrm>
          <a:off x="13652500" y="158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1047</xdr:rowOff>
    </xdr:from>
    <xdr:ext cx="59901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03794" y="1560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166,042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92380</xdr:rowOff>
    </xdr:from>
    <xdr:to>
      <xdr:col>18</xdr:col>
      <xdr:colOff>492125</xdr:colOff>
      <xdr:row>93</xdr:row>
      <xdr:rowOff>22530</xdr:rowOff>
    </xdr:to>
    <xdr:sp macro="" textlink="">
      <xdr:nvSpPr>
        <xdr:cNvPr id="705" name="円/楕円 704">
          <a:extLst>
            <a:ext uri="{FF2B5EF4-FFF2-40B4-BE49-F238E27FC236}">
              <a16:creationId xmlns="" xmlns:a16="http://schemas.microsoft.com/office/drawing/2014/main" id="{00000000-0008-0000-0700-0000C1020000}"/>
            </a:ext>
          </a:extLst>
        </xdr:cNvPr>
        <xdr:cNvSpPr/>
      </xdr:nvSpPr>
      <xdr:spPr>
        <a:xfrm>
          <a:off x="12763500" y="158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39057</xdr:rowOff>
    </xdr:from>
    <xdr:ext cx="59901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14794" y="1564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a:extLst>
            <a:ext uri="{FF2B5EF4-FFF2-40B4-BE49-F238E27FC236}">
              <a16:creationId xmlns=""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a:extLst>
            <a:ext uri="{FF2B5EF4-FFF2-40B4-BE49-F238E27FC236}">
              <a16:creationId xmlns=""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a:extLst>
            <a:ext uri="{FF2B5EF4-FFF2-40B4-BE49-F238E27FC236}">
              <a16:creationId xmlns=""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a:extLst>
            <a:ext uri="{FF2B5EF4-FFF2-40B4-BE49-F238E27FC236}">
              <a16:creationId xmlns=""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a:extLst>
            <a:ext uri="{FF2B5EF4-FFF2-40B4-BE49-F238E27FC236}">
              <a16:creationId xmlns="" xmlns:a16="http://schemas.microsoft.com/office/drawing/2014/main" id="{00000000-0008-0000-0700-0000DD020000}"/>
            </a:ext>
          </a:extLst>
        </xdr:cNvPr>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a:extLst>
            <a:ext uri="{FF2B5EF4-FFF2-40B4-BE49-F238E27FC236}">
              <a16:creationId xmlns="" xmlns:a16="http://schemas.microsoft.com/office/drawing/2014/main" id="{00000000-0008-0000-0700-0000E0020000}"/>
            </a:ext>
          </a:extLst>
        </xdr:cNvPr>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a:extLst>
            <a:ext uri="{FF2B5EF4-FFF2-40B4-BE49-F238E27FC236}">
              <a16:creationId xmlns="" xmlns:a16="http://schemas.microsoft.com/office/drawing/2014/main" id="{00000000-0008-0000-0700-0000E1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a:extLst>
            <a:ext uri="{FF2B5EF4-FFF2-40B4-BE49-F238E27FC236}">
              <a16:creationId xmlns="" xmlns:a16="http://schemas.microsoft.com/office/drawing/2014/main" id="{00000000-0008-0000-0700-0000E3020000}"/>
            </a:ext>
          </a:extLst>
        </xdr:cNvPr>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93091</xdr:rowOff>
    </xdr:from>
    <xdr:to>
      <xdr:col>29</xdr:col>
      <xdr:colOff>568325</xdr:colOff>
      <xdr:row>39</xdr:row>
      <xdr:rowOff>23241</xdr:rowOff>
    </xdr:to>
    <xdr:sp macro="" textlink="">
      <xdr:nvSpPr>
        <xdr:cNvPr id="742" name="フローチャート : 判断 741">
          <a:extLst>
            <a:ext uri="{FF2B5EF4-FFF2-40B4-BE49-F238E27FC236}">
              <a16:creationId xmlns="" xmlns:a16="http://schemas.microsoft.com/office/drawing/2014/main" id="{00000000-0008-0000-0700-0000E6020000}"/>
            </a:ext>
          </a:extLst>
        </xdr:cNvPr>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39768</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11938</xdr:rowOff>
    </xdr:from>
    <xdr:to>
      <xdr:col>28</xdr:col>
      <xdr:colOff>365125</xdr:colOff>
      <xdr:row>36</xdr:row>
      <xdr:rowOff>113538</xdr:rowOff>
    </xdr:to>
    <xdr:sp macro="" textlink="">
      <xdr:nvSpPr>
        <xdr:cNvPr id="745" name="フローチャート : 判断 744">
          <a:extLst>
            <a:ext uri="{FF2B5EF4-FFF2-40B4-BE49-F238E27FC236}">
              <a16:creationId xmlns="" xmlns:a16="http://schemas.microsoft.com/office/drawing/2014/main" id="{00000000-0008-0000-0700-0000E9020000}"/>
            </a:ext>
          </a:extLst>
        </xdr:cNvPr>
        <xdr:cNvSpPr/>
      </xdr:nvSpPr>
      <xdr:spPr>
        <a:xfrm>
          <a:off x="19494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130065</xdr:rowOff>
    </xdr:from>
    <xdr:ext cx="469744"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9310427"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6223</xdr:rowOff>
    </xdr:from>
    <xdr:to>
      <xdr:col>27</xdr:col>
      <xdr:colOff>161925</xdr:colOff>
      <xdr:row>36</xdr:row>
      <xdr:rowOff>107823</xdr:rowOff>
    </xdr:to>
    <xdr:sp macro="" textlink="">
      <xdr:nvSpPr>
        <xdr:cNvPr id="747" name="フローチャート : 判断 746">
          <a:extLst>
            <a:ext uri="{FF2B5EF4-FFF2-40B4-BE49-F238E27FC236}">
              <a16:creationId xmlns="" xmlns:a16="http://schemas.microsoft.com/office/drawing/2014/main" id="{00000000-0008-0000-0700-0000EB020000}"/>
            </a:ext>
          </a:extLst>
        </xdr:cNvPr>
        <xdr:cNvSpPr/>
      </xdr:nvSpPr>
      <xdr:spPr>
        <a:xfrm>
          <a:off x="18605500" y="61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124350</xdr:rowOff>
    </xdr:from>
    <xdr:ext cx="469744"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8421427" y="5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a:extLst>
            <a:ext uri="{FF2B5EF4-FFF2-40B4-BE49-F238E27FC236}">
              <a16:creationId xmlns=""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a:extLst>
            <a:ext uri="{FF2B5EF4-FFF2-40B4-BE49-F238E27FC236}">
              <a16:creationId xmlns="" xmlns:a16="http://schemas.microsoft.com/office/drawing/2014/main" id="{00000000-0008-0000-0700-0000F3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a:extLst>
            <a:ext uri="{FF2B5EF4-FFF2-40B4-BE49-F238E27FC236}">
              <a16:creationId xmlns=""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a:extLst>
            <a:ext uri="{FF2B5EF4-FFF2-40B4-BE49-F238E27FC236}">
              <a16:creationId xmlns=""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a:extLst>
            <a:ext uri="{FF2B5EF4-FFF2-40B4-BE49-F238E27FC236}">
              <a16:creationId xmlns=""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a:extLst>
            <a:ext uri="{FF2B5EF4-FFF2-40B4-BE49-F238E27FC236}">
              <a16:creationId xmlns=""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a:extLst>
            <a:ext uri="{FF2B5EF4-FFF2-40B4-BE49-F238E27FC236}">
              <a16:creationId xmlns="" xmlns:a16="http://schemas.microsoft.com/office/drawing/2014/main" id="{00000000-0008-0000-0700-00001A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a:extLst>
            <a:ext uri="{FF2B5EF4-FFF2-40B4-BE49-F238E27FC236}">
              <a16:creationId xmlns="" xmlns:a16="http://schemas.microsoft.com/office/drawing/2014/main" id="{00000000-0008-0000-0700-00001C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9" name="フローチャート : 判断 798">
          <a:extLst>
            <a:ext uri="{FF2B5EF4-FFF2-40B4-BE49-F238E27FC236}">
              <a16:creationId xmlns="" xmlns:a16="http://schemas.microsoft.com/office/drawing/2014/main" id="{00000000-0008-0000-0700-00001F030000}"/>
            </a:ext>
          </a:extLst>
        </xdr:cNvPr>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a:extLst>
            <a:ext uri="{FF2B5EF4-FFF2-40B4-BE49-F238E27FC236}">
              <a16:creationId xmlns="" xmlns:a16="http://schemas.microsoft.com/office/drawing/2014/main" id="{00000000-0008-0000-0700-000022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a:extLst>
            <a:ext uri="{FF2B5EF4-FFF2-40B4-BE49-F238E27FC236}">
              <a16:creationId xmlns="" xmlns:a16="http://schemas.microsoft.com/office/drawing/2014/main" id="{00000000-0008-0000-0700-000024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a:extLst>
            <a:ext uri="{FF2B5EF4-FFF2-40B4-BE49-F238E27FC236}">
              <a16:creationId xmlns="" xmlns:a16="http://schemas.microsoft.com/office/drawing/2014/main" id="{00000000-0008-0000-07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a:extLst>
            <a:ext uri="{FF2B5EF4-FFF2-40B4-BE49-F238E27FC236}">
              <a16:creationId xmlns="" xmlns:a16="http://schemas.microsoft.com/office/drawing/2014/main" id="{00000000-0008-0000-07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a:extLst>
            <a:ext uri="{FF2B5EF4-FFF2-40B4-BE49-F238E27FC236}">
              <a16:creationId xmlns="" xmlns:a16="http://schemas.microsoft.com/office/drawing/2014/main" id="{00000000-0008-0000-07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a:extLst>
            <a:ext uri="{FF2B5EF4-FFF2-40B4-BE49-F238E27FC236}">
              <a16:creationId xmlns="" xmlns:a16="http://schemas.microsoft.com/office/drawing/2014/main" id="{00000000-0008-0000-07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a:extLst>
            <a:ext uri="{FF2B5EF4-FFF2-40B4-BE49-F238E27FC236}">
              <a16:creationId xmlns="" xmlns:a16="http://schemas.microsoft.com/office/drawing/2014/main" id="{00000000-0008-0000-07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住民一人当たりのコストとして、民生費、衛生費、消防費及び公債費が高い状況となっている。民生費は特に国保事業特別会計や介護給付費負担金等の繰出金が増加により、類似団体を</a:t>
          </a:r>
          <a:r>
            <a:rPr kumimoji="1" lang="en-US" altLang="ja-JP" sz="1300">
              <a:latin typeface="ＭＳ Ｐゴシック"/>
            </a:rPr>
            <a:t>14.4</a:t>
          </a:r>
          <a:r>
            <a:rPr kumimoji="1" lang="ja-JP" altLang="en-US" sz="1300">
              <a:latin typeface="ＭＳ Ｐゴシック"/>
            </a:rPr>
            <a:t>ポイント上回っている。衛生費は類似団体平均</a:t>
          </a:r>
          <a:r>
            <a:rPr kumimoji="1" lang="en-US" altLang="ja-JP" sz="1300">
              <a:latin typeface="ＭＳ Ｐゴシック"/>
            </a:rPr>
            <a:t>56.3</a:t>
          </a:r>
          <a:r>
            <a:rPr kumimoji="1" lang="ja-JP" altLang="en-US" sz="1300">
              <a:latin typeface="ＭＳ Ｐゴシック"/>
            </a:rPr>
            <a:t>ポイント上回っている。主な要因は、</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を占める野上厚生病院の負担金によるものが多い。消防費については、類似団体内でも</a:t>
          </a:r>
          <a:r>
            <a:rPr kumimoji="1" lang="en-US" altLang="ja-JP" sz="1300">
              <a:latin typeface="ＭＳ Ｐゴシック"/>
            </a:rPr>
            <a:t>13</a:t>
          </a:r>
          <a:r>
            <a:rPr kumimoji="1" lang="ja-JP" altLang="en-US" sz="1300">
              <a:latin typeface="ＭＳ Ｐゴシック"/>
            </a:rPr>
            <a:t>位となっており、これは、町域が広大であるため、消防職員数や非常備消防団員数が多くなっていることが主な要因となっている。公債費については年々減少の一途となっているが、類似団体平均や全国平均・和歌山県平均と比べても２倍前後の数値となっている。これは町の建設事業費や一部事務組合への建設費補助分も地方債を多く活用しているため、公債費の歳出額が大きな状況となっている。今後もこの状況が続くうえ、人口減少も加速していることから、人口一人当たりの公債費は増額傾向が続くと考えられる。</a:t>
          </a:r>
        </a:p>
        <a:p>
          <a:r>
            <a:rPr kumimoji="1" lang="ja-JP" altLang="en-US" sz="1300">
              <a:latin typeface="ＭＳ Ｐゴシック"/>
            </a:rPr>
            <a:t>　一方、土木費は各平均値よりも低く、一定程度のインフラ整備が完了しつつある状況を窺わせている。インフラ整備も地方債に依存しているため、この傾向を維持することにより公債費の減少へと転換させ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実質収支及び実質単年度収支の標準財政規模に対する割合は、交付税の合併算定替えがなくなった場合を想定して予算編成を行ってきたため、結果的に減少することなった。しかしながら、平成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年度からは普通交付税の算定替の段階的な減少期間となったことから、それぞれ下がるもとなった。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今後自主財源が益々乏しくなることや、平成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年以降でのハード事業を予定していることから、財政調整基金を確保し、安定的に行政運営が行えるよう、財源の確保を行っていきたい。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いないが、この要因は、介護保険事業会計を除く特別会計において、一般会計からの継続的な支援によるところが大きい。特別会計のうち、国民健康保険診療所事業会計で診療所での受診者の減少が影響しており、診療所については開業日数や診療所数を見直すことにより、今後の黒字経営を維持できるよう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10&#32000;&#32654;&#37326;&#30010;(&#20013;&#23614;)&#23436;/&#12304;&#36001;&#25919;&#29366;&#27841;&#36039;&#26009;&#38598;&#12305;_303046_&#32000;&#32654;&#3732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62450</v>
          </cell>
          <cell r="F3">
            <v>66496</v>
          </cell>
        </row>
        <row r="5">
          <cell r="A5" t="str">
            <v xml:space="preserve"> H25</v>
          </cell>
          <cell r="D5">
            <v>128098</v>
          </cell>
          <cell r="F5">
            <v>82748</v>
          </cell>
        </row>
        <row r="7">
          <cell r="A7" t="str">
            <v xml:space="preserve"> H26</v>
          </cell>
          <cell r="D7">
            <v>103090</v>
          </cell>
          <cell r="F7">
            <v>91837</v>
          </cell>
        </row>
        <row r="9">
          <cell r="A9" t="str">
            <v xml:space="preserve"> H27</v>
          </cell>
          <cell r="D9">
            <v>83923</v>
          </cell>
          <cell r="F9">
            <v>128611</v>
          </cell>
        </row>
        <row r="11">
          <cell r="A11" t="str">
            <v xml:space="preserve"> H28</v>
          </cell>
          <cell r="D11">
            <v>73892</v>
          </cell>
          <cell r="F11">
            <v>138651</v>
          </cell>
        </row>
        <row r="18">
          <cell r="B18" t="str">
            <v>H24</v>
          </cell>
          <cell r="C18" t="str">
            <v>H25</v>
          </cell>
          <cell r="D18" t="str">
            <v>H26</v>
          </cell>
          <cell r="E18" t="str">
            <v>H27</v>
          </cell>
          <cell r="F18" t="str">
            <v>H28</v>
          </cell>
        </row>
        <row r="19">
          <cell r="A19" t="str">
            <v>実質収支額</v>
          </cell>
          <cell r="B19">
            <v>8.24</v>
          </cell>
          <cell r="C19">
            <v>10.1</v>
          </cell>
          <cell r="D19">
            <v>11.16</v>
          </cell>
          <cell r="E19">
            <v>12.55</v>
          </cell>
          <cell r="F19">
            <v>10.73</v>
          </cell>
        </row>
        <row r="20">
          <cell r="A20" t="str">
            <v>財政調整基金残高</v>
          </cell>
          <cell r="B20">
            <v>22.18</v>
          </cell>
          <cell r="C20">
            <v>20.09</v>
          </cell>
          <cell r="D20">
            <v>21.77</v>
          </cell>
          <cell r="E20">
            <v>32.590000000000003</v>
          </cell>
          <cell r="F20">
            <v>45.91</v>
          </cell>
        </row>
        <row r="21">
          <cell r="A21" t="str">
            <v>実質単年度収支</v>
          </cell>
          <cell r="B21">
            <v>4.03</v>
          </cell>
          <cell r="C21">
            <v>8.44</v>
          </cell>
          <cell r="D21">
            <v>8.9</v>
          </cell>
          <cell r="E21">
            <v>12.95</v>
          </cell>
          <cell r="F21">
            <v>9.75</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0.02</v>
          </cell>
          <cell r="F27" t="e">
            <v>#N/A</v>
          </cell>
          <cell r="G27">
            <v>0.03</v>
          </cell>
          <cell r="H27" t="e">
            <v>#N/A</v>
          </cell>
          <cell r="I27">
            <v>0.02</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野上簡易水道事業会計</v>
          </cell>
          <cell r="B29" t="e">
            <v>#N/A</v>
          </cell>
          <cell r="C29">
            <v>0.17</v>
          </cell>
          <cell r="D29" t="e">
            <v>#N/A</v>
          </cell>
          <cell r="E29">
            <v>0.35</v>
          </cell>
          <cell r="F29" t="e">
            <v>#N/A</v>
          </cell>
          <cell r="G29">
            <v>0.25</v>
          </cell>
          <cell r="H29" t="e">
            <v>#N/A</v>
          </cell>
          <cell r="I29">
            <v>0.02</v>
          </cell>
          <cell r="J29" t="e">
            <v>#N/A</v>
          </cell>
          <cell r="K29">
            <v>0.01</v>
          </cell>
        </row>
        <row r="30">
          <cell r="A30" t="str">
            <v>のかみふれあい公園運営事業会計</v>
          </cell>
          <cell r="B30" t="e">
            <v>#N/A</v>
          </cell>
          <cell r="C30">
            <v>0.1</v>
          </cell>
          <cell r="D30" t="e">
            <v>#N/A</v>
          </cell>
          <cell r="E30">
            <v>0.02</v>
          </cell>
          <cell r="F30" t="e">
            <v>#N/A</v>
          </cell>
          <cell r="G30">
            <v>0.06</v>
          </cell>
          <cell r="H30" t="e">
            <v>#N/A</v>
          </cell>
          <cell r="I30">
            <v>0.01</v>
          </cell>
          <cell r="J30" t="e">
            <v>#N/A</v>
          </cell>
          <cell r="K30">
            <v>0.02</v>
          </cell>
        </row>
        <row r="31">
          <cell r="A31" t="str">
            <v>後期高齢者医療会計</v>
          </cell>
          <cell r="B31" t="e">
            <v>#N/A</v>
          </cell>
          <cell r="C31">
            <v>0.02</v>
          </cell>
          <cell r="D31" t="e">
            <v>#N/A</v>
          </cell>
          <cell r="E31">
            <v>0.04</v>
          </cell>
          <cell r="F31" t="e">
            <v>#N/A</v>
          </cell>
          <cell r="G31">
            <v>0.04</v>
          </cell>
          <cell r="H31" t="e">
            <v>#N/A</v>
          </cell>
          <cell r="I31">
            <v>0.02</v>
          </cell>
          <cell r="J31" t="e">
            <v>#N/A</v>
          </cell>
          <cell r="K31">
            <v>0.03</v>
          </cell>
        </row>
        <row r="32">
          <cell r="A32" t="str">
            <v>国民健康保険診療所事業会計</v>
          </cell>
          <cell r="B32" t="e">
            <v>#N/A</v>
          </cell>
          <cell r="C32">
            <v>0.04</v>
          </cell>
          <cell r="D32" t="e">
            <v>#N/A</v>
          </cell>
          <cell r="E32">
            <v>0.08</v>
          </cell>
          <cell r="F32" t="e">
            <v>#N/A</v>
          </cell>
          <cell r="G32">
            <v>0.14000000000000001</v>
          </cell>
          <cell r="H32" t="e">
            <v>#N/A</v>
          </cell>
          <cell r="I32">
            <v>0.06</v>
          </cell>
          <cell r="J32" t="e">
            <v>#N/A</v>
          </cell>
          <cell r="K32">
            <v>0.05</v>
          </cell>
        </row>
        <row r="33">
          <cell r="A33" t="str">
            <v>介護保険事業会計</v>
          </cell>
          <cell r="B33" t="e">
            <v>#N/A</v>
          </cell>
          <cell r="C33">
            <v>0.53</v>
          </cell>
          <cell r="D33" t="e">
            <v>#N/A</v>
          </cell>
          <cell r="E33">
            <v>0.66</v>
          </cell>
          <cell r="F33" t="e">
            <v>#N/A</v>
          </cell>
          <cell r="G33">
            <v>0.15</v>
          </cell>
          <cell r="H33" t="e">
            <v>#N/A</v>
          </cell>
          <cell r="I33">
            <v>0.43</v>
          </cell>
          <cell r="J33" t="e">
            <v>#N/A</v>
          </cell>
          <cell r="K33">
            <v>0.73</v>
          </cell>
        </row>
        <row r="34">
          <cell r="A34" t="str">
            <v>国民健康保険事業会計</v>
          </cell>
          <cell r="B34" t="e">
            <v>#N/A</v>
          </cell>
          <cell r="C34">
            <v>1</v>
          </cell>
          <cell r="D34" t="e">
            <v>#N/A</v>
          </cell>
          <cell r="E34">
            <v>0.95</v>
          </cell>
          <cell r="F34" t="e">
            <v>#N/A</v>
          </cell>
          <cell r="G34">
            <v>1.96</v>
          </cell>
          <cell r="H34" t="e">
            <v>#N/A</v>
          </cell>
          <cell r="I34">
            <v>0.81</v>
          </cell>
          <cell r="J34" t="e">
            <v>#N/A</v>
          </cell>
          <cell r="K34">
            <v>2.27</v>
          </cell>
        </row>
        <row r="35">
          <cell r="A35" t="str">
            <v>上水道事業会計</v>
          </cell>
          <cell r="B35" t="e">
            <v>#N/A</v>
          </cell>
          <cell r="C35">
            <v>4.3</v>
          </cell>
          <cell r="D35" t="e">
            <v>#N/A</v>
          </cell>
          <cell r="E35">
            <v>4.57</v>
          </cell>
          <cell r="F35" t="e">
            <v>#N/A</v>
          </cell>
          <cell r="G35">
            <v>4.96</v>
          </cell>
          <cell r="H35" t="e">
            <v>#N/A</v>
          </cell>
          <cell r="I35">
            <v>4.82</v>
          </cell>
          <cell r="J35" t="e">
            <v>#N/A</v>
          </cell>
          <cell r="K35">
            <v>5.39</v>
          </cell>
        </row>
        <row r="36">
          <cell r="A36" t="str">
            <v>一般会計</v>
          </cell>
          <cell r="B36" t="e">
            <v>#N/A</v>
          </cell>
          <cell r="C36">
            <v>8.1300000000000008</v>
          </cell>
          <cell r="D36" t="e">
            <v>#N/A</v>
          </cell>
          <cell r="E36">
            <v>10.07</v>
          </cell>
          <cell r="F36" t="e">
            <v>#N/A</v>
          </cell>
          <cell r="G36">
            <v>11.08</v>
          </cell>
          <cell r="H36" t="e">
            <v>#N/A</v>
          </cell>
          <cell r="I36">
            <v>12.53</v>
          </cell>
          <cell r="J36" t="e">
            <v>#N/A</v>
          </cell>
          <cell r="K36">
            <v>10.71</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1096</v>
          </cell>
          <cell r="G42">
            <v>1136</v>
          </cell>
          <cell r="J42">
            <v>1147</v>
          </cell>
          <cell r="M42">
            <v>1122</v>
          </cell>
          <cell r="P42">
            <v>1134</v>
          </cell>
        </row>
        <row r="43">
          <cell r="A43" t="str">
            <v>一時借入金の利子</v>
          </cell>
          <cell r="B43">
            <v>0</v>
          </cell>
          <cell r="E43" t="str">
            <v>-</v>
          </cell>
          <cell r="H43">
            <v>0</v>
          </cell>
          <cell r="K43">
            <v>0</v>
          </cell>
          <cell r="N43" t="str">
            <v>-</v>
          </cell>
        </row>
        <row r="44">
          <cell r="A44" t="str">
            <v>債務負担行為に基づく支出額</v>
          </cell>
          <cell r="B44">
            <v>1</v>
          </cell>
          <cell r="E44">
            <v>1</v>
          </cell>
          <cell r="H44">
            <v>1</v>
          </cell>
          <cell r="K44">
            <v>1</v>
          </cell>
          <cell r="N44">
            <v>1</v>
          </cell>
        </row>
        <row r="45">
          <cell r="A45" t="str">
            <v>組合等が起こした地方債の元利償還金に対する負担金等</v>
          </cell>
          <cell r="B45">
            <v>180</v>
          </cell>
          <cell r="E45">
            <v>203</v>
          </cell>
          <cell r="H45">
            <v>179</v>
          </cell>
          <cell r="K45">
            <v>207</v>
          </cell>
          <cell r="N45">
            <v>204</v>
          </cell>
        </row>
        <row r="46">
          <cell r="A46" t="str">
            <v>公営企業債の元利償還金に対する繰入金</v>
          </cell>
          <cell r="B46">
            <v>74</v>
          </cell>
          <cell r="E46">
            <v>81</v>
          </cell>
          <cell r="H46">
            <v>85</v>
          </cell>
          <cell r="K46">
            <v>85</v>
          </cell>
          <cell r="N46">
            <v>76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1296</v>
          </cell>
          <cell r="E49">
            <v>1270</v>
          </cell>
          <cell r="H49">
            <v>1179</v>
          </cell>
          <cell r="K49">
            <v>1079</v>
          </cell>
          <cell r="N49">
            <v>1152</v>
          </cell>
        </row>
        <row r="50">
          <cell r="A50" t="str">
            <v>実質公債費比率の分子</v>
          </cell>
          <cell r="B50" t="e">
            <v>#N/A</v>
          </cell>
          <cell r="C50">
            <v>455</v>
          </cell>
          <cell r="D50" t="e">
            <v>#N/A</v>
          </cell>
          <cell r="E50" t="e">
            <v>#N/A</v>
          </cell>
          <cell r="F50">
            <v>419</v>
          </cell>
          <cell r="G50" t="e">
            <v>#N/A</v>
          </cell>
          <cell r="H50" t="e">
            <v>#N/A</v>
          </cell>
          <cell r="I50">
            <v>297</v>
          </cell>
          <cell r="J50" t="e">
            <v>#N/A</v>
          </cell>
          <cell r="K50" t="e">
            <v>#N/A</v>
          </cell>
          <cell r="L50">
            <v>250</v>
          </cell>
          <cell r="M50" t="e">
            <v>#N/A</v>
          </cell>
          <cell r="N50" t="e">
            <v>#N/A</v>
          </cell>
          <cell r="O50">
            <v>299</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9832</v>
          </cell>
          <cell r="G56">
            <v>9788</v>
          </cell>
          <cell r="J56">
            <v>9638</v>
          </cell>
          <cell r="M56">
            <v>9373</v>
          </cell>
          <cell r="P56">
            <v>8988</v>
          </cell>
        </row>
        <row r="57">
          <cell r="A57" t="str">
            <v>充当可能特定歳入</v>
          </cell>
          <cell r="D57">
            <v>97</v>
          </cell>
          <cell r="G57">
            <v>114</v>
          </cell>
          <cell r="J57">
            <v>135</v>
          </cell>
          <cell r="M57">
            <v>138</v>
          </cell>
          <cell r="P57">
            <v>120</v>
          </cell>
        </row>
        <row r="58">
          <cell r="A58" t="str">
            <v>充当可能基金</v>
          </cell>
          <cell r="D58">
            <v>1394</v>
          </cell>
          <cell r="G58">
            <v>1311</v>
          </cell>
          <cell r="J58">
            <v>1343</v>
          </cell>
          <cell r="M58">
            <v>1943</v>
          </cell>
          <cell r="P58">
            <v>2591</v>
          </cell>
        </row>
        <row r="59">
          <cell r="A59" t="str">
            <v>組合等連結実質赤字額負担見込額</v>
          </cell>
          <cell r="B59">
            <v>3</v>
          </cell>
          <cell r="E59" t="str">
            <v>-</v>
          </cell>
          <cell r="H59" t="str">
            <v>-</v>
          </cell>
          <cell r="K59">
            <v>325</v>
          </cell>
          <cell r="N59">
            <v>40</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2113</v>
          </cell>
          <cell r="E62">
            <v>2171</v>
          </cell>
          <cell r="H62">
            <v>1708</v>
          </cell>
          <cell r="K62">
            <v>1665</v>
          </cell>
          <cell r="N62">
            <v>1649</v>
          </cell>
        </row>
        <row r="63">
          <cell r="A63" t="str">
            <v>組合等負担等見込額</v>
          </cell>
          <cell r="B63">
            <v>3734</v>
          </cell>
          <cell r="E63">
            <v>3552</v>
          </cell>
          <cell r="H63">
            <v>3663</v>
          </cell>
          <cell r="K63">
            <v>3506</v>
          </cell>
          <cell r="N63">
            <v>3226</v>
          </cell>
        </row>
        <row r="64">
          <cell r="A64" t="str">
            <v>公営企業債等繰入見込額</v>
          </cell>
          <cell r="B64">
            <v>675</v>
          </cell>
          <cell r="E64">
            <v>660</v>
          </cell>
          <cell r="H64">
            <v>604</v>
          </cell>
          <cell r="K64">
            <v>562</v>
          </cell>
          <cell r="N64">
            <v>506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10109</v>
          </cell>
          <cell r="E66">
            <v>9762</v>
          </cell>
          <cell r="H66">
            <v>9451</v>
          </cell>
          <cell r="K66">
            <v>9652</v>
          </cell>
          <cell r="N66">
            <v>9400</v>
          </cell>
        </row>
        <row r="67">
          <cell r="A67" t="str">
            <v>将来負担比率の分子</v>
          </cell>
          <cell r="B67" t="e">
            <v>#N/A</v>
          </cell>
          <cell r="C67">
            <v>5311</v>
          </cell>
          <cell r="D67" t="e">
            <v>#N/A</v>
          </cell>
          <cell r="E67" t="e">
            <v>#N/A</v>
          </cell>
          <cell r="F67">
            <v>4931</v>
          </cell>
          <cell r="G67" t="e">
            <v>#N/A</v>
          </cell>
          <cell r="H67" t="e">
            <v>#N/A</v>
          </cell>
          <cell r="I67">
            <v>4308</v>
          </cell>
          <cell r="J67" t="e">
            <v>#N/A</v>
          </cell>
          <cell r="K67" t="e">
            <v>#N/A</v>
          </cell>
          <cell r="L67">
            <v>4256</v>
          </cell>
          <cell r="M67" t="e">
            <v>#N/A</v>
          </cell>
          <cell r="N67" t="e">
            <v>#N/A</v>
          </cell>
          <cell r="O67">
            <v>3121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K48" sqref="K48"/>
    </sheetView>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17</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19</v>
      </c>
      <c r="C3" s="352"/>
      <c r="D3" s="352"/>
      <c r="E3" s="353"/>
      <c r="F3" s="353"/>
      <c r="G3" s="353"/>
      <c r="H3" s="353"/>
      <c r="I3" s="353"/>
      <c r="J3" s="353"/>
      <c r="K3" s="353"/>
      <c r="L3" s="353" t="s">
        <v>20</v>
      </c>
      <c r="M3" s="353"/>
      <c r="N3" s="353"/>
      <c r="O3" s="353"/>
      <c r="P3" s="353"/>
      <c r="Q3" s="353"/>
      <c r="R3" s="360"/>
      <c r="S3" s="360"/>
      <c r="T3" s="360"/>
      <c r="U3" s="360"/>
      <c r="V3" s="361"/>
      <c r="W3" s="335" t="s">
        <v>21</v>
      </c>
      <c r="X3" s="336"/>
      <c r="Y3" s="336"/>
      <c r="Z3" s="336"/>
      <c r="AA3" s="336"/>
      <c r="AB3" s="352"/>
      <c r="AC3" s="360" t="s">
        <v>22</v>
      </c>
      <c r="AD3" s="336"/>
      <c r="AE3" s="336"/>
      <c r="AF3" s="336"/>
      <c r="AG3" s="336"/>
      <c r="AH3" s="336"/>
      <c r="AI3" s="336"/>
      <c r="AJ3" s="336"/>
      <c r="AK3" s="336"/>
      <c r="AL3" s="337"/>
      <c r="AM3" s="335" t="s">
        <v>23</v>
      </c>
      <c r="AN3" s="336"/>
      <c r="AO3" s="336"/>
      <c r="AP3" s="336"/>
      <c r="AQ3" s="336"/>
      <c r="AR3" s="336"/>
      <c r="AS3" s="336"/>
      <c r="AT3" s="336"/>
      <c r="AU3" s="336"/>
      <c r="AV3" s="336"/>
      <c r="AW3" s="336"/>
      <c r="AX3" s="337"/>
      <c r="AY3" s="372" t="s">
        <v>24</v>
      </c>
      <c r="AZ3" s="373"/>
      <c r="BA3" s="373"/>
      <c r="BB3" s="373"/>
      <c r="BC3" s="373"/>
      <c r="BD3" s="373"/>
      <c r="BE3" s="373"/>
      <c r="BF3" s="373"/>
      <c r="BG3" s="373"/>
      <c r="BH3" s="373"/>
      <c r="BI3" s="373"/>
      <c r="BJ3" s="373"/>
      <c r="BK3" s="373"/>
      <c r="BL3" s="373"/>
      <c r="BM3" s="374"/>
      <c r="BN3" s="335" t="s">
        <v>25</v>
      </c>
      <c r="BO3" s="336"/>
      <c r="BP3" s="336"/>
      <c r="BQ3" s="336"/>
      <c r="BR3" s="336"/>
      <c r="BS3" s="336"/>
      <c r="BT3" s="336"/>
      <c r="BU3" s="337"/>
      <c r="BV3" s="335" t="s">
        <v>26</v>
      </c>
      <c r="BW3" s="336"/>
      <c r="BX3" s="336"/>
      <c r="BY3" s="336"/>
      <c r="BZ3" s="336"/>
      <c r="CA3" s="336"/>
      <c r="CB3" s="336"/>
      <c r="CC3" s="337"/>
      <c r="CD3" s="372" t="s">
        <v>24</v>
      </c>
      <c r="CE3" s="373"/>
      <c r="CF3" s="373"/>
      <c r="CG3" s="373"/>
      <c r="CH3" s="373"/>
      <c r="CI3" s="373"/>
      <c r="CJ3" s="373"/>
      <c r="CK3" s="373"/>
      <c r="CL3" s="373"/>
      <c r="CM3" s="373"/>
      <c r="CN3" s="373"/>
      <c r="CO3" s="373"/>
      <c r="CP3" s="373"/>
      <c r="CQ3" s="373"/>
      <c r="CR3" s="373"/>
      <c r="CS3" s="374"/>
      <c r="CT3" s="335" t="s">
        <v>27</v>
      </c>
      <c r="CU3" s="336"/>
      <c r="CV3" s="336"/>
      <c r="CW3" s="336"/>
      <c r="CX3" s="336"/>
      <c r="CY3" s="336"/>
      <c r="CZ3" s="336"/>
      <c r="DA3" s="337"/>
      <c r="DB3" s="335" t="s">
        <v>28</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29</v>
      </c>
      <c r="AZ4" s="339"/>
      <c r="BA4" s="339"/>
      <c r="BB4" s="339"/>
      <c r="BC4" s="339"/>
      <c r="BD4" s="339"/>
      <c r="BE4" s="339"/>
      <c r="BF4" s="339"/>
      <c r="BG4" s="339"/>
      <c r="BH4" s="339"/>
      <c r="BI4" s="339"/>
      <c r="BJ4" s="339"/>
      <c r="BK4" s="339"/>
      <c r="BL4" s="339"/>
      <c r="BM4" s="340"/>
      <c r="BN4" s="341">
        <v>7607214</v>
      </c>
      <c r="BO4" s="342"/>
      <c r="BP4" s="342"/>
      <c r="BQ4" s="342"/>
      <c r="BR4" s="342"/>
      <c r="BS4" s="342"/>
      <c r="BT4" s="342"/>
      <c r="BU4" s="343"/>
      <c r="BV4" s="341">
        <v>8069029</v>
      </c>
      <c r="BW4" s="342"/>
      <c r="BX4" s="342"/>
      <c r="BY4" s="342"/>
      <c r="BZ4" s="342"/>
      <c r="CA4" s="342"/>
      <c r="CB4" s="342"/>
      <c r="CC4" s="343"/>
      <c r="CD4" s="344" t="s">
        <v>30</v>
      </c>
      <c r="CE4" s="345"/>
      <c r="CF4" s="345"/>
      <c r="CG4" s="345"/>
      <c r="CH4" s="345"/>
      <c r="CI4" s="345"/>
      <c r="CJ4" s="345"/>
      <c r="CK4" s="345"/>
      <c r="CL4" s="345"/>
      <c r="CM4" s="345"/>
      <c r="CN4" s="345"/>
      <c r="CO4" s="345"/>
      <c r="CP4" s="345"/>
      <c r="CQ4" s="345"/>
      <c r="CR4" s="345"/>
      <c r="CS4" s="346"/>
      <c r="CT4" s="347">
        <v>10.7</v>
      </c>
      <c r="CU4" s="348"/>
      <c r="CV4" s="348"/>
      <c r="CW4" s="348"/>
      <c r="CX4" s="348"/>
      <c r="CY4" s="348"/>
      <c r="CZ4" s="348"/>
      <c r="DA4" s="349"/>
      <c r="DB4" s="347">
        <v>12.5</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31</v>
      </c>
      <c r="AN5" s="408"/>
      <c r="AO5" s="408"/>
      <c r="AP5" s="408"/>
      <c r="AQ5" s="408"/>
      <c r="AR5" s="408"/>
      <c r="AS5" s="408"/>
      <c r="AT5" s="409"/>
      <c r="AU5" s="410" t="s">
        <v>32</v>
      </c>
      <c r="AV5" s="411"/>
      <c r="AW5" s="411"/>
      <c r="AX5" s="411"/>
      <c r="AY5" s="412" t="s">
        <v>33</v>
      </c>
      <c r="AZ5" s="413"/>
      <c r="BA5" s="413"/>
      <c r="BB5" s="413"/>
      <c r="BC5" s="413"/>
      <c r="BD5" s="413"/>
      <c r="BE5" s="413"/>
      <c r="BF5" s="413"/>
      <c r="BG5" s="413"/>
      <c r="BH5" s="413"/>
      <c r="BI5" s="413"/>
      <c r="BJ5" s="413"/>
      <c r="BK5" s="413"/>
      <c r="BL5" s="413"/>
      <c r="BM5" s="414"/>
      <c r="BN5" s="378">
        <v>7059579</v>
      </c>
      <c r="BO5" s="379"/>
      <c r="BP5" s="379"/>
      <c r="BQ5" s="379"/>
      <c r="BR5" s="379"/>
      <c r="BS5" s="379"/>
      <c r="BT5" s="379"/>
      <c r="BU5" s="380"/>
      <c r="BV5" s="378">
        <v>7444198</v>
      </c>
      <c r="BW5" s="379"/>
      <c r="BX5" s="379"/>
      <c r="BY5" s="379"/>
      <c r="BZ5" s="379"/>
      <c r="CA5" s="379"/>
      <c r="CB5" s="379"/>
      <c r="CC5" s="380"/>
      <c r="CD5" s="381" t="s">
        <v>34</v>
      </c>
      <c r="CE5" s="382"/>
      <c r="CF5" s="382"/>
      <c r="CG5" s="382"/>
      <c r="CH5" s="382"/>
      <c r="CI5" s="382"/>
      <c r="CJ5" s="382"/>
      <c r="CK5" s="382"/>
      <c r="CL5" s="382"/>
      <c r="CM5" s="382"/>
      <c r="CN5" s="382"/>
      <c r="CO5" s="382"/>
      <c r="CP5" s="382"/>
      <c r="CQ5" s="382"/>
      <c r="CR5" s="382"/>
      <c r="CS5" s="383"/>
      <c r="CT5" s="375">
        <v>91.2</v>
      </c>
      <c r="CU5" s="376"/>
      <c r="CV5" s="376"/>
      <c r="CW5" s="376"/>
      <c r="CX5" s="376"/>
      <c r="CY5" s="376"/>
      <c r="CZ5" s="376"/>
      <c r="DA5" s="377"/>
      <c r="DB5" s="375">
        <v>87.6</v>
      </c>
      <c r="DC5" s="376"/>
      <c r="DD5" s="376"/>
      <c r="DE5" s="376"/>
      <c r="DF5" s="376"/>
      <c r="DG5" s="376"/>
      <c r="DH5" s="376"/>
      <c r="DI5" s="377"/>
      <c r="DJ5" s="44"/>
      <c r="DK5" s="44"/>
      <c r="DL5" s="44"/>
      <c r="DM5" s="44"/>
      <c r="DN5" s="44"/>
      <c r="DO5" s="44"/>
    </row>
    <row r="6" spans="1:119" ht="18.75" customHeight="1">
      <c r="A6" s="45"/>
      <c r="B6" s="384" t="s">
        <v>35</v>
      </c>
      <c r="C6" s="385"/>
      <c r="D6" s="385"/>
      <c r="E6" s="386"/>
      <c r="F6" s="386"/>
      <c r="G6" s="386"/>
      <c r="H6" s="386"/>
      <c r="I6" s="386"/>
      <c r="J6" s="386"/>
      <c r="K6" s="386"/>
      <c r="L6" s="386" t="s">
        <v>36</v>
      </c>
      <c r="M6" s="386"/>
      <c r="N6" s="386"/>
      <c r="O6" s="386"/>
      <c r="P6" s="386"/>
      <c r="Q6" s="386"/>
      <c r="R6" s="390"/>
      <c r="S6" s="390"/>
      <c r="T6" s="390"/>
      <c r="U6" s="390"/>
      <c r="V6" s="391"/>
      <c r="W6" s="394" t="s">
        <v>37</v>
      </c>
      <c r="X6" s="395"/>
      <c r="Y6" s="395"/>
      <c r="Z6" s="395"/>
      <c r="AA6" s="395"/>
      <c r="AB6" s="385"/>
      <c r="AC6" s="398" t="s">
        <v>38</v>
      </c>
      <c r="AD6" s="399"/>
      <c r="AE6" s="399"/>
      <c r="AF6" s="399"/>
      <c r="AG6" s="399"/>
      <c r="AH6" s="399"/>
      <c r="AI6" s="399"/>
      <c r="AJ6" s="399"/>
      <c r="AK6" s="399"/>
      <c r="AL6" s="400"/>
      <c r="AM6" s="407" t="s">
        <v>39</v>
      </c>
      <c r="AN6" s="408"/>
      <c r="AO6" s="408"/>
      <c r="AP6" s="408"/>
      <c r="AQ6" s="408"/>
      <c r="AR6" s="408"/>
      <c r="AS6" s="408"/>
      <c r="AT6" s="409"/>
      <c r="AU6" s="410" t="s">
        <v>32</v>
      </c>
      <c r="AV6" s="411"/>
      <c r="AW6" s="411"/>
      <c r="AX6" s="411"/>
      <c r="AY6" s="412" t="s">
        <v>40</v>
      </c>
      <c r="AZ6" s="413"/>
      <c r="BA6" s="413"/>
      <c r="BB6" s="413"/>
      <c r="BC6" s="413"/>
      <c r="BD6" s="413"/>
      <c r="BE6" s="413"/>
      <c r="BF6" s="413"/>
      <c r="BG6" s="413"/>
      <c r="BH6" s="413"/>
      <c r="BI6" s="413"/>
      <c r="BJ6" s="413"/>
      <c r="BK6" s="413"/>
      <c r="BL6" s="413"/>
      <c r="BM6" s="414"/>
      <c r="BN6" s="378">
        <v>547635</v>
      </c>
      <c r="BO6" s="379"/>
      <c r="BP6" s="379"/>
      <c r="BQ6" s="379"/>
      <c r="BR6" s="379"/>
      <c r="BS6" s="379"/>
      <c r="BT6" s="379"/>
      <c r="BU6" s="380"/>
      <c r="BV6" s="378">
        <v>624831</v>
      </c>
      <c r="BW6" s="379"/>
      <c r="BX6" s="379"/>
      <c r="BY6" s="379"/>
      <c r="BZ6" s="379"/>
      <c r="CA6" s="379"/>
      <c r="CB6" s="379"/>
      <c r="CC6" s="380"/>
      <c r="CD6" s="381" t="s">
        <v>41</v>
      </c>
      <c r="CE6" s="382"/>
      <c r="CF6" s="382"/>
      <c r="CG6" s="382"/>
      <c r="CH6" s="382"/>
      <c r="CI6" s="382"/>
      <c r="CJ6" s="382"/>
      <c r="CK6" s="382"/>
      <c r="CL6" s="382"/>
      <c r="CM6" s="382"/>
      <c r="CN6" s="382"/>
      <c r="CO6" s="382"/>
      <c r="CP6" s="382"/>
      <c r="CQ6" s="382"/>
      <c r="CR6" s="382"/>
      <c r="CS6" s="383"/>
      <c r="CT6" s="415">
        <v>95</v>
      </c>
      <c r="CU6" s="416"/>
      <c r="CV6" s="416"/>
      <c r="CW6" s="416"/>
      <c r="CX6" s="416"/>
      <c r="CY6" s="416"/>
      <c r="CZ6" s="416"/>
      <c r="DA6" s="417"/>
      <c r="DB6" s="415">
        <v>92.2</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42</v>
      </c>
      <c r="AN7" s="408"/>
      <c r="AO7" s="408"/>
      <c r="AP7" s="408"/>
      <c r="AQ7" s="408"/>
      <c r="AR7" s="408"/>
      <c r="AS7" s="408"/>
      <c r="AT7" s="409"/>
      <c r="AU7" s="410" t="s">
        <v>43</v>
      </c>
      <c r="AV7" s="411"/>
      <c r="AW7" s="411"/>
      <c r="AX7" s="411"/>
      <c r="AY7" s="412" t="s">
        <v>44</v>
      </c>
      <c r="AZ7" s="413"/>
      <c r="BA7" s="413"/>
      <c r="BB7" s="413"/>
      <c r="BC7" s="413"/>
      <c r="BD7" s="413"/>
      <c r="BE7" s="413"/>
      <c r="BF7" s="413"/>
      <c r="BG7" s="413"/>
      <c r="BH7" s="413"/>
      <c r="BI7" s="413"/>
      <c r="BJ7" s="413"/>
      <c r="BK7" s="413"/>
      <c r="BL7" s="413"/>
      <c r="BM7" s="414"/>
      <c r="BN7" s="378">
        <v>27022</v>
      </c>
      <c r="BO7" s="379"/>
      <c r="BP7" s="379"/>
      <c r="BQ7" s="379"/>
      <c r="BR7" s="379"/>
      <c r="BS7" s="379"/>
      <c r="BT7" s="379"/>
      <c r="BU7" s="380"/>
      <c r="BV7" s="378">
        <v>3173</v>
      </c>
      <c r="BW7" s="379"/>
      <c r="BX7" s="379"/>
      <c r="BY7" s="379"/>
      <c r="BZ7" s="379"/>
      <c r="CA7" s="379"/>
      <c r="CB7" s="379"/>
      <c r="CC7" s="380"/>
      <c r="CD7" s="381" t="s">
        <v>45</v>
      </c>
      <c r="CE7" s="382"/>
      <c r="CF7" s="382"/>
      <c r="CG7" s="382"/>
      <c r="CH7" s="382"/>
      <c r="CI7" s="382"/>
      <c r="CJ7" s="382"/>
      <c r="CK7" s="382"/>
      <c r="CL7" s="382"/>
      <c r="CM7" s="382"/>
      <c r="CN7" s="382"/>
      <c r="CO7" s="382"/>
      <c r="CP7" s="382"/>
      <c r="CQ7" s="382"/>
      <c r="CR7" s="382"/>
      <c r="CS7" s="383"/>
      <c r="CT7" s="378">
        <v>4850750</v>
      </c>
      <c r="CU7" s="379"/>
      <c r="CV7" s="379"/>
      <c r="CW7" s="379"/>
      <c r="CX7" s="379"/>
      <c r="CY7" s="379"/>
      <c r="CZ7" s="379"/>
      <c r="DA7" s="380"/>
      <c r="DB7" s="378">
        <v>4955370</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46</v>
      </c>
      <c r="AN8" s="408"/>
      <c r="AO8" s="408"/>
      <c r="AP8" s="408"/>
      <c r="AQ8" s="408"/>
      <c r="AR8" s="408"/>
      <c r="AS8" s="408"/>
      <c r="AT8" s="409"/>
      <c r="AU8" s="410" t="s">
        <v>47</v>
      </c>
      <c r="AV8" s="411"/>
      <c r="AW8" s="411"/>
      <c r="AX8" s="411"/>
      <c r="AY8" s="412" t="s">
        <v>48</v>
      </c>
      <c r="AZ8" s="413"/>
      <c r="BA8" s="413"/>
      <c r="BB8" s="413"/>
      <c r="BC8" s="413"/>
      <c r="BD8" s="413"/>
      <c r="BE8" s="413"/>
      <c r="BF8" s="413"/>
      <c r="BG8" s="413"/>
      <c r="BH8" s="413"/>
      <c r="BI8" s="413"/>
      <c r="BJ8" s="413"/>
      <c r="BK8" s="413"/>
      <c r="BL8" s="413"/>
      <c r="BM8" s="414"/>
      <c r="BN8" s="378">
        <v>520613</v>
      </c>
      <c r="BO8" s="379"/>
      <c r="BP8" s="379"/>
      <c r="BQ8" s="379"/>
      <c r="BR8" s="379"/>
      <c r="BS8" s="379"/>
      <c r="BT8" s="379"/>
      <c r="BU8" s="380"/>
      <c r="BV8" s="378">
        <v>621658</v>
      </c>
      <c r="BW8" s="379"/>
      <c r="BX8" s="379"/>
      <c r="BY8" s="379"/>
      <c r="BZ8" s="379"/>
      <c r="CA8" s="379"/>
      <c r="CB8" s="379"/>
      <c r="CC8" s="380"/>
      <c r="CD8" s="381" t="s">
        <v>49</v>
      </c>
      <c r="CE8" s="382"/>
      <c r="CF8" s="382"/>
      <c r="CG8" s="382"/>
      <c r="CH8" s="382"/>
      <c r="CI8" s="382"/>
      <c r="CJ8" s="382"/>
      <c r="CK8" s="382"/>
      <c r="CL8" s="382"/>
      <c r="CM8" s="382"/>
      <c r="CN8" s="382"/>
      <c r="CO8" s="382"/>
      <c r="CP8" s="382"/>
      <c r="CQ8" s="382"/>
      <c r="CR8" s="382"/>
      <c r="CS8" s="383"/>
      <c r="CT8" s="418">
        <v>0.21</v>
      </c>
      <c r="CU8" s="419"/>
      <c r="CV8" s="419"/>
      <c r="CW8" s="419"/>
      <c r="CX8" s="419"/>
      <c r="CY8" s="419"/>
      <c r="CZ8" s="419"/>
      <c r="DA8" s="420"/>
      <c r="DB8" s="418">
        <v>0.22</v>
      </c>
      <c r="DC8" s="419"/>
      <c r="DD8" s="419"/>
      <c r="DE8" s="419"/>
      <c r="DF8" s="419"/>
      <c r="DG8" s="419"/>
      <c r="DH8" s="419"/>
      <c r="DI8" s="420"/>
      <c r="DJ8" s="44"/>
      <c r="DK8" s="44"/>
      <c r="DL8" s="44"/>
      <c r="DM8" s="44"/>
      <c r="DN8" s="44"/>
      <c r="DO8" s="44"/>
    </row>
    <row r="9" spans="1:119" ht="18.75" customHeight="1" thickBot="1">
      <c r="A9" s="45"/>
      <c r="B9" s="372" t="s">
        <v>50</v>
      </c>
      <c r="C9" s="373"/>
      <c r="D9" s="373"/>
      <c r="E9" s="373"/>
      <c r="F9" s="373"/>
      <c r="G9" s="373"/>
      <c r="H9" s="373"/>
      <c r="I9" s="373"/>
      <c r="J9" s="373"/>
      <c r="K9" s="421"/>
      <c r="L9" s="422" t="s">
        <v>51</v>
      </c>
      <c r="M9" s="423"/>
      <c r="N9" s="423"/>
      <c r="O9" s="423"/>
      <c r="P9" s="423"/>
      <c r="Q9" s="424"/>
      <c r="R9" s="425">
        <v>9206</v>
      </c>
      <c r="S9" s="426"/>
      <c r="T9" s="426"/>
      <c r="U9" s="426"/>
      <c r="V9" s="427"/>
      <c r="W9" s="335" t="s">
        <v>52</v>
      </c>
      <c r="X9" s="336"/>
      <c r="Y9" s="336"/>
      <c r="Z9" s="336"/>
      <c r="AA9" s="336"/>
      <c r="AB9" s="336"/>
      <c r="AC9" s="336"/>
      <c r="AD9" s="336"/>
      <c r="AE9" s="336"/>
      <c r="AF9" s="336"/>
      <c r="AG9" s="336"/>
      <c r="AH9" s="336"/>
      <c r="AI9" s="336"/>
      <c r="AJ9" s="336"/>
      <c r="AK9" s="336"/>
      <c r="AL9" s="337"/>
      <c r="AM9" s="407" t="s">
        <v>53</v>
      </c>
      <c r="AN9" s="408"/>
      <c r="AO9" s="408"/>
      <c r="AP9" s="408"/>
      <c r="AQ9" s="408"/>
      <c r="AR9" s="408"/>
      <c r="AS9" s="408"/>
      <c r="AT9" s="409"/>
      <c r="AU9" s="410" t="s">
        <v>32</v>
      </c>
      <c r="AV9" s="411"/>
      <c r="AW9" s="411"/>
      <c r="AX9" s="411"/>
      <c r="AY9" s="412" t="s">
        <v>54</v>
      </c>
      <c r="AZ9" s="413"/>
      <c r="BA9" s="413"/>
      <c r="BB9" s="413"/>
      <c r="BC9" s="413"/>
      <c r="BD9" s="413"/>
      <c r="BE9" s="413"/>
      <c r="BF9" s="413"/>
      <c r="BG9" s="413"/>
      <c r="BH9" s="413"/>
      <c r="BI9" s="413"/>
      <c r="BJ9" s="413"/>
      <c r="BK9" s="413"/>
      <c r="BL9" s="413"/>
      <c r="BM9" s="414"/>
      <c r="BN9" s="378">
        <v>-101045</v>
      </c>
      <c r="BO9" s="379"/>
      <c r="BP9" s="379"/>
      <c r="BQ9" s="379"/>
      <c r="BR9" s="379"/>
      <c r="BS9" s="379"/>
      <c r="BT9" s="379"/>
      <c r="BU9" s="380"/>
      <c r="BV9" s="378">
        <v>81234</v>
      </c>
      <c r="BW9" s="379"/>
      <c r="BX9" s="379"/>
      <c r="BY9" s="379"/>
      <c r="BZ9" s="379"/>
      <c r="CA9" s="379"/>
      <c r="CB9" s="379"/>
      <c r="CC9" s="380"/>
      <c r="CD9" s="381" t="s">
        <v>55</v>
      </c>
      <c r="CE9" s="382"/>
      <c r="CF9" s="382"/>
      <c r="CG9" s="382"/>
      <c r="CH9" s="382"/>
      <c r="CI9" s="382"/>
      <c r="CJ9" s="382"/>
      <c r="CK9" s="382"/>
      <c r="CL9" s="382"/>
      <c r="CM9" s="382"/>
      <c r="CN9" s="382"/>
      <c r="CO9" s="382"/>
      <c r="CP9" s="382"/>
      <c r="CQ9" s="382"/>
      <c r="CR9" s="382"/>
      <c r="CS9" s="383"/>
      <c r="CT9" s="375">
        <v>18.5</v>
      </c>
      <c r="CU9" s="376"/>
      <c r="CV9" s="376"/>
      <c r="CW9" s="376"/>
      <c r="CX9" s="376"/>
      <c r="CY9" s="376"/>
      <c r="CZ9" s="376"/>
      <c r="DA9" s="377"/>
      <c r="DB9" s="375">
        <v>16.899999999999999</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56</v>
      </c>
      <c r="M10" s="408"/>
      <c r="N10" s="408"/>
      <c r="O10" s="408"/>
      <c r="P10" s="408"/>
      <c r="Q10" s="409"/>
      <c r="R10" s="429">
        <v>10391</v>
      </c>
      <c r="S10" s="430"/>
      <c r="T10" s="430"/>
      <c r="U10" s="430"/>
      <c r="V10" s="431"/>
      <c r="W10" s="366"/>
      <c r="X10" s="367"/>
      <c r="Y10" s="367"/>
      <c r="Z10" s="367"/>
      <c r="AA10" s="367"/>
      <c r="AB10" s="367"/>
      <c r="AC10" s="367"/>
      <c r="AD10" s="367"/>
      <c r="AE10" s="367"/>
      <c r="AF10" s="367"/>
      <c r="AG10" s="367"/>
      <c r="AH10" s="367"/>
      <c r="AI10" s="367"/>
      <c r="AJ10" s="367"/>
      <c r="AK10" s="367"/>
      <c r="AL10" s="370"/>
      <c r="AM10" s="407" t="s">
        <v>57</v>
      </c>
      <c r="AN10" s="408"/>
      <c r="AO10" s="408"/>
      <c r="AP10" s="408"/>
      <c r="AQ10" s="408"/>
      <c r="AR10" s="408"/>
      <c r="AS10" s="408"/>
      <c r="AT10" s="409"/>
      <c r="AU10" s="410" t="s">
        <v>58</v>
      </c>
      <c r="AV10" s="411"/>
      <c r="AW10" s="411"/>
      <c r="AX10" s="411"/>
      <c r="AY10" s="412" t="s">
        <v>59</v>
      </c>
      <c r="AZ10" s="413"/>
      <c r="BA10" s="413"/>
      <c r="BB10" s="413"/>
      <c r="BC10" s="413"/>
      <c r="BD10" s="413"/>
      <c r="BE10" s="413"/>
      <c r="BF10" s="413"/>
      <c r="BG10" s="413"/>
      <c r="BH10" s="413"/>
      <c r="BI10" s="413"/>
      <c r="BJ10" s="413"/>
      <c r="BK10" s="413"/>
      <c r="BL10" s="413"/>
      <c r="BM10" s="414"/>
      <c r="BN10" s="378">
        <v>580822</v>
      </c>
      <c r="BO10" s="379"/>
      <c r="BP10" s="379"/>
      <c r="BQ10" s="379"/>
      <c r="BR10" s="379"/>
      <c r="BS10" s="379"/>
      <c r="BT10" s="379"/>
      <c r="BU10" s="380"/>
      <c r="BV10" s="378">
        <v>560382</v>
      </c>
      <c r="BW10" s="379"/>
      <c r="BX10" s="379"/>
      <c r="BY10" s="379"/>
      <c r="BZ10" s="379"/>
      <c r="CA10" s="379"/>
      <c r="CB10" s="379"/>
      <c r="CC10" s="380"/>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7" t="s">
        <v>63</v>
      </c>
      <c r="AN11" s="408"/>
      <c r="AO11" s="408"/>
      <c r="AP11" s="408"/>
      <c r="AQ11" s="408"/>
      <c r="AR11" s="408"/>
      <c r="AS11" s="408"/>
      <c r="AT11" s="409"/>
      <c r="AU11" s="410" t="s">
        <v>64</v>
      </c>
      <c r="AV11" s="411"/>
      <c r="AW11" s="411"/>
      <c r="AX11" s="411"/>
      <c r="AY11" s="412" t="s">
        <v>65</v>
      </c>
      <c r="AZ11" s="413"/>
      <c r="BA11" s="413"/>
      <c r="BB11" s="413"/>
      <c r="BC11" s="413"/>
      <c r="BD11" s="413"/>
      <c r="BE11" s="413"/>
      <c r="BF11" s="413"/>
      <c r="BG11" s="413"/>
      <c r="BH11" s="413"/>
      <c r="BI11" s="413"/>
      <c r="BJ11" s="413"/>
      <c r="BK11" s="413"/>
      <c r="BL11" s="413"/>
      <c r="BM11" s="414"/>
      <c r="BN11" s="378" t="s">
        <v>66</v>
      </c>
      <c r="BO11" s="379"/>
      <c r="BP11" s="379"/>
      <c r="BQ11" s="379"/>
      <c r="BR11" s="379"/>
      <c r="BS11" s="379"/>
      <c r="BT11" s="379"/>
      <c r="BU11" s="380"/>
      <c r="BV11" s="378" t="s">
        <v>66</v>
      </c>
      <c r="BW11" s="379"/>
      <c r="BX11" s="379"/>
      <c r="BY11" s="379"/>
      <c r="BZ11" s="379"/>
      <c r="CA11" s="379"/>
      <c r="CB11" s="379"/>
      <c r="CC11" s="380"/>
      <c r="CD11" s="381" t="s">
        <v>67</v>
      </c>
      <c r="CE11" s="382"/>
      <c r="CF11" s="382"/>
      <c r="CG11" s="382"/>
      <c r="CH11" s="382"/>
      <c r="CI11" s="382"/>
      <c r="CJ11" s="382"/>
      <c r="CK11" s="382"/>
      <c r="CL11" s="382"/>
      <c r="CM11" s="382"/>
      <c r="CN11" s="382"/>
      <c r="CO11" s="382"/>
      <c r="CP11" s="382"/>
      <c r="CQ11" s="382"/>
      <c r="CR11" s="382"/>
      <c r="CS11" s="383"/>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c r="A12" s="45"/>
      <c r="B12" s="438" t="s">
        <v>68</v>
      </c>
      <c r="C12" s="439"/>
      <c r="D12" s="439"/>
      <c r="E12" s="439"/>
      <c r="F12" s="439"/>
      <c r="G12" s="439"/>
      <c r="H12" s="439"/>
      <c r="I12" s="439"/>
      <c r="J12" s="439"/>
      <c r="K12" s="440"/>
      <c r="L12" s="447" t="s">
        <v>69</v>
      </c>
      <c r="M12" s="448"/>
      <c r="N12" s="448"/>
      <c r="O12" s="448"/>
      <c r="P12" s="448"/>
      <c r="Q12" s="449"/>
      <c r="R12" s="450">
        <v>9367</v>
      </c>
      <c r="S12" s="451"/>
      <c r="T12" s="451"/>
      <c r="U12" s="451"/>
      <c r="V12" s="452"/>
      <c r="W12" s="453" t="s">
        <v>24</v>
      </c>
      <c r="X12" s="411"/>
      <c r="Y12" s="411"/>
      <c r="Z12" s="411"/>
      <c r="AA12" s="411"/>
      <c r="AB12" s="454"/>
      <c r="AC12" s="410" t="s">
        <v>70</v>
      </c>
      <c r="AD12" s="411"/>
      <c r="AE12" s="411"/>
      <c r="AF12" s="411"/>
      <c r="AG12" s="454"/>
      <c r="AH12" s="410" t="s">
        <v>71</v>
      </c>
      <c r="AI12" s="411"/>
      <c r="AJ12" s="411"/>
      <c r="AK12" s="411"/>
      <c r="AL12" s="455"/>
      <c r="AM12" s="407" t="s">
        <v>72</v>
      </c>
      <c r="AN12" s="408"/>
      <c r="AO12" s="408"/>
      <c r="AP12" s="408"/>
      <c r="AQ12" s="408"/>
      <c r="AR12" s="408"/>
      <c r="AS12" s="408"/>
      <c r="AT12" s="409"/>
      <c r="AU12" s="410" t="s">
        <v>73</v>
      </c>
      <c r="AV12" s="411"/>
      <c r="AW12" s="411"/>
      <c r="AX12" s="411"/>
      <c r="AY12" s="412" t="s">
        <v>74</v>
      </c>
      <c r="AZ12" s="413"/>
      <c r="BA12" s="413"/>
      <c r="BB12" s="413"/>
      <c r="BC12" s="413"/>
      <c r="BD12" s="413"/>
      <c r="BE12" s="413"/>
      <c r="BF12" s="413"/>
      <c r="BG12" s="413"/>
      <c r="BH12" s="413"/>
      <c r="BI12" s="413"/>
      <c r="BJ12" s="413"/>
      <c r="BK12" s="413"/>
      <c r="BL12" s="413"/>
      <c r="BM12" s="414"/>
      <c r="BN12" s="378">
        <v>6900</v>
      </c>
      <c r="BO12" s="379"/>
      <c r="BP12" s="379"/>
      <c r="BQ12" s="379"/>
      <c r="BR12" s="379"/>
      <c r="BS12" s="379"/>
      <c r="BT12" s="379"/>
      <c r="BU12" s="380"/>
      <c r="BV12" s="378" t="s">
        <v>75</v>
      </c>
      <c r="BW12" s="379"/>
      <c r="BX12" s="379"/>
      <c r="BY12" s="379"/>
      <c r="BZ12" s="379"/>
      <c r="CA12" s="379"/>
      <c r="CB12" s="379"/>
      <c r="CC12" s="380"/>
      <c r="CD12" s="381" t="s">
        <v>76</v>
      </c>
      <c r="CE12" s="382"/>
      <c r="CF12" s="382"/>
      <c r="CG12" s="382"/>
      <c r="CH12" s="382"/>
      <c r="CI12" s="382"/>
      <c r="CJ12" s="382"/>
      <c r="CK12" s="382"/>
      <c r="CL12" s="382"/>
      <c r="CM12" s="382"/>
      <c r="CN12" s="382"/>
      <c r="CO12" s="382"/>
      <c r="CP12" s="382"/>
      <c r="CQ12" s="382"/>
      <c r="CR12" s="382"/>
      <c r="CS12" s="383"/>
      <c r="CT12" s="418" t="s">
        <v>75</v>
      </c>
      <c r="CU12" s="419"/>
      <c r="CV12" s="419"/>
      <c r="CW12" s="419"/>
      <c r="CX12" s="419"/>
      <c r="CY12" s="419"/>
      <c r="CZ12" s="419"/>
      <c r="DA12" s="420"/>
      <c r="DB12" s="418" t="s">
        <v>75</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77</v>
      </c>
      <c r="N13" s="467"/>
      <c r="O13" s="467"/>
      <c r="P13" s="467"/>
      <c r="Q13" s="468"/>
      <c r="R13" s="459">
        <v>9345</v>
      </c>
      <c r="S13" s="460"/>
      <c r="T13" s="460"/>
      <c r="U13" s="460"/>
      <c r="V13" s="461"/>
      <c r="W13" s="394" t="s">
        <v>78</v>
      </c>
      <c r="X13" s="395"/>
      <c r="Y13" s="395"/>
      <c r="Z13" s="395"/>
      <c r="AA13" s="395"/>
      <c r="AB13" s="385"/>
      <c r="AC13" s="429">
        <v>573</v>
      </c>
      <c r="AD13" s="430"/>
      <c r="AE13" s="430"/>
      <c r="AF13" s="430"/>
      <c r="AG13" s="469"/>
      <c r="AH13" s="429">
        <v>628</v>
      </c>
      <c r="AI13" s="430"/>
      <c r="AJ13" s="430"/>
      <c r="AK13" s="430"/>
      <c r="AL13" s="431"/>
      <c r="AM13" s="407" t="s">
        <v>79</v>
      </c>
      <c r="AN13" s="408"/>
      <c r="AO13" s="408"/>
      <c r="AP13" s="408"/>
      <c r="AQ13" s="408"/>
      <c r="AR13" s="408"/>
      <c r="AS13" s="408"/>
      <c r="AT13" s="409"/>
      <c r="AU13" s="410" t="s">
        <v>80</v>
      </c>
      <c r="AV13" s="411"/>
      <c r="AW13" s="411"/>
      <c r="AX13" s="411"/>
      <c r="AY13" s="412" t="s">
        <v>81</v>
      </c>
      <c r="AZ13" s="413"/>
      <c r="BA13" s="413"/>
      <c r="BB13" s="413"/>
      <c r="BC13" s="413"/>
      <c r="BD13" s="413"/>
      <c r="BE13" s="413"/>
      <c r="BF13" s="413"/>
      <c r="BG13" s="413"/>
      <c r="BH13" s="413"/>
      <c r="BI13" s="413"/>
      <c r="BJ13" s="413"/>
      <c r="BK13" s="413"/>
      <c r="BL13" s="413"/>
      <c r="BM13" s="414"/>
      <c r="BN13" s="378">
        <v>472877</v>
      </c>
      <c r="BO13" s="379"/>
      <c r="BP13" s="379"/>
      <c r="BQ13" s="379"/>
      <c r="BR13" s="379"/>
      <c r="BS13" s="379"/>
      <c r="BT13" s="379"/>
      <c r="BU13" s="380"/>
      <c r="BV13" s="378">
        <v>641616</v>
      </c>
      <c r="BW13" s="379"/>
      <c r="BX13" s="379"/>
      <c r="BY13" s="379"/>
      <c r="BZ13" s="379"/>
      <c r="CA13" s="379"/>
      <c r="CB13" s="379"/>
      <c r="CC13" s="380"/>
      <c r="CD13" s="381" t="s">
        <v>82</v>
      </c>
      <c r="CE13" s="382"/>
      <c r="CF13" s="382"/>
      <c r="CG13" s="382"/>
      <c r="CH13" s="382"/>
      <c r="CI13" s="382"/>
      <c r="CJ13" s="382"/>
      <c r="CK13" s="382"/>
      <c r="CL13" s="382"/>
      <c r="CM13" s="382"/>
      <c r="CN13" s="382"/>
      <c r="CO13" s="382"/>
      <c r="CP13" s="382"/>
      <c r="CQ13" s="382"/>
      <c r="CR13" s="382"/>
      <c r="CS13" s="383"/>
      <c r="CT13" s="375">
        <v>7.4</v>
      </c>
      <c r="CU13" s="376"/>
      <c r="CV13" s="376"/>
      <c r="CW13" s="376"/>
      <c r="CX13" s="376"/>
      <c r="CY13" s="376"/>
      <c r="CZ13" s="376"/>
      <c r="DA13" s="377"/>
      <c r="DB13" s="375">
        <v>8.4</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83</v>
      </c>
      <c r="M14" s="457"/>
      <c r="N14" s="457"/>
      <c r="O14" s="457"/>
      <c r="P14" s="457"/>
      <c r="Q14" s="458"/>
      <c r="R14" s="459">
        <v>9599</v>
      </c>
      <c r="S14" s="460"/>
      <c r="T14" s="460"/>
      <c r="U14" s="460"/>
      <c r="V14" s="461"/>
      <c r="W14" s="368"/>
      <c r="X14" s="369"/>
      <c r="Y14" s="369"/>
      <c r="Z14" s="369"/>
      <c r="AA14" s="369"/>
      <c r="AB14" s="358"/>
      <c r="AC14" s="462">
        <v>13.3</v>
      </c>
      <c r="AD14" s="463"/>
      <c r="AE14" s="463"/>
      <c r="AF14" s="463"/>
      <c r="AG14" s="464"/>
      <c r="AH14" s="462">
        <v>13.3</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84</v>
      </c>
      <c r="CE14" s="471"/>
      <c r="CF14" s="471"/>
      <c r="CG14" s="471"/>
      <c r="CH14" s="471"/>
      <c r="CI14" s="471"/>
      <c r="CJ14" s="471"/>
      <c r="CK14" s="471"/>
      <c r="CL14" s="471"/>
      <c r="CM14" s="471"/>
      <c r="CN14" s="471"/>
      <c r="CO14" s="471"/>
      <c r="CP14" s="471"/>
      <c r="CQ14" s="471"/>
      <c r="CR14" s="471"/>
      <c r="CS14" s="472"/>
      <c r="CT14" s="473">
        <v>83.5</v>
      </c>
      <c r="CU14" s="474"/>
      <c r="CV14" s="474"/>
      <c r="CW14" s="474"/>
      <c r="CX14" s="474"/>
      <c r="CY14" s="474"/>
      <c r="CZ14" s="474"/>
      <c r="DA14" s="475"/>
      <c r="DB14" s="473">
        <v>110.5</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77</v>
      </c>
      <c r="N15" s="467"/>
      <c r="O15" s="467"/>
      <c r="P15" s="467"/>
      <c r="Q15" s="468"/>
      <c r="R15" s="459">
        <v>9580</v>
      </c>
      <c r="S15" s="460"/>
      <c r="T15" s="460"/>
      <c r="U15" s="460"/>
      <c r="V15" s="461"/>
      <c r="W15" s="394" t="s">
        <v>85</v>
      </c>
      <c r="X15" s="395"/>
      <c r="Y15" s="395"/>
      <c r="Z15" s="395"/>
      <c r="AA15" s="395"/>
      <c r="AB15" s="385"/>
      <c r="AC15" s="429">
        <v>1157</v>
      </c>
      <c r="AD15" s="430"/>
      <c r="AE15" s="430"/>
      <c r="AF15" s="430"/>
      <c r="AG15" s="469"/>
      <c r="AH15" s="429">
        <v>1340</v>
      </c>
      <c r="AI15" s="430"/>
      <c r="AJ15" s="430"/>
      <c r="AK15" s="430"/>
      <c r="AL15" s="431"/>
      <c r="AM15" s="407"/>
      <c r="AN15" s="408"/>
      <c r="AO15" s="408"/>
      <c r="AP15" s="408"/>
      <c r="AQ15" s="408"/>
      <c r="AR15" s="408"/>
      <c r="AS15" s="408"/>
      <c r="AT15" s="409"/>
      <c r="AU15" s="410"/>
      <c r="AV15" s="411"/>
      <c r="AW15" s="411"/>
      <c r="AX15" s="411"/>
      <c r="AY15" s="338" t="s">
        <v>86</v>
      </c>
      <c r="AZ15" s="339"/>
      <c r="BA15" s="339"/>
      <c r="BB15" s="339"/>
      <c r="BC15" s="339"/>
      <c r="BD15" s="339"/>
      <c r="BE15" s="339"/>
      <c r="BF15" s="339"/>
      <c r="BG15" s="339"/>
      <c r="BH15" s="339"/>
      <c r="BI15" s="339"/>
      <c r="BJ15" s="339"/>
      <c r="BK15" s="339"/>
      <c r="BL15" s="339"/>
      <c r="BM15" s="340"/>
      <c r="BN15" s="341">
        <v>895783</v>
      </c>
      <c r="BO15" s="342"/>
      <c r="BP15" s="342"/>
      <c r="BQ15" s="342"/>
      <c r="BR15" s="342"/>
      <c r="BS15" s="342"/>
      <c r="BT15" s="342"/>
      <c r="BU15" s="343"/>
      <c r="BV15" s="341">
        <v>866656</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88</v>
      </c>
      <c r="M16" s="487"/>
      <c r="N16" s="487"/>
      <c r="O16" s="487"/>
      <c r="P16" s="487"/>
      <c r="Q16" s="488"/>
      <c r="R16" s="479" t="s">
        <v>89</v>
      </c>
      <c r="S16" s="480"/>
      <c r="T16" s="480"/>
      <c r="U16" s="480"/>
      <c r="V16" s="481"/>
      <c r="W16" s="368"/>
      <c r="X16" s="369"/>
      <c r="Y16" s="369"/>
      <c r="Z16" s="369"/>
      <c r="AA16" s="369"/>
      <c r="AB16" s="358"/>
      <c r="AC16" s="462">
        <v>26.8</v>
      </c>
      <c r="AD16" s="463"/>
      <c r="AE16" s="463"/>
      <c r="AF16" s="463"/>
      <c r="AG16" s="464"/>
      <c r="AH16" s="462">
        <v>28.3</v>
      </c>
      <c r="AI16" s="463"/>
      <c r="AJ16" s="463"/>
      <c r="AK16" s="463"/>
      <c r="AL16" s="465"/>
      <c r="AM16" s="407"/>
      <c r="AN16" s="408"/>
      <c r="AO16" s="408"/>
      <c r="AP16" s="408"/>
      <c r="AQ16" s="408"/>
      <c r="AR16" s="408"/>
      <c r="AS16" s="408"/>
      <c r="AT16" s="409"/>
      <c r="AU16" s="410"/>
      <c r="AV16" s="411"/>
      <c r="AW16" s="411"/>
      <c r="AX16" s="411"/>
      <c r="AY16" s="412" t="s">
        <v>90</v>
      </c>
      <c r="AZ16" s="413"/>
      <c r="BA16" s="413"/>
      <c r="BB16" s="413"/>
      <c r="BC16" s="413"/>
      <c r="BD16" s="413"/>
      <c r="BE16" s="413"/>
      <c r="BF16" s="413"/>
      <c r="BG16" s="413"/>
      <c r="BH16" s="413"/>
      <c r="BI16" s="413"/>
      <c r="BJ16" s="413"/>
      <c r="BK16" s="413"/>
      <c r="BL16" s="413"/>
      <c r="BM16" s="414"/>
      <c r="BN16" s="378">
        <v>4188099</v>
      </c>
      <c r="BO16" s="379"/>
      <c r="BP16" s="379"/>
      <c r="BQ16" s="379"/>
      <c r="BR16" s="379"/>
      <c r="BS16" s="379"/>
      <c r="BT16" s="379"/>
      <c r="BU16" s="380"/>
      <c r="BV16" s="378">
        <v>4109889</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91</v>
      </c>
      <c r="N17" s="483"/>
      <c r="O17" s="483"/>
      <c r="P17" s="483"/>
      <c r="Q17" s="484"/>
      <c r="R17" s="479" t="s">
        <v>92</v>
      </c>
      <c r="S17" s="480"/>
      <c r="T17" s="480"/>
      <c r="U17" s="480"/>
      <c r="V17" s="481"/>
      <c r="W17" s="394" t="s">
        <v>93</v>
      </c>
      <c r="X17" s="395"/>
      <c r="Y17" s="395"/>
      <c r="Z17" s="395"/>
      <c r="AA17" s="395"/>
      <c r="AB17" s="385"/>
      <c r="AC17" s="429">
        <v>2581</v>
      </c>
      <c r="AD17" s="430"/>
      <c r="AE17" s="430"/>
      <c r="AF17" s="430"/>
      <c r="AG17" s="469"/>
      <c r="AH17" s="429">
        <v>2771</v>
      </c>
      <c r="AI17" s="430"/>
      <c r="AJ17" s="430"/>
      <c r="AK17" s="430"/>
      <c r="AL17" s="431"/>
      <c r="AM17" s="407"/>
      <c r="AN17" s="408"/>
      <c r="AO17" s="408"/>
      <c r="AP17" s="408"/>
      <c r="AQ17" s="408"/>
      <c r="AR17" s="408"/>
      <c r="AS17" s="408"/>
      <c r="AT17" s="409"/>
      <c r="AU17" s="410"/>
      <c r="AV17" s="411"/>
      <c r="AW17" s="411"/>
      <c r="AX17" s="411"/>
      <c r="AY17" s="412" t="s">
        <v>94</v>
      </c>
      <c r="AZ17" s="413"/>
      <c r="BA17" s="413"/>
      <c r="BB17" s="413"/>
      <c r="BC17" s="413"/>
      <c r="BD17" s="413"/>
      <c r="BE17" s="413"/>
      <c r="BF17" s="413"/>
      <c r="BG17" s="413"/>
      <c r="BH17" s="413"/>
      <c r="BI17" s="413"/>
      <c r="BJ17" s="413"/>
      <c r="BK17" s="413"/>
      <c r="BL17" s="413"/>
      <c r="BM17" s="414"/>
      <c r="BN17" s="378">
        <v>1117991</v>
      </c>
      <c r="BO17" s="379"/>
      <c r="BP17" s="379"/>
      <c r="BQ17" s="379"/>
      <c r="BR17" s="379"/>
      <c r="BS17" s="379"/>
      <c r="BT17" s="379"/>
      <c r="BU17" s="380"/>
      <c r="BV17" s="378">
        <v>1078180</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95</v>
      </c>
      <c r="C18" s="421"/>
      <c r="D18" s="421"/>
      <c r="E18" s="490"/>
      <c r="F18" s="490"/>
      <c r="G18" s="490"/>
      <c r="H18" s="490"/>
      <c r="I18" s="490"/>
      <c r="J18" s="490"/>
      <c r="K18" s="490"/>
      <c r="L18" s="491">
        <v>128.34</v>
      </c>
      <c r="M18" s="491"/>
      <c r="N18" s="491"/>
      <c r="O18" s="491"/>
      <c r="P18" s="491"/>
      <c r="Q18" s="491"/>
      <c r="R18" s="492"/>
      <c r="S18" s="492"/>
      <c r="T18" s="492"/>
      <c r="U18" s="492"/>
      <c r="V18" s="493"/>
      <c r="W18" s="396"/>
      <c r="X18" s="397"/>
      <c r="Y18" s="397"/>
      <c r="Z18" s="397"/>
      <c r="AA18" s="397"/>
      <c r="AB18" s="388"/>
      <c r="AC18" s="494">
        <v>59.9</v>
      </c>
      <c r="AD18" s="495"/>
      <c r="AE18" s="495"/>
      <c r="AF18" s="495"/>
      <c r="AG18" s="496"/>
      <c r="AH18" s="494">
        <v>58.5</v>
      </c>
      <c r="AI18" s="495"/>
      <c r="AJ18" s="495"/>
      <c r="AK18" s="495"/>
      <c r="AL18" s="497"/>
      <c r="AM18" s="407"/>
      <c r="AN18" s="408"/>
      <c r="AO18" s="408"/>
      <c r="AP18" s="408"/>
      <c r="AQ18" s="408"/>
      <c r="AR18" s="408"/>
      <c r="AS18" s="408"/>
      <c r="AT18" s="409"/>
      <c r="AU18" s="410"/>
      <c r="AV18" s="411"/>
      <c r="AW18" s="411"/>
      <c r="AX18" s="411"/>
      <c r="AY18" s="412" t="s">
        <v>96</v>
      </c>
      <c r="AZ18" s="413"/>
      <c r="BA18" s="413"/>
      <c r="BB18" s="413"/>
      <c r="BC18" s="413"/>
      <c r="BD18" s="413"/>
      <c r="BE18" s="413"/>
      <c r="BF18" s="413"/>
      <c r="BG18" s="413"/>
      <c r="BH18" s="413"/>
      <c r="BI18" s="413"/>
      <c r="BJ18" s="413"/>
      <c r="BK18" s="413"/>
      <c r="BL18" s="413"/>
      <c r="BM18" s="414"/>
      <c r="BN18" s="378">
        <v>4455541</v>
      </c>
      <c r="BO18" s="379"/>
      <c r="BP18" s="379"/>
      <c r="BQ18" s="379"/>
      <c r="BR18" s="379"/>
      <c r="BS18" s="379"/>
      <c r="BT18" s="379"/>
      <c r="BU18" s="380"/>
      <c r="BV18" s="378">
        <v>4420784</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97</v>
      </c>
      <c r="C19" s="421"/>
      <c r="D19" s="421"/>
      <c r="E19" s="490"/>
      <c r="F19" s="490"/>
      <c r="G19" s="490"/>
      <c r="H19" s="490"/>
      <c r="I19" s="490"/>
      <c r="J19" s="490"/>
      <c r="K19" s="490"/>
      <c r="L19" s="498">
        <v>72</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98</v>
      </c>
      <c r="AZ19" s="413"/>
      <c r="BA19" s="413"/>
      <c r="BB19" s="413"/>
      <c r="BC19" s="413"/>
      <c r="BD19" s="413"/>
      <c r="BE19" s="413"/>
      <c r="BF19" s="413"/>
      <c r="BG19" s="413"/>
      <c r="BH19" s="413"/>
      <c r="BI19" s="413"/>
      <c r="BJ19" s="413"/>
      <c r="BK19" s="413"/>
      <c r="BL19" s="413"/>
      <c r="BM19" s="414"/>
      <c r="BN19" s="378">
        <v>6130636</v>
      </c>
      <c r="BO19" s="379"/>
      <c r="BP19" s="379"/>
      <c r="BQ19" s="379"/>
      <c r="BR19" s="379"/>
      <c r="BS19" s="379"/>
      <c r="BT19" s="379"/>
      <c r="BU19" s="380"/>
      <c r="BV19" s="378">
        <v>6283433</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99</v>
      </c>
      <c r="C20" s="421"/>
      <c r="D20" s="421"/>
      <c r="E20" s="490"/>
      <c r="F20" s="490"/>
      <c r="G20" s="490"/>
      <c r="H20" s="490"/>
      <c r="I20" s="490"/>
      <c r="J20" s="490"/>
      <c r="K20" s="490"/>
      <c r="L20" s="498">
        <v>3762</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101</v>
      </c>
      <c r="C22" s="509"/>
      <c r="D22" s="510"/>
      <c r="E22" s="390" t="s">
        <v>24</v>
      </c>
      <c r="F22" s="395"/>
      <c r="G22" s="395"/>
      <c r="H22" s="395"/>
      <c r="I22" s="395"/>
      <c r="J22" s="395"/>
      <c r="K22" s="385"/>
      <c r="L22" s="390" t="s">
        <v>102</v>
      </c>
      <c r="M22" s="395"/>
      <c r="N22" s="395"/>
      <c r="O22" s="395"/>
      <c r="P22" s="385"/>
      <c r="Q22" s="517" t="s">
        <v>103</v>
      </c>
      <c r="R22" s="518"/>
      <c r="S22" s="518"/>
      <c r="T22" s="518"/>
      <c r="U22" s="518"/>
      <c r="V22" s="519"/>
      <c r="W22" s="523" t="s">
        <v>104</v>
      </c>
      <c r="X22" s="509"/>
      <c r="Y22" s="510"/>
      <c r="Z22" s="390" t="s">
        <v>24</v>
      </c>
      <c r="AA22" s="395"/>
      <c r="AB22" s="395"/>
      <c r="AC22" s="395"/>
      <c r="AD22" s="395"/>
      <c r="AE22" s="395"/>
      <c r="AF22" s="395"/>
      <c r="AG22" s="385"/>
      <c r="AH22" s="534" t="s">
        <v>105</v>
      </c>
      <c r="AI22" s="395"/>
      <c r="AJ22" s="395"/>
      <c r="AK22" s="395"/>
      <c r="AL22" s="385"/>
      <c r="AM22" s="534" t="s">
        <v>106</v>
      </c>
      <c r="AN22" s="535"/>
      <c r="AO22" s="535"/>
      <c r="AP22" s="535"/>
      <c r="AQ22" s="535"/>
      <c r="AR22" s="536"/>
      <c r="AS22" s="517" t="s">
        <v>103</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107</v>
      </c>
      <c r="AZ23" s="339"/>
      <c r="BA23" s="339"/>
      <c r="BB23" s="339"/>
      <c r="BC23" s="339"/>
      <c r="BD23" s="339"/>
      <c r="BE23" s="339"/>
      <c r="BF23" s="339"/>
      <c r="BG23" s="339"/>
      <c r="BH23" s="339"/>
      <c r="BI23" s="339"/>
      <c r="BJ23" s="339"/>
      <c r="BK23" s="339"/>
      <c r="BL23" s="339"/>
      <c r="BM23" s="340"/>
      <c r="BN23" s="378">
        <v>9399981</v>
      </c>
      <c r="BO23" s="379"/>
      <c r="BP23" s="379"/>
      <c r="BQ23" s="379"/>
      <c r="BR23" s="379"/>
      <c r="BS23" s="379"/>
      <c r="BT23" s="379"/>
      <c r="BU23" s="380"/>
      <c r="BV23" s="378">
        <v>9651957</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108</v>
      </c>
      <c r="F24" s="408"/>
      <c r="G24" s="408"/>
      <c r="H24" s="408"/>
      <c r="I24" s="408"/>
      <c r="J24" s="408"/>
      <c r="K24" s="409"/>
      <c r="L24" s="429">
        <v>1</v>
      </c>
      <c r="M24" s="430"/>
      <c r="N24" s="430"/>
      <c r="O24" s="430"/>
      <c r="P24" s="469"/>
      <c r="Q24" s="429">
        <v>6700</v>
      </c>
      <c r="R24" s="430"/>
      <c r="S24" s="430"/>
      <c r="T24" s="430"/>
      <c r="U24" s="430"/>
      <c r="V24" s="469"/>
      <c r="W24" s="524"/>
      <c r="X24" s="512"/>
      <c r="Y24" s="513"/>
      <c r="Z24" s="428" t="s">
        <v>109</v>
      </c>
      <c r="AA24" s="408"/>
      <c r="AB24" s="408"/>
      <c r="AC24" s="408"/>
      <c r="AD24" s="408"/>
      <c r="AE24" s="408"/>
      <c r="AF24" s="408"/>
      <c r="AG24" s="409"/>
      <c r="AH24" s="429">
        <v>158</v>
      </c>
      <c r="AI24" s="430"/>
      <c r="AJ24" s="430"/>
      <c r="AK24" s="430"/>
      <c r="AL24" s="469"/>
      <c r="AM24" s="429">
        <v>451248</v>
      </c>
      <c r="AN24" s="430"/>
      <c r="AO24" s="430"/>
      <c r="AP24" s="430"/>
      <c r="AQ24" s="430"/>
      <c r="AR24" s="469"/>
      <c r="AS24" s="429">
        <v>2856</v>
      </c>
      <c r="AT24" s="430"/>
      <c r="AU24" s="430"/>
      <c r="AV24" s="430"/>
      <c r="AW24" s="430"/>
      <c r="AX24" s="431"/>
      <c r="AY24" s="542" t="s">
        <v>110</v>
      </c>
      <c r="AZ24" s="543"/>
      <c r="BA24" s="543"/>
      <c r="BB24" s="543"/>
      <c r="BC24" s="543"/>
      <c r="BD24" s="543"/>
      <c r="BE24" s="543"/>
      <c r="BF24" s="543"/>
      <c r="BG24" s="543"/>
      <c r="BH24" s="543"/>
      <c r="BI24" s="543"/>
      <c r="BJ24" s="543"/>
      <c r="BK24" s="543"/>
      <c r="BL24" s="543"/>
      <c r="BM24" s="544"/>
      <c r="BN24" s="378">
        <v>6584993</v>
      </c>
      <c r="BO24" s="379"/>
      <c r="BP24" s="379"/>
      <c r="BQ24" s="379"/>
      <c r="BR24" s="379"/>
      <c r="BS24" s="379"/>
      <c r="BT24" s="379"/>
      <c r="BU24" s="380"/>
      <c r="BV24" s="378">
        <v>6870246</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111</v>
      </c>
      <c r="F25" s="408"/>
      <c r="G25" s="408"/>
      <c r="H25" s="408"/>
      <c r="I25" s="408"/>
      <c r="J25" s="408"/>
      <c r="K25" s="409"/>
      <c r="L25" s="429">
        <v>1</v>
      </c>
      <c r="M25" s="430"/>
      <c r="N25" s="430"/>
      <c r="O25" s="430"/>
      <c r="P25" s="469"/>
      <c r="Q25" s="429">
        <v>5800</v>
      </c>
      <c r="R25" s="430"/>
      <c r="S25" s="430"/>
      <c r="T25" s="430"/>
      <c r="U25" s="430"/>
      <c r="V25" s="469"/>
      <c r="W25" s="524"/>
      <c r="X25" s="512"/>
      <c r="Y25" s="513"/>
      <c r="Z25" s="428" t="s">
        <v>112</v>
      </c>
      <c r="AA25" s="408"/>
      <c r="AB25" s="408"/>
      <c r="AC25" s="408"/>
      <c r="AD25" s="408"/>
      <c r="AE25" s="408"/>
      <c r="AF25" s="408"/>
      <c r="AG25" s="409"/>
      <c r="AH25" s="429">
        <v>38</v>
      </c>
      <c r="AI25" s="430"/>
      <c r="AJ25" s="430"/>
      <c r="AK25" s="430"/>
      <c r="AL25" s="469"/>
      <c r="AM25" s="429">
        <v>107350</v>
      </c>
      <c r="AN25" s="430"/>
      <c r="AO25" s="430"/>
      <c r="AP25" s="430"/>
      <c r="AQ25" s="430"/>
      <c r="AR25" s="469"/>
      <c r="AS25" s="429">
        <v>2825</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66462</v>
      </c>
      <c r="BO25" s="342"/>
      <c r="BP25" s="342"/>
      <c r="BQ25" s="342"/>
      <c r="BR25" s="342"/>
      <c r="BS25" s="342"/>
      <c r="BT25" s="342"/>
      <c r="BU25" s="343"/>
      <c r="BV25" s="341">
        <v>71278</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114</v>
      </c>
      <c r="F26" s="408"/>
      <c r="G26" s="408"/>
      <c r="H26" s="408"/>
      <c r="I26" s="408"/>
      <c r="J26" s="408"/>
      <c r="K26" s="409"/>
      <c r="L26" s="429">
        <v>1</v>
      </c>
      <c r="M26" s="430"/>
      <c r="N26" s="430"/>
      <c r="O26" s="430"/>
      <c r="P26" s="469"/>
      <c r="Q26" s="429">
        <v>5400</v>
      </c>
      <c r="R26" s="430"/>
      <c r="S26" s="430"/>
      <c r="T26" s="430"/>
      <c r="U26" s="430"/>
      <c r="V26" s="469"/>
      <c r="W26" s="524"/>
      <c r="X26" s="512"/>
      <c r="Y26" s="513"/>
      <c r="Z26" s="428" t="s">
        <v>115</v>
      </c>
      <c r="AA26" s="548"/>
      <c r="AB26" s="548"/>
      <c r="AC26" s="548"/>
      <c r="AD26" s="548"/>
      <c r="AE26" s="548"/>
      <c r="AF26" s="548"/>
      <c r="AG26" s="549"/>
      <c r="AH26" s="429">
        <v>7</v>
      </c>
      <c r="AI26" s="430"/>
      <c r="AJ26" s="430"/>
      <c r="AK26" s="430"/>
      <c r="AL26" s="469"/>
      <c r="AM26" s="429">
        <v>15974</v>
      </c>
      <c r="AN26" s="430"/>
      <c r="AO26" s="430"/>
      <c r="AP26" s="430"/>
      <c r="AQ26" s="430"/>
      <c r="AR26" s="469"/>
      <c r="AS26" s="429">
        <v>2282</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75</v>
      </c>
      <c r="BO26" s="379"/>
      <c r="BP26" s="379"/>
      <c r="BQ26" s="379"/>
      <c r="BR26" s="379"/>
      <c r="BS26" s="379"/>
      <c r="BT26" s="379"/>
      <c r="BU26" s="380"/>
      <c r="BV26" s="378" t="s">
        <v>75</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8"/>
      <c r="G27" s="408"/>
      <c r="H27" s="408"/>
      <c r="I27" s="408"/>
      <c r="J27" s="408"/>
      <c r="K27" s="409"/>
      <c r="L27" s="429">
        <v>1</v>
      </c>
      <c r="M27" s="430"/>
      <c r="N27" s="430"/>
      <c r="O27" s="430"/>
      <c r="P27" s="469"/>
      <c r="Q27" s="429">
        <v>2950</v>
      </c>
      <c r="R27" s="430"/>
      <c r="S27" s="430"/>
      <c r="T27" s="430"/>
      <c r="U27" s="430"/>
      <c r="V27" s="469"/>
      <c r="W27" s="524"/>
      <c r="X27" s="512"/>
      <c r="Y27" s="513"/>
      <c r="Z27" s="428" t="s">
        <v>118</v>
      </c>
      <c r="AA27" s="408"/>
      <c r="AB27" s="408"/>
      <c r="AC27" s="408"/>
      <c r="AD27" s="408"/>
      <c r="AE27" s="408"/>
      <c r="AF27" s="408"/>
      <c r="AG27" s="409"/>
      <c r="AH27" s="429">
        <v>1</v>
      </c>
      <c r="AI27" s="430"/>
      <c r="AJ27" s="430"/>
      <c r="AK27" s="430"/>
      <c r="AL27" s="469"/>
      <c r="AM27" s="429" t="s">
        <v>119</v>
      </c>
      <c r="AN27" s="430"/>
      <c r="AO27" s="430"/>
      <c r="AP27" s="430"/>
      <c r="AQ27" s="430"/>
      <c r="AR27" s="469"/>
      <c r="AS27" s="429" t="s">
        <v>119</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45">
        <v>75675</v>
      </c>
      <c r="BO27" s="546"/>
      <c r="BP27" s="546"/>
      <c r="BQ27" s="546"/>
      <c r="BR27" s="546"/>
      <c r="BS27" s="546"/>
      <c r="BT27" s="546"/>
      <c r="BU27" s="547"/>
      <c r="BV27" s="545">
        <v>75658</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121</v>
      </c>
      <c r="F28" s="408"/>
      <c r="G28" s="408"/>
      <c r="H28" s="408"/>
      <c r="I28" s="408"/>
      <c r="J28" s="408"/>
      <c r="K28" s="409"/>
      <c r="L28" s="429">
        <v>1</v>
      </c>
      <c r="M28" s="430"/>
      <c r="N28" s="430"/>
      <c r="O28" s="430"/>
      <c r="P28" s="469"/>
      <c r="Q28" s="429">
        <v>2400</v>
      </c>
      <c r="R28" s="430"/>
      <c r="S28" s="430"/>
      <c r="T28" s="430"/>
      <c r="U28" s="430"/>
      <c r="V28" s="469"/>
      <c r="W28" s="524"/>
      <c r="X28" s="512"/>
      <c r="Y28" s="513"/>
      <c r="Z28" s="428" t="s">
        <v>122</v>
      </c>
      <c r="AA28" s="408"/>
      <c r="AB28" s="408"/>
      <c r="AC28" s="408"/>
      <c r="AD28" s="408"/>
      <c r="AE28" s="408"/>
      <c r="AF28" s="408"/>
      <c r="AG28" s="409"/>
      <c r="AH28" s="429" t="s">
        <v>75</v>
      </c>
      <c r="AI28" s="430"/>
      <c r="AJ28" s="430"/>
      <c r="AK28" s="430"/>
      <c r="AL28" s="469"/>
      <c r="AM28" s="429" t="s">
        <v>75</v>
      </c>
      <c r="AN28" s="430"/>
      <c r="AO28" s="430"/>
      <c r="AP28" s="430"/>
      <c r="AQ28" s="430"/>
      <c r="AR28" s="469"/>
      <c r="AS28" s="429" t="s">
        <v>75</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2226829</v>
      </c>
      <c r="BO28" s="342"/>
      <c r="BP28" s="342"/>
      <c r="BQ28" s="342"/>
      <c r="BR28" s="342"/>
      <c r="BS28" s="342"/>
      <c r="BT28" s="342"/>
      <c r="BU28" s="343"/>
      <c r="BV28" s="341">
        <v>1652907</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125</v>
      </c>
      <c r="F29" s="408"/>
      <c r="G29" s="408"/>
      <c r="H29" s="408"/>
      <c r="I29" s="408"/>
      <c r="J29" s="408"/>
      <c r="K29" s="409"/>
      <c r="L29" s="429">
        <v>10</v>
      </c>
      <c r="M29" s="430"/>
      <c r="N29" s="430"/>
      <c r="O29" s="430"/>
      <c r="P29" s="469"/>
      <c r="Q29" s="429">
        <v>2200</v>
      </c>
      <c r="R29" s="430"/>
      <c r="S29" s="430"/>
      <c r="T29" s="430"/>
      <c r="U29" s="430"/>
      <c r="V29" s="469"/>
      <c r="W29" s="525"/>
      <c r="X29" s="526"/>
      <c r="Y29" s="527"/>
      <c r="Z29" s="428" t="s">
        <v>126</v>
      </c>
      <c r="AA29" s="408"/>
      <c r="AB29" s="408"/>
      <c r="AC29" s="408"/>
      <c r="AD29" s="408"/>
      <c r="AE29" s="408"/>
      <c r="AF29" s="408"/>
      <c r="AG29" s="409"/>
      <c r="AH29" s="429">
        <v>159</v>
      </c>
      <c r="AI29" s="430"/>
      <c r="AJ29" s="430"/>
      <c r="AK29" s="430"/>
      <c r="AL29" s="469"/>
      <c r="AM29" s="429">
        <v>455143</v>
      </c>
      <c r="AN29" s="430"/>
      <c r="AO29" s="430"/>
      <c r="AP29" s="430"/>
      <c r="AQ29" s="430"/>
      <c r="AR29" s="469"/>
      <c r="AS29" s="429">
        <v>2863</v>
      </c>
      <c r="AT29" s="430"/>
      <c r="AU29" s="430"/>
      <c r="AV29" s="430"/>
      <c r="AW29" s="430"/>
      <c r="AX29" s="431"/>
      <c r="AY29" s="553"/>
      <c r="AZ29" s="554"/>
      <c r="BA29" s="554"/>
      <c r="BB29" s="555"/>
      <c r="BC29" s="412" t="s">
        <v>127</v>
      </c>
      <c r="BD29" s="413"/>
      <c r="BE29" s="413"/>
      <c r="BF29" s="413"/>
      <c r="BG29" s="413"/>
      <c r="BH29" s="413"/>
      <c r="BI29" s="413"/>
      <c r="BJ29" s="413"/>
      <c r="BK29" s="413"/>
      <c r="BL29" s="413"/>
      <c r="BM29" s="414"/>
      <c r="BN29" s="378">
        <v>30878</v>
      </c>
      <c r="BO29" s="379"/>
      <c r="BP29" s="379"/>
      <c r="BQ29" s="379"/>
      <c r="BR29" s="379"/>
      <c r="BS29" s="379"/>
      <c r="BT29" s="379"/>
      <c r="BU29" s="380"/>
      <c r="BV29" s="378">
        <v>30864</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128</v>
      </c>
      <c r="X30" s="532"/>
      <c r="Y30" s="532"/>
      <c r="Z30" s="532"/>
      <c r="AA30" s="532"/>
      <c r="AB30" s="532"/>
      <c r="AC30" s="532"/>
      <c r="AD30" s="532"/>
      <c r="AE30" s="532"/>
      <c r="AF30" s="532"/>
      <c r="AG30" s="533"/>
      <c r="AH30" s="494">
        <v>90.7</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129</v>
      </c>
      <c r="BD30" s="543"/>
      <c r="BE30" s="543"/>
      <c r="BF30" s="543"/>
      <c r="BG30" s="543"/>
      <c r="BH30" s="543"/>
      <c r="BI30" s="543"/>
      <c r="BJ30" s="543"/>
      <c r="BK30" s="543"/>
      <c r="BL30" s="543"/>
      <c r="BM30" s="544"/>
      <c r="BN30" s="545">
        <v>1335904</v>
      </c>
      <c r="BO30" s="546"/>
      <c r="BP30" s="546"/>
      <c r="BQ30" s="546"/>
      <c r="BR30" s="546"/>
      <c r="BS30" s="546"/>
      <c r="BT30" s="546"/>
      <c r="BU30" s="547"/>
      <c r="BV30" s="545">
        <v>1331194</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136</v>
      </c>
      <c r="D33" s="402"/>
      <c r="E33" s="367" t="s">
        <v>137</v>
      </c>
      <c r="F33" s="367"/>
      <c r="G33" s="367"/>
      <c r="H33" s="367"/>
      <c r="I33" s="367"/>
      <c r="J33" s="367"/>
      <c r="K33" s="367"/>
      <c r="L33" s="367"/>
      <c r="M33" s="367"/>
      <c r="N33" s="367"/>
      <c r="O33" s="367"/>
      <c r="P33" s="367"/>
      <c r="Q33" s="367"/>
      <c r="R33" s="367"/>
      <c r="S33" s="367"/>
      <c r="T33" s="74"/>
      <c r="U33" s="402" t="s">
        <v>136</v>
      </c>
      <c r="V33" s="402"/>
      <c r="W33" s="367" t="s">
        <v>137</v>
      </c>
      <c r="X33" s="367"/>
      <c r="Y33" s="367"/>
      <c r="Z33" s="367"/>
      <c r="AA33" s="367"/>
      <c r="AB33" s="367"/>
      <c r="AC33" s="367"/>
      <c r="AD33" s="367"/>
      <c r="AE33" s="367"/>
      <c r="AF33" s="367"/>
      <c r="AG33" s="367"/>
      <c r="AH33" s="367"/>
      <c r="AI33" s="367"/>
      <c r="AJ33" s="367"/>
      <c r="AK33" s="367"/>
      <c r="AL33" s="74"/>
      <c r="AM33" s="402" t="s">
        <v>136</v>
      </c>
      <c r="AN33" s="402"/>
      <c r="AO33" s="367" t="s">
        <v>137</v>
      </c>
      <c r="AP33" s="367"/>
      <c r="AQ33" s="367"/>
      <c r="AR33" s="367"/>
      <c r="AS33" s="367"/>
      <c r="AT33" s="367"/>
      <c r="AU33" s="367"/>
      <c r="AV33" s="367"/>
      <c r="AW33" s="367"/>
      <c r="AX33" s="367"/>
      <c r="AY33" s="367"/>
      <c r="AZ33" s="367"/>
      <c r="BA33" s="367"/>
      <c r="BB33" s="367"/>
      <c r="BC33" s="367"/>
      <c r="BD33" s="75"/>
      <c r="BE33" s="367" t="s">
        <v>138</v>
      </c>
      <c r="BF33" s="367"/>
      <c r="BG33" s="367" t="s">
        <v>139</v>
      </c>
      <c r="BH33" s="367"/>
      <c r="BI33" s="367"/>
      <c r="BJ33" s="367"/>
      <c r="BK33" s="367"/>
      <c r="BL33" s="367"/>
      <c r="BM33" s="367"/>
      <c r="BN33" s="367"/>
      <c r="BO33" s="367"/>
      <c r="BP33" s="367"/>
      <c r="BQ33" s="367"/>
      <c r="BR33" s="367"/>
      <c r="BS33" s="367"/>
      <c r="BT33" s="367"/>
      <c r="BU33" s="367"/>
      <c r="BV33" s="75"/>
      <c r="BW33" s="402" t="s">
        <v>138</v>
      </c>
      <c r="BX33" s="402"/>
      <c r="BY33" s="367" t="s">
        <v>140</v>
      </c>
      <c r="BZ33" s="367"/>
      <c r="CA33" s="367"/>
      <c r="CB33" s="367"/>
      <c r="CC33" s="367"/>
      <c r="CD33" s="367"/>
      <c r="CE33" s="367"/>
      <c r="CF33" s="367"/>
      <c r="CG33" s="367"/>
      <c r="CH33" s="367"/>
      <c r="CI33" s="367"/>
      <c r="CJ33" s="367"/>
      <c r="CK33" s="367"/>
      <c r="CL33" s="367"/>
      <c r="CM33" s="367"/>
      <c r="CN33" s="74"/>
      <c r="CO33" s="402" t="s">
        <v>136</v>
      </c>
      <c r="CP33" s="402"/>
      <c r="CQ33" s="367" t="s">
        <v>141</v>
      </c>
      <c r="CR33" s="367"/>
      <c r="CS33" s="367"/>
      <c r="CT33" s="367"/>
      <c r="CU33" s="367"/>
      <c r="CV33" s="367"/>
      <c r="CW33" s="367"/>
      <c r="CX33" s="367"/>
      <c r="CY33" s="367"/>
      <c r="CZ33" s="367"/>
      <c r="DA33" s="367"/>
      <c r="DB33" s="367"/>
      <c r="DC33" s="367"/>
      <c r="DD33" s="367"/>
      <c r="DE33" s="367"/>
      <c r="DF33" s="74"/>
      <c r="DG33" s="367" t="s">
        <v>142</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IF('各会計、関係団体の財政状況及び健全化判断比率'!B32="","",'各会計、関係団体の財政状況及び健全化判断比率'!B32)</f>
        <v>上水道事業会計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IF('各会計、関係団体の財政状況及び健全化判断比率'!B33="","",'各会計、関係団体の財政状況及び健全化判断比率'!B33)</f>
        <v>野上簡易水道事業会計</v>
      </c>
      <c r="BH34" s="560"/>
      <c r="BI34" s="560"/>
      <c r="BJ34" s="560"/>
      <c r="BK34" s="560"/>
      <c r="BL34" s="560"/>
      <c r="BM34" s="560"/>
      <c r="BN34" s="560"/>
      <c r="BO34" s="560"/>
      <c r="BP34" s="560"/>
      <c r="BQ34" s="560"/>
      <c r="BR34" s="560"/>
      <c r="BS34" s="560"/>
      <c r="BT34" s="560"/>
      <c r="BU34" s="560"/>
      <c r="BV34" s="72"/>
      <c r="BW34" s="559">
        <f>IF(BY34="","",MAX(C34:D43,U34:V43,AM34:AN43,BE34:BF43)+1)</f>
        <v>11</v>
      </c>
      <c r="BX34" s="559"/>
      <c r="BY34" s="560" t="str">
        <f>IF('各会計、関係団体の財政状況及び健全化判断比率'!B68="","",'各会計、関係団体の財政状況及び健全化判断比率'!B68)</f>
        <v>国民健康保険野上厚生病院組合</v>
      </c>
      <c r="BZ34" s="560"/>
      <c r="CA34" s="560"/>
      <c r="CB34" s="560"/>
      <c r="CC34" s="560"/>
      <c r="CD34" s="560"/>
      <c r="CE34" s="560"/>
      <c r="CF34" s="560"/>
      <c r="CG34" s="560"/>
      <c r="CH34" s="560"/>
      <c r="CI34" s="560"/>
      <c r="CJ34" s="560"/>
      <c r="CK34" s="560"/>
      <c r="CL34" s="560"/>
      <c r="CM34" s="560"/>
      <c r="CN34" s="72"/>
      <c r="CO34" s="559">
        <f>IF(CQ34="","",MAX(C34:D43,U34:V43,AM34:AN43,BE34:BF43,BW34:BX43)+1)</f>
        <v>19</v>
      </c>
      <c r="CP34" s="559"/>
      <c r="CQ34" s="560" t="str">
        <f>IF('各会計、関係団体の財政状況及び健全化判断比率'!BS7="","",'各会計、関係団体の財政状況及び健全化判断比率'!BS7)</f>
        <v>紀美野町土地開発公社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f>IF(E35="","",C34+1)</f>
        <v>2</v>
      </c>
      <c r="D35" s="559"/>
      <c r="E35" s="560" t="str">
        <f>IF('各会計、関係団体の財政状況及び健全化判断比率'!B8="","",'各会計、関係団体の財政状況及び健全化判断比率'!B8)</f>
        <v>のかみふれあい公園運営事業会計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国民健康保険診療所事業会計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9</v>
      </c>
      <c r="BF35" s="559"/>
      <c r="BG35" s="560" t="str">
        <f>IF('各会計、関係団体の財政状況及び健全化判断比率'!B34="","",'各会計、関係団体の財政状況及び健全化判断比率'!B34)</f>
        <v>美里簡易水道事業会計</v>
      </c>
      <c r="BH35" s="560"/>
      <c r="BI35" s="560"/>
      <c r="BJ35" s="560"/>
      <c r="BK35" s="560"/>
      <c r="BL35" s="560"/>
      <c r="BM35" s="560"/>
      <c r="BN35" s="560"/>
      <c r="BO35" s="560"/>
      <c r="BP35" s="560"/>
      <c r="BQ35" s="560"/>
      <c r="BR35" s="560"/>
      <c r="BS35" s="560"/>
      <c r="BT35" s="560"/>
      <c r="BU35" s="560"/>
      <c r="BV35" s="72"/>
      <c r="BW35" s="559">
        <f t="shared" ref="BW35:BW43" si="2">IF(BY35="","",BW34+1)</f>
        <v>12</v>
      </c>
      <c r="BX35" s="559"/>
      <c r="BY35" s="560" t="str">
        <f>IF('各会計、関係団体の財政状況及び健全化判断比率'!B69="","",'各会計、関係団体の財政状況及び健全化判断比率'!B69)</f>
        <v>海南海草老人福祉施設事務組合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介護保険事業会計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10</v>
      </c>
      <c r="BF36" s="559"/>
      <c r="BG36" s="560" t="str">
        <f>IF('各会計、関係団体の財政状況及び健全化判断比率'!B35="","",'各会計、関係団体の財政状況及び健全化判断比率'!B35)</f>
        <v>農業集落排水事業会計</v>
      </c>
      <c r="BH36" s="560"/>
      <c r="BI36" s="560"/>
      <c r="BJ36" s="560"/>
      <c r="BK36" s="560"/>
      <c r="BL36" s="560"/>
      <c r="BM36" s="560"/>
      <c r="BN36" s="560"/>
      <c r="BO36" s="560"/>
      <c r="BP36" s="560"/>
      <c r="BQ36" s="560"/>
      <c r="BR36" s="560"/>
      <c r="BS36" s="560"/>
      <c r="BT36" s="560"/>
      <c r="BU36" s="560"/>
      <c r="BV36" s="72"/>
      <c r="BW36" s="559">
        <f t="shared" si="2"/>
        <v>13</v>
      </c>
      <c r="BX36" s="559"/>
      <c r="BY36" s="560" t="str">
        <f>IF('各会計、関係団体の財政状況及び健全化判断比率'!B70="","",'各会計、関係団体の財政状況及び健全化判断比率'!B70)</f>
        <v>五色台広域施設組合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後期高齢者医療会計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14</v>
      </c>
      <c r="BX37" s="559"/>
      <c r="BY37" s="560" t="str">
        <f>IF('各会計、関係団体の財政状況及び健全化判断比率'!B71="","",'各会計、関係団体の財政状況及び健全化判断比率'!B71)</f>
        <v>海南海草環境衛生施設組合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15</v>
      </c>
      <c r="BX38" s="559"/>
      <c r="BY38" s="560" t="str">
        <f>IF('各会計、関係団体の財政状況及び健全化判断比率'!B72="","",'各会計、関係団体の財政状況及び健全化判断比率'!B72)</f>
        <v>紀の海広域施設組合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16</v>
      </c>
      <c r="BX39" s="559"/>
      <c r="BY39" s="560" t="str">
        <f>IF('各会計、関係団体の財政状況及び健全化判断比率'!B73="","",'各会計、関係団体の財政状況及び健全化判断比率'!B73)</f>
        <v>和歌山県市町村総合事務組合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17</v>
      </c>
      <c r="BX40" s="559"/>
      <c r="BY40" s="560" t="str">
        <f>IF('各会計、関係団体の財政状況及び健全化判断比率'!B74="","",'各会計、関係団体の財政状況及び健全化判断比率'!B74)</f>
        <v>和歌山地方税回収機構</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18</v>
      </c>
      <c r="BX41" s="559"/>
      <c r="BY41" s="560" t="str">
        <f>IF('各会計、関係団体の財政状況及び健全化判断比率'!B75="","",'各会計、関係団体の財政状況及び健全化判断比率'!B75)</f>
        <v>和歌山県後期高齢者医療広域連合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election activeCell="K48" sqref="K48"/>
    </sheetView>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503</v>
      </c>
      <c r="K32" s="257"/>
      <c r="L32" s="257"/>
      <c r="M32" s="257"/>
      <c r="N32" s="257"/>
      <c r="O32" s="257"/>
      <c r="P32" s="257"/>
    </row>
    <row r="33" spans="1:16" ht="39" customHeight="1" thickBot="1">
      <c r="A33" s="257"/>
      <c r="B33" s="260" t="s">
        <v>504</v>
      </c>
      <c r="C33" s="261"/>
      <c r="D33" s="261"/>
      <c r="E33" s="262" t="s">
        <v>499</v>
      </c>
      <c r="F33" s="263" t="s">
        <v>4</v>
      </c>
      <c r="G33" s="264" t="s">
        <v>5</v>
      </c>
      <c r="H33" s="264" t="s">
        <v>6</v>
      </c>
      <c r="I33" s="264" t="s">
        <v>7</v>
      </c>
      <c r="J33" s="265" t="s">
        <v>8</v>
      </c>
      <c r="K33" s="257"/>
      <c r="L33" s="257"/>
      <c r="M33" s="257"/>
      <c r="N33" s="257"/>
      <c r="O33" s="257"/>
      <c r="P33" s="257"/>
    </row>
    <row r="34" spans="1:16" ht="39" customHeight="1">
      <c r="A34" s="257"/>
      <c r="B34" s="266"/>
      <c r="C34" s="1145" t="s">
        <v>505</v>
      </c>
      <c r="D34" s="1145"/>
      <c r="E34" s="1146"/>
      <c r="F34" s="267">
        <v>8.1300000000000008</v>
      </c>
      <c r="G34" s="268">
        <v>10.07</v>
      </c>
      <c r="H34" s="268">
        <v>11.08</v>
      </c>
      <c r="I34" s="268">
        <v>12.53</v>
      </c>
      <c r="J34" s="269">
        <v>10.71</v>
      </c>
      <c r="K34" s="257"/>
      <c r="L34" s="257"/>
      <c r="M34" s="257"/>
      <c r="N34" s="257"/>
      <c r="O34" s="257"/>
      <c r="P34" s="257"/>
    </row>
    <row r="35" spans="1:16" ht="39" customHeight="1">
      <c r="A35" s="257"/>
      <c r="B35" s="270"/>
      <c r="C35" s="1139" t="s">
        <v>506</v>
      </c>
      <c r="D35" s="1140"/>
      <c r="E35" s="1141"/>
      <c r="F35" s="271">
        <v>4.3</v>
      </c>
      <c r="G35" s="272">
        <v>4.57</v>
      </c>
      <c r="H35" s="272">
        <v>4.96</v>
      </c>
      <c r="I35" s="272">
        <v>4.82</v>
      </c>
      <c r="J35" s="273">
        <v>5.39</v>
      </c>
      <c r="K35" s="257"/>
      <c r="L35" s="257"/>
      <c r="M35" s="257"/>
      <c r="N35" s="257"/>
      <c r="O35" s="257"/>
      <c r="P35" s="257"/>
    </row>
    <row r="36" spans="1:16" ht="39" customHeight="1">
      <c r="A36" s="257"/>
      <c r="B36" s="270"/>
      <c r="C36" s="1139" t="s">
        <v>507</v>
      </c>
      <c r="D36" s="1140"/>
      <c r="E36" s="1141"/>
      <c r="F36" s="271">
        <v>1</v>
      </c>
      <c r="G36" s="272">
        <v>0.95</v>
      </c>
      <c r="H36" s="272">
        <v>1.96</v>
      </c>
      <c r="I36" s="272">
        <v>0.81</v>
      </c>
      <c r="J36" s="273">
        <v>2.27</v>
      </c>
      <c r="K36" s="257"/>
      <c r="L36" s="257"/>
      <c r="M36" s="257"/>
      <c r="N36" s="257"/>
      <c r="O36" s="257"/>
      <c r="P36" s="257"/>
    </row>
    <row r="37" spans="1:16" ht="39" customHeight="1">
      <c r="A37" s="257"/>
      <c r="B37" s="270"/>
      <c r="C37" s="1139" t="s">
        <v>508</v>
      </c>
      <c r="D37" s="1140"/>
      <c r="E37" s="1141"/>
      <c r="F37" s="271">
        <v>0.53</v>
      </c>
      <c r="G37" s="272">
        <v>0.66</v>
      </c>
      <c r="H37" s="272">
        <v>0.15</v>
      </c>
      <c r="I37" s="272">
        <v>0.43</v>
      </c>
      <c r="J37" s="273">
        <v>0.73</v>
      </c>
      <c r="K37" s="257"/>
      <c r="L37" s="257"/>
      <c r="M37" s="257"/>
      <c r="N37" s="257"/>
      <c r="O37" s="257"/>
      <c r="P37" s="257"/>
    </row>
    <row r="38" spans="1:16" ht="39" customHeight="1">
      <c r="A38" s="257"/>
      <c r="B38" s="270"/>
      <c r="C38" s="1139" t="s">
        <v>509</v>
      </c>
      <c r="D38" s="1140"/>
      <c r="E38" s="1141"/>
      <c r="F38" s="271">
        <v>0.04</v>
      </c>
      <c r="G38" s="272">
        <v>0.08</v>
      </c>
      <c r="H38" s="272">
        <v>0.14000000000000001</v>
      </c>
      <c r="I38" s="272">
        <v>0.06</v>
      </c>
      <c r="J38" s="273">
        <v>0.05</v>
      </c>
      <c r="K38" s="257"/>
      <c r="L38" s="257"/>
      <c r="M38" s="257"/>
      <c r="N38" s="257"/>
      <c r="O38" s="257"/>
      <c r="P38" s="257"/>
    </row>
    <row r="39" spans="1:16" ht="39" customHeight="1">
      <c r="A39" s="257"/>
      <c r="B39" s="270"/>
      <c r="C39" s="1139" t="s">
        <v>510</v>
      </c>
      <c r="D39" s="1140"/>
      <c r="E39" s="1141"/>
      <c r="F39" s="271">
        <v>0.02</v>
      </c>
      <c r="G39" s="272">
        <v>0.04</v>
      </c>
      <c r="H39" s="272">
        <v>0.04</v>
      </c>
      <c r="I39" s="272">
        <v>0.02</v>
      </c>
      <c r="J39" s="273">
        <v>0.03</v>
      </c>
      <c r="K39" s="257"/>
      <c r="L39" s="257"/>
      <c r="M39" s="257"/>
      <c r="N39" s="257"/>
      <c r="O39" s="257"/>
      <c r="P39" s="257"/>
    </row>
    <row r="40" spans="1:16" ht="39" customHeight="1">
      <c r="A40" s="257"/>
      <c r="B40" s="270"/>
      <c r="C40" s="1139" t="s">
        <v>511</v>
      </c>
      <c r="D40" s="1140"/>
      <c r="E40" s="1141"/>
      <c r="F40" s="271">
        <v>0.1</v>
      </c>
      <c r="G40" s="272">
        <v>0.02</v>
      </c>
      <c r="H40" s="272">
        <v>0.06</v>
      </c>
      <c r="I40" s="272">
        <v>0.01</v>
      </c>
      <c r="J40" s="273">
        <v>0.02</v>
      </c>
      <c r="K40" s="257"/>
      <c r="L40" s="257"/>
      <c r="M40" s="257"/>
      <c r="N40" s="257"/>
      <c r="O40" s="257"/>
      <c r="P40" s="257"/>
    </row>
    <row r="41" spans="1:16" ht="39" customHeight="1">
      <c r="A41" s="257"/>
      <c r="B41" s="270"/>
      <c r="C41" s="1139" t="s">
        <v>512</v>
      </c>
      <c r="D41" s="1140"/>
      <c r="E41" s="1141"/>
      <c r="F41" s="271">
        <v>0.17</v>
      </c>
      <c r="G41" s="272">
        <v>0.35</v>
      </c>
      <c r="H41" s="272">
        <v>0.25</v>
      </c>
      <c r="I41" s="272">
        <v>0.02</v>
      </c>
      <c r="J41" s="273">
        <v>0.01</v>
      </c>
      <c r="K41" s="257"/>
      <c r="L41" s="257"/>
      <c r="M41" s="257"/>
      <c r="N41" s="257"/>
      <c r="O41" s="257"/>
      <c r="P41" s="257"/>
    </row>
    <row r="42" spans="1:16" ht="39" customHeight="1">
      <c r="A42" s="257"/>
      <c r="B42" s="274"/>
      <c r="C42" s="1139" t="s">
        <v>513</v>
      </c>
      <c r="D42" s="1140"/>
      <c r="E42" s="1141"/>
      <c r="F42" s="271" t="s">
        <v>460</v>
      </c>
      <c r="G42" s="272" t="s">
        <v>460</v>
      </c>
      <c r="H42" s="272" t="s">
        <v>460</v>
      </c>
      <c r="I42" s="272" t="s">
        <v>460</v>
      </c>
      <c r="J42" s="273" t="s">
        <v>460</v>
      </c>
      <c r="K42" s="257"/>
      <c r="L42" s="257"/>
      <c r="M42" s="257"/>
      <c r="N42" s="257"/>
      <c r="O42" s="257"/>
      <c r="P42" s="257"/>
    </row>
    <row r="43" spans="1:16" ht="39" customHeight="1" thickBot="1">
      <c r="A43" s="257"/>
      <c r="B43" s="275"/>
      <c r="C43" s="1142" t="s">
        <v>514</v>
      </c>
      <c r="D43" s="1143"/>
      <c r="E43" s="1144"/>
      <c r="F43" s="276">
        <v>0.02</v>
      </c>
      <c r="G43" s="277">
        <v>0.02</v>
      </c>
      <c r="H43" s="277">
        <v>0.03</v>
      </c>
      <c r="I43" s="277">
        <v>0.02</v>
      </c>
      <c r="J43" s="278">
        <v>0.01</v>
      </c>
      <c r="K43" s="257"/>
      <c r="L43" s="257"/>
      <c r="M43" s="257"/>
      <c r="N43" s="257"/>
      <c r="O43" s="257"/>
      <c r="P43" s="257"/>
    </row>
    <row r="44" spans="1:16" ht="39" customHeight="1">
      <c r="A44" s="257"/>
      <c r="B44" s="279" t="s">
        <v>515</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K48" sqref="K48"/>
    </sheetView>
  </sheetViews>
  <sheetFormatPr defaultColWidth="0" defaultRowHeight="12.6" customHeight="1" zeroHeight="1"/>
  <cols>
    <col min="1" max="1" width="6.625" style="312" customWidth="1"/>
    <col min="2" max="3" width="10.875" style="312" customWidth="1"/>
    <col min="4" max="4" width="10" style="312" customWidth="1"/>
    <col min="5" max="10" width="11" style="312" customWidth="1"/>
    <col min="11" max="15" width="13.125" style="312" customWidth="1"/>
    <col min="16" max="21" width="11.5" style="312" customWidth="1"/>
    <col min="22" max="16384" width="0" style="312" hidden="1"/>
  </cols>
  <sheetData>
    <row r="1" spans="1:21" ht="13.5" customHeight="1">
      <c r="A1" s="311"/>
      <c r="B1" s="311"/>
      <c r="C1" s="311"/>
      <c r="D1" s="311"/>
      <c r="E1" s="311"/>
      <c r="F1" s="311"/>
      <c r="G1" s="311"/>
      <c r="H1" s="311"/>
      <c r="I1" s="311"/>
      <c r="J1" s="311"/>
      <c r="K1" s="311"/>
      <c r="L1" s="311"/>
      <c r="M1" s="311"/>
      <c r="N1" s="311"/>
      <c r="O1" s="311"/>
      <c r="P1" s="311"/>
      <c r="Q1" s="311"/>
      <c r="R1" s="311"/>
      <c r="S1" s="311"/>
      <c r="T1" s="311"/>
      <c r="U1" s="311"/>
    </row>
    <row r="2" spans="1:21" ht="13.5" customHeight="1">
      <c r="A2" s="311"/>
      <c r="B2" s="311"/>
      <c r="C2" s="311"/>
      <c r="D2" s="311"/>
      <c r="E2" s="311"/>
      <c r="F2" s="311"/>
      <c r="G2" s="311"/>
      <c r="H2" s="311"/>
      <c r="I2" s="311"/>
      <c r="J2" s="311"/>
      <c r="K2" s="311"/>
      <c r="L2" s="311"/>
      <c r="M2" s="311"/>
      <c r="N2" s="311"/>
      <c r="O2" s="311"/>
      <c r="P2" s="311"/>
      <c r="Q2" s="311"/>
      <c r="R2" s="311"/>
      <c r="S2" s="311"/>
      <c r="T2" s="311"/>
      <c r="U2" s="311"/>
    </row>
    <row r="3" spans="1:21" ht="13.5" customHeight="1">
      <c r="A3" s="311"/>
      <c r="B3" s="311"/>
      <c r="C3" s="311"/>
      <c r="D3" s="311"/>
      <c r="E3" s="311"/>
      <c r="F3" s="311"/>
      <c r="G3" s="311"/>
      <c r="H3" s="311"/>
      <c r="I3" s="311"/>
      <c r="J3" s="311"/>
      <c r="K3" s="311"/>
      <c r="L3" s="311"/>
      <c r="M3" s="311"/>
      <c r="N3" s="311"/>
      <c r="O3" s="311"/>
      <c r="P3" s="311"/>
      <c r="Q3" s="311"/>
      <c r="R3" s="311"/>
      <c r="S3" s="311"/>
      <c r="T3" s="311"/>
      <c r="U3" s="311"/>
    </row>
    <row r="4" spans="1:21" ht="13.5" customHeight="1">
      <c r="A4" s="311"/>
      <c r="B4" s="311"/>
      <c r="C4" s="311"/>
      <c r="D4" s="311"/>
      <c r="E4" s="311"/>
      <c r="F4" s="311"/>
      <c r="G4" s="311"/>
      <c r="H4" s="311"/>
      <c r="I4" s="311"/>
      <c r="J4" s="311"/>
      <c r="K4" s="311"/>
      <c r="L4" s="311"/>
      <c r="M4" s="311"/>
      <c r="N4" s="311"/>
      <c r="O4" s="311"/>
      <c r="P4" s="311"/>
      <c r="Q4" s="311"/>
      <c r="R4" s="311"/>
      <c r="S4" s="311"/>
      <c r="T4" s="311"/>
      <c r="U4" s="311"/>
    </row>
    <row r="5" spans="1:21" ht="13.5" customHeight="1">
      <c r="A5" s="311"/>
      <c r="B5" s="311"/>
      <c r="C5" s="311"/>
      <c r="D5" s="311"/>
      <c r="E5" s="311"/>
      <c r="F5" s="311"/>
      <c r="G5" s="311"/>
      <c r="H5" s="311"/>
      <c r="I5" s="311"/>
      <c r="J5" s="311"/>
      <c r="K5" s="311"/>
      <c r="L5" s="311"/>
      <c r="M5" s="311"/>
      <c r="N5" s="311"/>
      <c r="O5" s="311"/>
      <c r="P5" s="311"/>
      <c r="Q5" s="311"/>
      <c r="R5" s="311"/>
      <c r="S5" s="311"/>
      <c r="T5" s="311"/>
      <c r="U5" s="311"/>
    </row>
    <row r="6" spans="1:21" ht="13.5" customHeight="1">
      <c r="A6" s="311"/>
      <c r="B6" s="311"/>
      <c r="C6" s="311"/>
      <c r="D6" s="311"/>
      <c r="E6" s="311"/>
      <c r="F6" s="311"/>
      <c r="G6" s="311"/>
      <c r="H6" s="311"/>
      <c r="I6" s="311"/>
      <c r="J6" s="311"/>
      <c r="K6" s="311"/>
      <c r="L6" s="311"/>
      <c r="M6" s="311"/>
      <c r="N6" s="311"/>
      <c r="O6" s="311"/>
      <c r="P6" s="311"/>
      <c r="Q6" s="311"/>
      <c r="R6" s="311"/>
      <c r="S6" s="311"/>
      <c r="T6" s="311"/>
      <c r="U6" s="311"/>
    </row>
    <row r="7" spans="1:21" ht="13.5" customHeight="1">
      <c r="A7" s="311"/>
      <c r="B7" s="311"/>
      <c r="C7" s="311"/>
      <c r="D7" s="311"/>
      <c r="E7" s="311"/>
      <c r="F7" s="311"/>
      <c r="G7" s="311"/>
      <c r="H7" s="311"/>
      <c r="I7" s="311"/>
      <c r="J7" s="311"/>
      <c r="K7" s="311"/>
      <c r="L7" s="311"/>
      <c r="M7" s="311"/>
      <c r="N7" s="311"/>
      <c r="O7" s="311"/>
      <c r="P7" s="311"/>
      <c r="Q7" s="311"/>
      <c r="R7" s="311"/>
      <c r="S7" s="311"/>
      <c r="T7" s="311"/>
      <c r="U7" s="311"/>
    </row>
    <row r="8" spans="1:21" ht="13.5" customHeight="1">
      <c r="A8" s="311"/>
      <c r="B8" s="311"/>
      <c r="C8" s="311"/>
      <c r="D8" s="311"/>
      <c r="E8" s="311"/>
      <c r="F8" s="311"/>
      <c r="G8" s="311"/>
      <c r="H8" s="311"/>
      <c r="I8" s="311"/>
      <c r="J8" s="311"/>
      <c r="K8" s="311"/>
      <c r="L8" s="311"/>
      <c r="M8" s="311"/>
      <c r="N8" s="311"/>
      <c r="O8" s="311"/>
      <c r="P8" s="311"/>
      <c r="Q8" s="311"/>
      <c r="R8" s="311"/>
      <c r="S8" s="311"/>
      <c r="T8" s="311"/>
      <c r="U8" s="311"/>
    </row>
    <row r="9" spans="1:21" ht="13.5" customHeight="1">
      <c r="A9" s="311"/>
      <c r="B9" s="311"/>
      <c r="C9" s="311"/>
      <c r="D9" s="311"/>
      <c r="E9" s="311"/>
      <c r="F9" s="311"/>
      <c r="G9" s="311"/>
      <c r="H9" s="311"/>
      <c r="I9" s="311"/>
      <c r="J9" s="311"/>
      <c r="K9" s="311"/>
      <c r="L9" s="311"/>
      <c r="M9" s="311"/>
      <c r="N9" s="311"/>
      <c r="O9" s="311"/>
      <c r="P9" s="311"/>
      <c r="Q9" s="311"/>
      <c r="R9" s="311"/>
      <c r="S9" s="311"/>
      <c r="T9" s="311"/>
      <c r="U9" s="311"/>
    </row>
    <row r="10" spans="1:21" ht="13.5" customHeight="1">
      <c r="A10" s="311"/>
      <c r="B10" s="311"/>
      <c r="C10" s="311"/>
      <c r="D10" s="311"/>
      <c r="E10" s="311"/>
      <c r="F10" s="311"/>
      <c r="G10" s="311"/>
      <c r="H10" s="311"/>
      <c r="I10" s="311"/>
      <c r="J10" s="311"/>
      <c r="K10" s="311"/>
      <c r="L10" s="311"/>
      <c r="M10" s="311"/>
      <c r="N10" s="311"/>
      <c r="O10" s="311"/>
      <c r="P10" s="311"/>
      <c r="Q10" s="311"/>
      <c r="R10" s="311"/>
      <c r="S10" s="311"/>
      <c r="T10" s="311"/>
      <c r="U10" s="311"/>
    </row>
    <row r="11" spans="1:21" ht="13.5" customHeight="1">
      <c r="A11" s="311"/>
      <c r="B11" s="311"/>
      <c r="C11" s="311"/>
      <c r="D11" s="311"/>
      <c r="E11" s="311"/>
      <c r="F11" s="311"/>
      <c r="G11" s="311"/>
      <c r="H11" s="311"/>
      <c r="I11" s="311"/>
      <c r="J11" s="311"/>
      <c r="K11" s="311"/>
      <c r="L11" s="311"/>
      <c r="M11" s="311"/>
      <c r="N11" s="311"/>
      <c r="O11" s="311"/>
      <c r="P11" s="311"/>
      <c r="Q11" s="311"/>
      <c r="R11" s="311"/>
      <c r="S11" s="311"/>
      <c r="T11" s="311"/>
      <c r="U11" s="311"/>
    </row>
    <row r="12" spans="1:21" ht="13.5" customHeight="1">
      <c r="A12" s="311"/>
      <c r="B12" s="311"/>
      <c r="C12" s="311"/>
      <c r="D12" s="311"/>
      <c r="E12" s="311"/>
      <c r="F12" s="311"/>
      <c r="G12" s="311"/>
      <c r="H12" s="311"/>
      <c r="I12" s="311"/>
      <c r="J12" s="311"/>
      <c r="K12" s="311"/>
      <c r="L12" s="311"/>
      <c r="M12" s="311"/>
      <c r="N12" s="311"/>
      <c r="O12" s="311"/>
      <c r="P12" s="311"/>
      <c r="Q12" s="311"/>
      <c r="R12" s="311"/>
      <c r="S12" s="311"/>
      <c r="T12" s="311"/>
      <c r="U12" s="311"/>
    </row>
    <row r="13" spans="1:21" ht="13.5" customHeight="1">
      <c r="A13" s="311"/>
      <c r="B13" s="311"/>
      <c r="C13" s="311"/>
      <c r="D13" s="311"/>
      <c r="E13" s="311"/>
      <c r="F13" s="311"/>
      <c r="G13" s="311"/>
      <c r="H13" s="311"/>
      <c r="I13" s="311"/>
      <c r="J13" s="311"/>
      <c r="K13" s="311"/>
      <c r="L13" s="311"/>
      <c r="M13" s="311"/>
      <c r="N13" s="311"/>
      <c r="O13" s="311"/>
      <c r="P13" s="311"/>
      <c r="Q13" s="311"/>
      <c r="R13" s="311"/>
      <c r="S13" s="311"/>
      <c r="T13" s="311"/>
      <c r="U13" s="311"/>
    </row>
    <row r="14" spans="1:21" ht="13.5" customHeight="1">
      <c r="A14" s="311"/>
      <c r="B14" s="311"/>
      <c r="C14" s="311"/>
      <c r="D14" s="311"/>
      <c r="E14" s="311"/>
      <c r="F14" s="311"/>
      <c r="G14" s="311"/>
      <c r="H14" s="311"/>
      <c r="I14" s="311"/>
      <c r="J14" s="311"/>
      <c r="K14" s="311"/>
      <c r="L14" s="311"/>
      <c r="M14" s="311"/>
      <c r="N14" s="311"/>
      <c r="O14" s="311"/>
      <c r="P14" s="311"/>
      <c r="Q14" s="311"/>
      <c r="R14" s="311"/>
      <c r="S14" s="311"/>
      <c r="T14" s="311"/>
      <c r="U14" s="311"/>
    </row>
    <row r="15" spans="1:21" ht="13.5" customHeight="1">
      <c r="A15" s="311"/>
      <c r="B15" s="311"/>
      <c r="C15" s="311"/>
      <c r="D15" s="311"/>
      <c r="E15" s="311"/>
      <c r="F15" s="311"/>
      <c r="G15" s="311"/>
      <c r="H15" s="311"/>
      <c r="I15" s="311"/>
      <c r="J15" s="311"/>
      <c r="K15" s="311"/>
      <c r="L15" s="311"/>
      <c r="M15" s="311"/>
      <c r="N15" s="311"/>
      <c r="O15" s="311"/>
      <c r="P15" s="311"/>
      <c r="Q15" s="311"/>
      <c r="R15" s="311"/>
      <c r="S15" s="311"/>
      <c r="T15" s="311"/>
      <c r="U15" s="311"/>
    </row>
    <row r="16" spans="1:21" ht="13.5" customHeight="1">
      <c r="A16" s="311"/>
      <c r="B16" s="311"/>
      <c r="C16" s="311"/>
      <c r="D16" s="311"/>
      <c r="E16" s="311"/>
      <c r="F16" s="311"/>
      <c r="G16" s="311"/>
      <c r="H16" s="311"/>
      <c r="I16" s="311"/>
      <c r="J16" s="311"/>
      <c r="K16" s="311"/>
      <c r="L16" s="311"/>
      <c r="M16" s="311"/>
      <c r="N16" s="311"/>
      <c r="O16" s="311"/>
      <c r="P16" s="311"/>
      <c r="Q16" s="311"/>
      <c r="R16" s="311"/>
      <c r="S16" s="311"/>
      <c r="T16" s="311"/>
      <c r="U16" s="311"/>
    </row>
    <row r="17" spans="1:21" ht="13.5" customHeight="1">
      <c r="A17" s="311"/>
      <c r="B17" s="311"/>
      <c r="C17" s="311"/>
      <c r="D17" s="311"/>
      <c r="E17" s="311"/>
      <c r="F17" s="311"/>
      <c r="G17" s="311"/>
      <c r="H17" s="311"/>
      <c r="I17" s="311"/>
      <c r="J17" s="311"/>
      <c r="K17" s="311"/>
      <c r="L17" s="311"/>
      <c r="M17" s="311"/>
      <c r="N17" s="311"/>
      <c r="O17" s="311"/>
      <c r="P17" s="311"/>
      <c r="Q17" s="311"/>
      <c r="R17" s="311"/>
      <c r="S17" s="311"/>
      <c r="T17" s="311"/>
      <c r="U17" s="311"/>
    </row>
    <row r="18" spans="1:21" ht="13.5" customHeight="1">
      <c r="A18" s="311"/>
      <c r="B18" s="311"/>
      <c r="C18" s="311"/>
      <c r="D18" s="311"/>
      <c r="E18" s="311"/>
      <c r="F18" s="311"/>
      <c r="G18" s="311"/>
      <c r="H18" s="311"/>
      <c r="I18" s="311"/>
      <c r="J18" s="311"/>
      <c r="K18" s="311"/>
      <c r="L18" s="311"/>
      <c r="M18" s="311"/>
      <c r="N18" s="311"/>
      <c r="O18" s="311"/>
      <c r="P18" s="311"/>
      <c r="Q18" s="311"/>
      <c r="R18" s="311"/>
      <c r="S18" s="311"/>
      <c r="T18" s="311"/>
      <c r="U18" s="311"/>
    </row>
    <row r="19" spans="1:21" ht="13.5" customHeight="1">
      <c r="A19" s="311"/>
      <c r="B19" s="311"/>
      <c r="C19" s="311"/>
      <c r="D19" s="311"/>
      <c r="E19" s="311"/>
      <c r="F19" s="311"/>
      <c r="G19" s="311"/>
      <c r="H19" s="311"/>
      <c r="I19" s="311"/>
      <c r="J19" s="311"/>
      <c r="K19" s="311"/>
      <c r="L19" s="311"/>
      <c r="M19" s="311"/>
      <c r="N19" s="311"/>
      <c r="O19" s="311"/>
      <c r="P19" s="311"/>
      <c r="Q19" s="311"/>
      <c r="R19" s="311"/>
      <c r="S19" s="311"/>
      <c r="T19" s="311"/>
      <c r="U19" s="311"/>
    </row>
    <row r="20" spans="1:21" ht="13.5" customHeight="1">
      <c r="A20" s="311"/>
      <c r="B20" s="311"/>
      <c r="C20" s="311"/>
      <c r="D20" s="311"/>
      <c r="E20" s="311"/>
      <c r="F20" s="311"/>
      <c r="G20" s="311"/>
      <c r="H20" s="311"/>
      <c r="I20" s="311"/>
      <c r="J20" s="311"/>
      <c r="K20" s="311"/>
      <c r="L20" s="311"/>
      <c r="M20" s="311"/>
      <c r="N20" s="311"/>
      <c r="O20" s="311"/>
      <c r="P20" s="311"/>
      <c r="Q20" s="311"/>
      <c r="R20" s="311"/>
      <c r="S20" s="311"/>
      <c r="T20" s="311"/>
      <c r="U20" s="311"/>
    </row>
    <row r="21" spans="1:21" ht="13.5" customHeight="1">
      <c r="A21" s="311"/>
      <c r="B21" s="311"/>
      <c r="C21" s="311"/>
      <c r="D21" s="311"/>
      <c r="E21" s="311"/>
      <c r="F21" s="311"/>
      <c r="G21" s="311"/>
      <c r="H21" s="311"/>
      <c r="I21" s="311"/>
      <c r="J21" s="311"/>
      <c r="K21" s="311"/>
      <c r="L21" s="311"/>
      <c r="M21" s="311"/>
      <c r="N21" s="311"/>
      <c r="O21" s="311"/>
      <c r="P21" s="311"/>
      <c r="Q21" s="311"/>
      <c r="R21" s="311"/>
      <c r="S21" s="311"/>
      <c r="T21" s="311"/>
      <c r="U21" s="311"/>
    </row>
    <row r="22" spans="1:21" ht="13.5" customHeight="1">
      <c r="A22" s="311"/>
      <c r="B22" s="311"/>
      <c r="C22" s="311"/>
      <c r="D22" s="311"/>
      <c r="E22" s="311"/>
      <c r="F22" s="311"/>
      <c r="G22" s="311"/>
      <c r="H22" s="311"/>
      <c r="I22" s="311"/>
      <c r="J22" s="311"/>
      <c r="K22" s="311"/>
      <c r="L22" s="311"/>
      <c r="M22" s="311"/>
      <c r="N22" s="311"/>
      <c r="O22" s="311"/>
      <c r="P22" s="311"/>
      <c r="Q22" s="311"/>
      <c r="R22" s="311"/>
      <c r="S22" s="311"/>
      <c r="T22" s="311"/>
      <c r="U22" s="311"/>
    </row>
    <row r="23" spans="1:21" ht="13.5" customHeight="1">
      <c r="A23" s="311"/>
      <c r="B23" s="311"/>
      <c r="C23" s="311"/>
      <c r="D23" s="311"/>
      <c r="E23" s="311"/>
      <c r="F23" s="311"/>
      <c r="G23" s="311"/>
      <c r="H23" s="311"/>
      <c r="I23" s="311"/>
      <c r="J23" s="311"/>
      <c r="K23" s="311"/>
      <c r="L23" s="311"/>
      <c r="M23" s="311"/>
      <c r="N23" s="311"/>
      <c r="O23" s="311"/>
      <c r="P23" s="311"/>
      <c r="Q23" s="311"/>
      <c r="R23" s="311"/>
      <c r="S23" s="311"/>
      <c r="T23" s="311"/>
      <c r="U23" s="311"/>
    </row>
    <row r="24" spans="1:21" ht="13.5" customHeight="1">
      <c r="A24" s="311"/>
      <c r="B24" s="311"/>
      <c r="C24" s="311"/>
      <c r="D24" s="311"/>
      <c r="E24" s="311"/>
      <c r="F24" s="311"/>
      <c r="G24" s="311"/>
      <c r="H24" s="311"/>
      <c r="I24" s="311"/>
      <c r="J24" s="311"/>
      <c r="K24" s="311"/>
      <c r="L24" s="311"/>
      <c r="M24" s="311"/>
      <c r="N24" s="311"/>
      <c r="O24" s="311"/>
      <c r="P24" s="311"/>
      <c r="Q24" s="311"/>
      <c r="R24" s="311"/>
      <c r="S24" s="311"/>
      <c r="T24" s="311"/>
      <c r="U24" s="311"/>
    </row>
    <row r="25" spans="1:21" ht="13.5" customHeight="1">
      <c r="A25" s="311"/>
      <c r="B25" s="311"/>
      <c r="C25" s="311"/>
      <c r="D25" s="311"/>
      <c r="E25" s="311"/>
      <c r="F25" s="311"/>
      <c r="G25" s="311"/>
      <c r="H25" s="311"/>
      <c r="I25" s="311"/>
      <c r="J25" s="311"/>
      <c r="K25" s="311"/>
      <c r="L25" s="311"/>
      <c r="M25" s="311"/>
      <c r="N25" s="311"/>
      <c r="O25" s="311"/>
      <c r="P25" s="311"/>
      <c r="Q25" s="311"/>
      <c r="R25" s="311"/>
      <c r="S25" s="311"/>
      <c r="T25" s="311"/>
      <c r="U25" s="311"/>
    </row>
    <row r="26" spans="1:21" ht="13.5" customHeight="1">
      <c r="A26" s="311"/>
      <c r="B26" s="311"/>
      <c r="C26" s="311"/>
      <c r="D26" s="311"/>
      <c r="E26" s="311"/>
      <c r="F26" s="311"/>
      <c r="G26" s="311"/>
      <c r="H26" s="311"/>
      <c r="I26" s="311"/>
      <c r="J26" s="311"/>
      <c r="K26" s="311"/>
      <c r="L26" s="311"/>
      <c r="M26" s="311"/>
      <c r="N26" s="311"/>
      <c r="O26" s="311"/>
      <c r="P26" s="311"/>
      <c r="Q26" s="311"/>
      <c r="R26" s="311"/>
      <c r="S26" s="311"/>
      <c r="T26" s="311"/>
      <c r="U26" s="311"/>
    </row>
    <row r="27" spans="1:21" ht="13.5" customHeight="1">
      <c r="A27" s="311"/>
      <c r="B27" s="311"/>
      <c r="C27" s="311"/>
      <c r="D27" s="311"/>
      <c r="E27" s="311"/>
      <c r="F27" s="311"/>
      <c r="G27" s="311"/>
      <c r="H27" s="311"/>
      <c r="I27" s="311"/>
      <c r="J27" s="311"/>
      <c r="K27" s="311"/>
      <c r="L27" s="311"/>
      <c r="M27" s="311"/>
      <c r="N27" s="311"/>
      <c r="O27" s="311"/>
      <c r="P27" s="311"/>
      <c r="Q27" s="311"/>
      <c r="R27" s="311"/>
      <c r="S27" s="311"/>
      <c r="T27" s="311"/>
      <c r="U27" s="311"/>
    </row>
    <row r="28" spans="1:21" ht="13.5" customHeight="1">
      <c r="A28" s="311"/>
      <c r="B28" s="311"/>
      <c r="C28" s="311"/>
      <c r="D28" s="311"/>
      <c r="E28" s="311"/>
      <c r="F28" s="311"/>
      <c r="G28" s="311"/>
      <c r="H28" s="311"/>
      <c r="I28" s="311"/>
      <c r="J28" s="311"/>
      <c r="K28" s="311"/>
      <c r="L28" s="311"/>
      <c r="M28" s="311"/>
      <c r="N28" s="311"/>
      <c r="O28" s="311"/>
      <c r="P28" s="311"/>
      <c r="Q28" s="311"/>
      <c r="R28" s="311"/>
      <c r="S28" s="311"/>
      <c r="T28" s="311"/>
      <c r="U28" s="311"/>
    </row>
    <row r="29" spans="1:21" ht="13.5" customHeight="1">
      <c r="A29" s="311"/>
      <c r="B29" s="311"/>
      <c r="C29" s="311"/>
      <c r="D29" s="311"/>
      <c r="E29" s="311"/>
      <c r="F29" s="311"/>
      <c r="G29" s="311"/>
      <c r="H29" s="311"/>
      <c r="I29" s="311"/>
      <c r="J29" s="311"/>
      <c r="K29" s="311"/>
      <c r="L29" s="311"/>
      <c r="M29" s="311"/>
      <c r="N29" s="311"/>
      <c r="O29" s="311"/>
      <c r="P29" s="311"/>
      <c r="Q29" s="311"/>
      <c r="R29" s="311"/>
      <c r="S29" s="311"/>
      <c r="T29" s="311"/>
      <c r="U29" s="311"/>
    </row>
    <row r="30" spans="1:21" ht="13.5" customHeight="1">
      <c r="A30" s="311"/>
      <c r="B30" s="311"/>
      <c r="C30" s="311"/>
      <c r="D30" s="311"/>
      <c r="E30" s="311"/>
      <c r="F30" s="311"/>
      <c r="G30" s="311"/>
      <c r="H30" s="311"/>
      <c r="I30" s="311"/>
      <c r="J30" s="311"/>
      <c r="K30" s="311"/>
      <c r="L30" s="311"/>
      <c r="M30" s="311"/>
      <c r="N30" s="311"/>
      <c r="O30" s="311"/>
      <c r="P30" s="311"/>
      <c r="Q30" s="311"/>
      <c r="R30" s="311"/>
      <c r="S30" s="311"/>
      <c r="T30" s="311"/>
      <c r="U30" s="311"/>
    </row>
    <row r="31" spans="1:21" ht="13.5" customHeight="1">
      <c r="A31" s="311"/>
      <c r="B31" s="311"/>
      <c r="C31" s="311"/>
      <c r="D31" s="311"/>
      <c r="E31" s="311"/>
      <c r="F31" s="311"/>
      <c r="G31" s="311"/>
      <c r="H31" s="311"/>
      <c r="I31" s="311"/>
      <c r="J31" s="311"/>
      <c r="K31" s="311"/>
      <c r="L31" s="311"/>
      <c r="M31" s="311"/>
      <c r="N31" s="311"/>
      <c r="O31" s="311"/>
      <c r="P31" s="311"/>
      <c r="Q31" s="311"/>
      <c r="R31" s="311"/>
      <c r="S31" s="311"/>
      <c r="T31" s="311"/>
      <c r="U31" s="311"/>
    </row>
    <row r="32" spans="1:21" ht="13.5" customHeight="1">
      <c r="A32" s="311"/>
      <c r="B32" s="311"/>
      <c r="C32" s="311"/>
      <c r="D32" s="311"/>
      <c r="E32" s="311"/>
      <c r="F32" s="311"/>
      <c r="G32" s="311"/>
      <c r="H32" s="311"/>
      <c r="I32" s="311"/>
      <c r="J32" s="311"/>
      <c r="K32" s="311"/>
      <c r="L32" s="311"/>
      <c r="M32" s="311"/>
      <c r="N32" s="311"/>
      <c r="O32" s="311"/>
      <c r="P32" s="311"/>
      <c r="Q32" s="311"/>
      <c r="R32" s="311"/>
      <c r="S32" s="311"/>
      <c r="T32" s="311"/>
      <c r="U32" s="311"/>
    </row>
    <row r="33" spans="1:21" ht="13.5" customHeight="1">
      <c r="A33" s="311"/>
      <c r="B33" s="311"/>
      <c r="C33" s="311"/>
      <c r="D33" s="311"/>
      <c r="E33" s="311"/>
      <c r="F33" s="311"/>
      <c r="G33" s="311"/>
      <c r="H33" s="311"/>
      <c r="I33" s="311"/>
      <c r="J33" s="311"/>
      <c r="K33" s="311"/>
      <c r="L33" s="311"/>
      <c r="M33" s="311"/>
      <c r="N33" s="311"/>
      <c r="O33" s="311"/>
      <c r="P33" s="311"/>
      <c r="Q33" s="311"/>
      <c r="R33" s="311"/>
      <c r="S33" s="311"/>
      <c r="T33" s="311"/>
      <c r="U33" s="311"/>
    </row>
    <row r="34" spans="1:21" ht="13.5" customHeight="1">
      <c r="A34" s="311"/>
      <c r="B34" s="311"/>
      <c r="C34" s="311"/>
      <c r="D34" s="311"/>
      <c r="E34" s="311"/>
      <c r="F34" s="311"/>
      <c r="G34" s="311"/>
      <c r="H34" s="311"/>
      <c r="I34" s="311"/>
      <c r="J34" s="311"/>
      <c r="K34" s="311"/>
      <c r="L34" s="311"/>
      <c r="M34" s="311"/>
      <c r="N34" s="311"/>
      <c r="O34" s="311"/>
      <c r="P34" s="311"/>
      <c r="Q34" s="311"/>
      <c r="R34" s="311"/>
      <c r="S34" s="311"/>
      <c r="T34" s="311"/>
      <c r="U34" s="311"/>
    </row>
    <row r="35" spans="1:21" ht="13.5" customHeight="1">
      <c r="A35" s="311"/>
      <c r="B35" s="311"/>
      <c r="C35" s="311"/>
      <c r="D35" s="311"/>
      <c r="E35" s="311"/>
      <c r="F35" s="311"/>
      <c r="G35" s="311"/>
      <c r="H35" s="311"/>
      <c r="I35" s="311"/>
      <c r="J35" s="311"/>
      <c r="K35" s="311"/>
      <c r="L35" s="311"/>
      <c r="M35" s="311"/>
      <c r="N35" s="311"/>
      <c r="O35" s="311"/>
      <c r="P35" s="311"/>
      <c r="Q35" s="311"/>
      <c r="R35" s="311"/>
      <c r="S35" s="311"/>
      <c r="T35" s="311"/>
      <c r="U35" s="311"/>
    </row>
    <row r="36" spans="1:21" ht="13.5" customHeight="1">
      <c r="A36" s="311"/>
      <c r="B36" s="311"/>
      <c r="C36" s="311"/>
      <c r="D36" s="311"/>
      <c r="E36" s="311"/>
      <c r="F36" s="311"/>
      <c r="G36" s="311"/>
      <c r="H36" s="311"/>
      <c r="I36" s="311"/>
      <c r="J36" s="311"/>
      <c r="K36" s="311"/>
      <c r="L36" s="311"/>
      <c r="M36" s="311"/>
      <c r="N36" s="311"/>
      <c r="O36" s="311"/>
      <c r="P36" s="311"/>
      <c r="Q36" s="311"/>
      <c r="R36" s="311"/>
      <c r="S36" s="311"/>
      <c r="T36" s="311"/>
      <c r="U36" s="311"/>
    </row>
    <row r="37" spans="1:21" ht="13.5" customHeight="1">
      <c r="A37" s="311"/>
      <c r="B37" s="311"/>
      <c r="C37" s="311"/>
      <c r="D37" s="311"/>
      <c r="E37" s="311"/>
      <c r="F37" s="311"/>
      <c r="G37" s="311"/>
      <c r="H37" s="311"/>
      <c r="I37" s="311"/>
      <c r="J37" s="311"/>
      <c r="K37" s="311"/>
      <c r="L37" s="311"/>
      <c r="M37" s="311"/>
      <c r="N37" s="311"/>
      <c r="O37" s="311"/>
      <c r="P37" s="311"/>
      <c r="Q37" s="311"/>
      <c r="R37" s="311"/>
      <c r="S37" s="311"/>
      <c r="T37" s="311"/>
      <c r="U37" s="311"/>
    </row>
    <row r="38" spans="1:21" ht="13.5" customHeight="1">
      <c r="A38" s="311"/>
      <c r="B38" s="311"/>
      <c r="C38" s="311"/>
      <c r="D38" s="311"/>
      <c r="E38" s="311"/>
      <c r="F38" s="311"/>
      <c r="G38" s="311"/>
      <c r="H38" s="311"/>
      <c r="I38" s="311"/>
      <c r="J38" s="311"/>
      <c r="K38" s="311"/>
      <c r="L38" s="311"/>
      <c r="M38" s="311"/>
      <c r="N38" s="311"/>
      <c r="O38" s="311"/>
      <c r="P38" s="311"/>
      <c r="Q38" s="311"/>
      <c r="R38" s="311"/>
      <c r="S38" s="311"/>
      <c r="T38" s="311"/>
      <c r="U38" s="311"/>
    </row>
    <row r="39" spans="1:21" ht="13.5" customHeight="1">
      <c r="A39" s="311"/>
      <c r="B39" s="311"/>
      <c r="C39" s="311"/>
      <c r="D39" s="311"/>
      <c r="E39" s="311"/>
      <c r="F39" s="311"/>
      <c r="G39" s="311"/>
      <c r="H39" s="311"/>
      <c r="I39" s="311"/>
      <c r="J39" s="311"/>
      <c r="K39" s="311"/>
      <c r="L39" s="311"/>
      <c r="M39" s="311"/>
      <c r="N39" s="311"/>
      <c r="O39" s="311"/>
      <c r="P39" s="311"/>
      <c r="Q39" s="311"/>
      <c r="R39" s="311"/>
      <c r="S39" s="311"/>
      <c r="T39" s="311"/>
      <c r="U39" s="311"/>
    </row>
    <row r="40" spans="1:21" ht="13.5" customHeight="1">
      <c r="A40" s="311"/>
      <c r="B40" s="311"/>
      <c r="C40" s="311"/>
      <c r="D40" s="311"/>
      <c r="E40" s="311"/>
      <c r="F40" s="311"/>
      <c r="G40" s="311"/>
      <c r="H40" s="311"/>
      <c r="I40" s="311"/>
      <c r="J40" s="311"/>
      <c r="K40" s="311"/>
      <c r="L40" s="311"/>
      <c r="M40" s="311"/>
      <c r="N40" s="311"/>
      <c r="O40" s="311"/>
      <c r="P40" s="311"/>
      <c r="Q40" s="311"/>
      <c r="R40" s="311"/>
      <c r="S40" s="311"/>
      <c r="T40" s="311"/>
      <c r="U40" s="311"/>
    </row>
    <row r="41" spans="1:21" ht="13.5" customHeight="1">
      <c r="A41" s="311"/>
      <c r="B41" s="311"/>
      <c r="C41" s="311"/>
      <c r="D41" s="311"/>
      <c r="E41" s="311"/>
      <c r="F41" s="311"/>
      <c r="G41" s="311"/>
      <c r="H41" s="311"/>
      <c r="I41" s="311"/>
      <c r="J41" s="311"/>
      <c r="K41" s="311"/>
      <c r="L41" s="311"/>
      <c r="M41" s="311"/>
      <c r="N41" s="311"/>
      <c r="O41" s="311"/>
      <c r="P41" s="311"/>
      <c r="Q41" s="311"/>
      <c r="R41" s="311"/>
      <c r="S41" s="311"/>
      <c r="T41" s="311"/>
      <c r="U41" s="311"/>
    </row>
    <row r="42" spans="1:21" ht="13.5" customHeight="1">
      <c r="A42" s="311"/>
      <c r="B42" s="311"/>
      <c r="C42" s="311"/>
      <c r="D42" s="311"/>
      <c r="E42" s="311"/>
      <c r="F42" s="311"/>
      <c r="G42" s="311"/>
      <c r="H42" s="311"/>
      <c r="I42" s="311"/>
      <c r="J42" s="311"/>
      <c r="K42" s="311"/>
      <c r="L42" s="311"/>
      <c r="M42" s="311"/>
      <c r="N42" s="311"/>
      <c r="O42" s="311"/>
      <c r="P42" s="311"/>
      <c r="Q42" s="311"/>
      <c r="R42" s="311"/>
      <c r="S42" s="311"/>
      <c r="T42" s="311"/>
      <c r="U42" s="311"/>
    </row>
    <row r="43" spans="1:21" ht="30.75" customHeight="1" thickBot="1">
      <c r="A43" s="311"/>
      <c r="B43" s="311"/>
      <c r="C43" s="311"/>
      <c r="D43" s="311"/>
      <c r="E43" s="311"/>
      <c r="F43" s="311"/>
      <c r="G43" s="311"/>
      <c r="H43" s="311"/>
      <c r="I43" s="311"/>
      <c r="J43" s="311"/>
      <c r="K43" s="311"/>
      <c r="L43" s="311"/>
      <c r="M43" s="311"/>
      <c r="N43" s="311"/>
      <c r="O43" s="313" t="s">
        <v>516</v>
      </c>
      <c r="P43" s="311"/>
      <c r="Q43" s="311"/>
      <c r="R43" s="311"/>
      <c r="S43" s="311"/>
      <c r="T43" s="311"/>
      <c r="U43" s="311"/>
    </row>
    <row r="44" spans="1:21" ht="30.75" customHeight="1" thickBot="1">
      <c r="A44" s="311"/>
      <c r="B44" s="314" t="s">
        <v>517</v>
      </c>
      <c r="C44" s="315"/>
      <c r="D44" s="315"/>
      <c r="E44" s="316"/>
      <c r="F44" s="316"/>
      <c r="G44" s="316"/>
      <c r="H44" s="316"/>
      <c r="I44" s="316"/>
      <c r="J44" s="317" t="s">
        <v>499</v>
      </c>
      <c r="K44" s="318" t="s">
        <v>4</v>
      </c>
      <c r="L44" s="319" t="s">
        <v>5</v>
      </c>
      <c r="M44" s="319" t="s">
        <v>6</v>
      </c>
      <c r="N44" s="319" t="s">
        <v>7</v>
      </c>
      <c r="O44" s="320" t="s">
        <v>8</v>
      </c>
      <c r="P44" s="311"/>
      <c r="Q44" s="311"/>
      <c r="R44" s="311"/>
      <c r="S44" s="311"/>
      <c r="T44" s="311"/>
      <c r="U44" s="311"/>
    </row>
    <row r="45" spans="1:21" ht="30.75" customHeight="1">
      <c r="A45" s="311"/>
      <c r="B45" s="1155" t="s">
        <v>535</v>
      </c>
      <c r="C45" s="1156"/>
      <c r="D45" s="321"/>
      <c r="E45" s="1161" t="s">
        <v>536</v>
      </c>
      <c r="F45" s="1161"/>
      <c r="G45" s="1161"/>
      <c r="H45" s="1161"/>
      <c r="I45" s="1161"/>
      <c r="J45" s="1162"/>
      <c r="K45" s="322">
        <v>1296</v>
      </c>
      <c r="L45" s="323">
        <v>1270</v>
      </c>
      <c r="M45" s="323">
        <v>1179</v>
      </c>
      <c r="N45" s="323">
        <v>1079</v>
      </c>
      <c r="O45" s="324">
        <v>1152</v>
      </c>
      <c r="P45" s="311"/>
      <c r="Q45" s="311"/>
      <c r="R45" s="311"/>
      <c r="S45" s="311"/>
      <c r="T45" s="311"/>
      <c r="U45" s="311"/>
    </row>
    <row r="46" spans="1:21" ht="30.75" customHeight="1">
      <c r="A46" s="311"/>
      <c r="B46" s="1157"/>
      <c r="C46" s="1158"/>
      <c r="D46" s="325"/>
      <c r="E46" s="1149" t="s">
        <v>537</v>
      </c>
      <c r="F46" s="1149"/>
      <c r="G46" s="1149"/>
      <c r="H46" s="1149"/>
      <c r="I46" s="1149"/>
      <c r="J46" s="1150"/>
      <c r="K46" s="326" t="s">
        <v>460</v>
      </c>
      <c r="L46" s="327" t="s">
        <v>460</v>
      </c>
      <c r="M46" s="327" t="s">
        <v>460</v>
      </c>
      <c r="N46" s="327" t="s">
        <v>460</v>
      </c>
      <c r="O46" s="328" t="s">
        <v>460</v>
      </c>
      <c r="P46" s="311"/>
      <c r="Q46" s="311"/>
      <c r="R46" s="311"/>
      <c r="S46" s="311"/>
      <c r="T46" s="311"/>
      <c r="U46" s="311"/>
    </row>
    <row r="47" spans="1:21" ht="30.75" customHeight="1">
      <c r="A47" s="311"/>
      <c r="B47" s="1157"/>
      <c r="C47" s="1158"/>
      <c r="D47" s="325"/>
      <c r="E47" s="1149" t="s">
        <v>538</v>
      </c>
      <c r="F47" s="1149"/>
      <c r="G47" s="1149"/>
      <c r="H47" s="1149"/>
      <c r="I47" s="1149"/>
      <c r="J47" s="1150"/>
      <c r="K47" s="326" t="s">
        <v>460</v>
      </c>
      <c r="L47" s="327" t="s">
        <v>460</v>
      </c>
      <c r="M47" s="327" t="s">
        <v>460</v>
      </c>
      <c r="N47" s="327" t="s">
        <v>460</v>
      </c>
      <c r="O47" s="328" t="s">
        <v>460</v>
      </c>
      <c r="P47" s="311"/>
      <c r="Q47" s="311"/>
      <c r="R47" s="311"/>
      <c r="S47" s="311"/>
      <c r="T47" s="311"/>
      <c r="U47" s="311"/>
    </row>
    <row r="48" spans="1:21" ht="30.75" customHeight="1">
      <c r="A48" s="311"/>
      <c r="B48" s="1157"/>
      <c r="C48" s="1158"/>
      <c r="D48" s="325"/>
      <c r="E48" s="1149" t="s">
        <v>539</v>
      </c>
      <c r="F48" s="1149"/>
      <c r="G48" s="1149"/>
      <c r="H48" s="1149"/>
      <c r="I48" s="1149"/>
      <c r="J48" s="1150"/>
      <c r="K48" s="326">
        <v>74</v>
      </c>
      <c r="L48" s="327">
        <v>81</v>
      </c>
      <c r="M48" s="327">
        <v>85</v>
      </c>
      <c r="N48" s="327">
        <v>85</v>
      </c>
      <c r="O48" s="328">
        <v>76</v>
      </c>
      <c r="P48" s="311"/>
      <c r="Q48" s="311"/>
      <c r="R48" s="311"/>
      <c r="S48" s="311"/>
      <c r="T48" s="311"/>
      <c r="U48" s="311"/>
    </row>
    <row r="49" spans="1:21" ht="30.75" customHeight="1">
      <c r="A49" s="311"/>
      <c r="B49" s="1157"/>
      <c r="C49" s="1158"/>
      <c r="D49" s="325"/>
      <c r="E49" s="1149" t="s">
        <v>540</v>
      </c>
      <c r="F49" s="1149"/>
      <c r="G49" s="1149"/>
      <c r="H49" s="1149"/>
      <c r="I49" s="1149"/>
      <c r="J49" s="1150"/>
      <c r="K49" s="326">
        <v>180</v>
      </c>
      <c r="L49" s="327">
        <v>203</v>
      </c>
      <c r="M49" s="327">
        <v>179</v>
      </c>
      <c r="N49" s="327">
        <v>207</v>
      </c>
      <c r="O49" s="328">
        <v>204</v>
      </c>
      <c r="P49" s="311"/>
      <c r="Q49" s="311"/>
      <c r="R49" s="311"/>
      <c r="S49" s="311"/>
      <c r="T49" s="311"/>
      <c r="U49" s="311"/>
    </row>
    <row r="50" spans="1:21" ht="30.75" customHeight="1">
      <c r="A50" s="311"/>
      <c r="B50" s="1157"/>
      <c r="C50" s="1158"/>
      <c r="D50" s="325"/>
      <c r="E50" s="1149" t="s">
        <v>541</v>
      </c>
      <c r="F50" s="1149"/>
      <c r="G50" s="1149"/>
      <c r="H50" s="1149"/>
      <c r="I50" s="1149"/>
      <c r="J50" s="1150"/>
      <c r="K50" s="326">
        <v>1</v>
      </c>
      <c r="L50" s="327">
        <v>1</v>
      </c>
      <c r="M50" s="327">
        <v>1</v>
      </c>
      <c r="N50" s="327">
        <v>1</v>
      </c>
      <c r="O50" s="328">
        <v>1</v>
      </c>
      <c r="P50" s="311"/>
      <c r="Q50" s="311"/>
      <c r="R50" s="311"/>
      <c r="S50" s="311"/>
      <c r="T50" s="311"/>
      <c r="U50" s="311"/>
    </row>
    <row r="51" spans="1:21" ht="30.75" customHeight="1">
      <c r="A51" s="311"/>
      <c r="B51" s="1159"/>
      <c r="C51" s="1160"/>
      <c r="D51" s="329"/>
      <c r="E51" s="1149" t="s">
        <v>542</v>
      </c>
      <c r="F51" s="1149"/>
      <c r="G51" s="1149"/>
      <c r="H51" s="1149"/>
      <c r="I51" s="1149"/>
      <c r="J51" s="1150"/>
      <c r="K51" s="326">
        <v>0</v>
      </c>
      <c r="L51" s="327" t="s">
        <v>460</v>
      </c>
      <c r="M51" s="327">
        <v>0</v>
      </c>
      <c r="N51" s="327">
        <v>0</v>
      </c>
      <c r="O51" s="328" t="s">
        <v>460</v>
      </c>
      <c r="P51" s="311"/>
      <c r="Q51" s="311"/>
      <c r="R51" s="311"/>
      <c r="S51" s="311"/>
      <c r="T51" s="311"/>
      <c r="U51" s="311"/>
    </row>
    <row r="52" spans="1:21" ht="30.75" customHeight="1">
      <c r="A52" s="311"/>
      <c r="B52" s="1147" t="s">
        <v>543</v>
      </c>
      <c r="C52" s="1148"/>
      <c r="D52" s="329"/>
      <c r="E52" s="1149" t="s">
        <v>544</v>
      </c>
      <c r="F52" s="1149"/>
      <c r="G52" s="1149"/>
      <c r="H52" s="1149"/>
      <c r="I52" s="1149"/>
      <c r="J52" s="1150"/>
      <c r="K52" s="326">
        <v>1096</v>
      </c>
      <c r="L52" s="327">
        <v>1136</v>
      </c>
      <c r="M52" s="327">
        <v>1147</v>
      </c>
      <c r="N52" s="327">
        <v>1122</v>
      </c>
      <c r="O52" s="328">
        <v>1134</v>
      </c>
      <c r="P52" s="311"/>
      <c r="Q52" s="311"/>
      <c r="R52" s="311"/>
      <c r="S52" s="311"/>
      <c r="T52" s="311"/>
      <c r="U52" s="311"/>
    </row>
    <row r="53" spans="1:21" ht="30.75" customHeight="1" thickBot="1">
      <c r="A53" s="311"/>
      <c r="B53" s="1151" t="s">
        <v>545</v>
      </c>
      <c r="C53" s="1152"/>
      <c r="D53" s="330"/>
      <c r="E53" s="1153" t="s">
        <v>546</v>
      </c>
      <c r="F53" s="1153"/>
      <c r="G53" s="1153"/>
      <c r="H53" s="1153"/>
      <c r="I53" s="1153"/>
      <c r="J53" s="1154"/>
      <c r="K53" s="331">
        <v>455</v>
      </c>
      <c r="L53" s="332">
        <v>419</v>
      </c>
      <c r="M53" s="332">
        <v>297</v>
      </c>
      <c r="N53" s="332">
        <v>250</v>
      </c>
      <c r="O53" s="333">
        <v>299</v>
      </c>
      <c r="P53" s="311"/>
      <c r="Q53" s="311"/>
      <c r="R53" s="311"/>
      <c r="S53" s="311"/>
      <c r="T53" s="311"/>
      <c r="U53" s="311"/>
    </row>
    <row r="54" spans="1:21" ht="24" customHeight="1">
      <c r="A54" s="311"/>
      <c r="B54" s="334" t="s">
        <v>482</v>
      </c>
      <c r="C54" s="311"/>
      <c r="D54" s="311"/>
      <c r="E54" s="311"/>
      <c r="F54" s="311"/>
      <c r="G54" s="311"/>
      <c r="H54" s="311"/>
      <c r="I54" s="311"/>
      <c r="J54" s="311"/>
      <c r="K54" s="311"/>
      <c r="L54" s="311"/>
      <c r="M54" s="311"/>
      <c r="N54" s="311"/>
      <c r="O54" s="311"/>
      <c r="P54" s="311"/>
      <c r="Q54" s="311"/>
      <c r="R54" s="311"/>
      <c r="S54" s="311"/>
      <c r="T54" s="311"/>
      <c r="U54" s="311"/>
    </row>
    <row r="55" spans="1:21" ht="24" customHeight="1">
      <c r="A55" s="311"/>
      <c r="B55" s="334"/>
      <c r="C55" s="311"/>
      <c r="D55" s="311"/>
      <c r="E55" s="311"/>
      <c r="F55" s="311"/>
      <c r="G55" s="311"/>
      <c r="H55" s="311"/>
      <c r="I55" s="311"/>
      <c r="J55" s="311"/>
      <c r="K55" s="311"/>
      <c r="L55" s="311"/>
      <c r="M55" s="311"/>
      <c r="N55" s="311"/>
      <c r="O55" s="311"/>
      <c r="P55" s="311"/>
      <c r="Q55" s="311"/>
      <c r="R55" s="311"/>
      <c r="S55" s="311"/>
      <c r="T55" s="311"/>
      <c r="U55" s="311"/>
    </row>
    <row r="56" spans="1:21" ht="24" customHeight="1">
      <c r="A56" s="311"/>
      <c r="B56" s="334"/>
      <c r="C56" s="311"/>
      <c r="D56" s="311"/>
      <c r="E56" s="311"/>
      <c r="F56" s="311"/>
      <c r="G56" s="311"/>
      <c r="H56" s="311"/>
      <c r="I56" s="311"/>
      <c r="J56" s="311"/>
      <c r="K56" s="311"/>
      <c r="L56" s="311"/>
      <c r="M56" s="311"/>
      <c r="N56" s="311"/>
      <c r="O56" s="311"/>
      <c r="P56" s="311"/>
      <c r="Q56" s="311"/>
      <c r="R56" s="311"/>
      <c r="S56" s="311"/>
      <c r="T56" s="311"/>
      <c r="U56" s="31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activeCell="K48" sqref="K48"/>
    </sheetView>
  </sheetViews>
  <sheetFormatPr defaultColWidth="0" defaultRowHeight="13.5" customHeight="1" zeroHeight="1"/>
  <cols>
    <col min="1" max="1" width="6.625" style="283" customWidth="1"/>
    <col min="2" max="3" width="12.625" style="283" customWidth="1"/>
    <col min="4" max="4" width="11.625" style="283" customWidth="1"/>
    <col min="5" max="8" width="10.375" style="283" customWidth="1"/>
    <col min="9" max="13" width="16.375" style="283" customWidth="1"/>
    <col min="14" max="19" width="12.625" style="283" customWidth="1"/>
    <col min="20" max="16384" width="0" style="28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84" t="s">
        <v>516</v>
      </c>
    </row>
    <row r="40" spans="2:13" ht="27.75" customHeight="1" thickBot="1">
      <c r="B40" s="285" t="s">
        <v>517</v>
      </c>
      <c r="C40" s="286"/>
      <c r="D40" s="286"/>
      <c r="E40" s="287"/>
      <c r="F40" s="287"/>
      <c r="G40" s="287"/>
      <c r="H40" s="288" t="s">
        <v>499</v>
      </c>
      <c r="I40" s="289" t="s">
        <v>4</v>
      </c>
      <c r="J40" s="290" t="s">
        <v>5</v>
      </c>
      <c r="K40" s="290" t="s">
        <v>6</v>
      </c>
      <c r="L40" s="290" t="s">
        <v>7</v>
      </c>
      <c r="M40" s="291" t="s">
        <v>8</v>
      </c>
    </row>
    <row r="41" spans="2:13" ht="27.75" customHeight="1">
      <c r="B41" s="1163" t="s">
        <v>518</v>
      </c>
      <c r="C41" s="1164"/>
      <c r="D41" s="292"/>
      <c r="E41" s="1169" t="s">
        <v>519</v>
      </c>
      <c r="F41" s="1169"/>
      <c r="G41" s="1169"/>
      <c r="H41" s="1170"/>
      <c r="I41" s="293">
        <v>10109</v>
      </c>
      <c r="J41" s="294">
        <v>9762</v>
      </c>
      <c r="K41" s="294">
        <v>9451</v>
      </c>
      <c r="L41" s="294">
        <v>9652</v>
      </c>
      <c r="M41" s="295">
        <v>9400</v>
      </c>
    </row>
    <row r="42" spans="2:13" ht="27.75" customHeight="1">
      <c r="B42" s="1165"/>
      <c r="C42" s="1166"/>
      <c r="D42" s="296"/>
      <c r="E42" s="1171" t="s">
        <v>520</v>
      </c>
      <c r="F42" s="1171"/>
      <c r="G42" s="1171"/>
      <c r="H42" s="1172"/>
      <c r="I42" s="297" t="s">
        <v>460</v>
      </c>
      <c r="J42" s="298" t="s">
        <v>460</v>
      </c>
      <c r="K42" s="298" t="s">
        <v>460</v>
      </c>
      <c r="L42" s="298" t="s">
        <v>460</v>
      </c>
      <c r="M42" s="299" t="s">
        <v>460</v>
      </c>
    </row>
    <row r="43" spans="2:13" ht="27.75" customHeight="1">
      <c r="B43" s="1165"/>
      <c r="C43" s="1166"/>
      <c r="D43" s="296"/>
      <c r="E43" s="1171" t="s">
        <v>521</v>
      </c>
      <c r="F43" s="1171"/>
      <c r="G43" s="1171"/>
      <c r="H43" s="1172"/>
      <c r="I43" s="297">
        <v>675</v>
      </c>
      <c r="J43" s="298">
        <v>660</v>
      </c>
      <c r="K43" s="298">
        <v>604</v>
      </c>
      <c r="L43" s="298">
        <v>562</v>
      </c>
      <c r="M43" s="299">
        <v>506</v>
      </c>
    </row>
    <row r="44" spans="2:13" ht="27.75" customHeight="1">
      <c r="B44" s="1165"/>
      <c r="C44" s="1166"/>
      <c r="D44" s="296"/>
      <c r="E44" s="1171" t="s">
        <v>522</v>
      </c>
      <c r="F44" s="1171"/>
      <c r="G44" s="1171"/>
      <c r="H44" s="1172"/>
      <c r="I44" s="297">
        <v>3734</v>
      </c>
      <c r="J44" s="298">
        <v>3552</v>
      </c>
      <c r="K44" s="298">
        <v>3663</v>
      </c>
      <c r="L44" s="298">
        <v>3506</v>
      </c>
      <c r="M44" s="299">
        <v>3226</v>
      </c>
    </row>
    <row r="45" spans="2:13" ht="27.75" customHeight="1">
      <c r="B45" s="1165"/>
      <c r="C45" s="1166"/>
      <c r="D45" s="296"/>
      <c r="E45" s="1171" t="s">
        <v>523</v>
      </c>
      <c r="F45" s="1171"/>
      <c r="G45" s="1171"/>
      <c r="H45" s="1172"/>
      <c r="I45" s="297">
        <v>2113</v>
      </c>
      <c r="J45" s="298">
        <v>2171</v>
      </c>
      <c r="K45" s="298">
        <v>1708</v>
      </c>
      <c r="L45" s="298">
        <v>1665</v>
      </c>
      <c r="M45" s="299">
        <v>1649</v>
      </c>
    </row>
    <row r="46" spans="2:13" ht="27.75" customHeight="1">
      <c r="B46" s="1165"/>
      <c r="C46" s="1166"/>
      <c r="D46" s="300"/>
      <c r="E46" s="1171" t="s">
        <v>524</v>
      </c>
      <c r="F46" s="1171"/>
      <c r="G46" s="1171"/>
      <c r="H46" s="1172"/>
      <c r="I46" s="297" t="s">
        <v>460</v>
      </c>
      <c r="J46" s="298" t="s">
        <v>460</v>
      </c>
      <c r="K46" s="298" t="s">
        <v>460</v>
      </c>
      <c r="L46" s="298" t="s">
        <v>460</v>
      </c>
      <c r="M46" s="299" t="s">
        <v>460</v>
      </c>
    </row>
    <row r="47" spans="2:13" ht="27.75" customHeight="1">
      <c r="B47" s="1165"/>
      <c r="C47" s="1166"/>
      <c r="D47" s="301"/>
      <c r="E47" s="1173" t="s">
        <v>525</v>
      </c>
      <c r="F47" s="1174"/>
      <c r="G47" s="1174"/>
      <c r="H47" s="1175"/>
      <c r="I47" s="297" t="s">
        <v>460</v>
      </c>
      <c r="J47" s="298" t="s">
        <v>460</v>
      </c>
      <c r="K47" s="298" t="s">
        <v>460</v>
      </c>
      <c r="L47" s="298" t="s">
        <v>460</v>
      </c>
      <c r="M47" s="299" t="s">
        <v>460</v>
      </c>
    </row>
    <row r="48" spans="2:13" ht="27.75" customHeight="1">
      <c r="B48" s="1165"/>
      <c r="C48" s="1166"/>
      <c r="D48" s="296"/>
      <c r="E48" s="1171" t="s">
        <v>526</v>
      </c>
      <c r="F48" s="1171"/>
      <c r="G48" s="1171"/>
      <c r="H48" s="1172"/>
      <c r="I48" s="297" t="s">
        <v>460</v>
      </c>
      <c r="J48" s="298" t="s">
        <v>460</v>
      </c>
      <c r="K48" s="298" t="s">
        <v>460</v>
      </c>
      <c r="L48" s="298" t="s">
        <v>460</v>
      </c>
      <c r="M48" s="299" t="s">
        <v>460</v>
      </c>
    </row>
    <row r="49" spans="2:13" ht="27.75" customHeight="1">
      <c r="B49" s="1167"/>
      <c r="C49" s="1168"/>
      <c r="D49" s="296"/>
      <c r="E49" s="1171" t="s">
        <v>527</v>
      </c>
      <c r="F49" s="1171"/>
      <c r="G49" s="1171"/>
      <c r="H49" s="1172"/>
      <c r="I49" s="297">
        <v>3</v>
      </c>
      <c r="J49" s="298" t="s">
        <v>460</v>
      </c>
      <c r="K49" s="298" t="s">
        <v>460</v>
      </c>
      <c r="L49" s="298">
        <v>325</v>
      </c>
      <c r="M49" s="299">
        <v>40</v>
      </c>
    </row>
    <row r="50" spans="2:13" ht="27.75" customHeight="1">
      <c r="B50" s="1176" t="s">
        <v>528</v>
      </c>
      <c r="C50" s="1177"/>
      <c r="D50" s="302"/>
      <c r="E50" s="1171" t="s">
        <v>529</v>
      </c>
      <c r="F50" s="1171"/>
      <c r="G50" s="1171"/>
      <c r="H50" s="1172"/>
      <c r="I50" s="297">
        <v>1394</v>
      </c>
      <c r="J50" s="298">
        <v>1311</v>
      </c>
      <c r="K50" s="298">
        <v>1343</v>
      </c>
      <c r="L50" s="298">
        <v>1943</v>
      </c>
      <c r="M50" s="299">
        <v>2591</v>
      </c>
    </row>
    <row r="51" spans="2:13" ht="27.75" customHeight="1">
      <c r="B51" s="1165"/>
      <c r="C51" s="1166"/>
      <c r="D51" s="296"/>
      <c r="E51" s="1171" t="s">
        <v>530</v>
      </c>
      <c r="F51" s="1171"/>
      <c r="G51" s="1171"/>
      <c r="H51" s="1172"/>
      <c r="I51" s="297">
        <v>97</v>
      </c>
      <c r="J51" s="298">
        <v>114</v>
      </c>
      <c r="K51" s="298">
        <v>135</v>
      </c>
      <c r="L51" s="298">
        <v>138</v>
      </c>
      <c r="M51" s="299">
        <v>120</v>
      </c>
    </row>
    <row r="52" spans="2:13" ht="27.75" customHeight="1">
      <c r="B52" s="1167"/>
      <c r="C52" s="1168"/>
      <c r="D52" s="296"/>
      <c r="E52" s="1171" t="s">
        <v>531</v>
      </c>
      <c r="F52" s="1171"/>
      <c r="G52" s="1171"/>
      <c r="H52" s="1172"/>
      <c r="I52" s="297">
        <v>9832</v>
      </c>
      <c r="J52" s="298">
        <v>9788</v>
      </c>
      <c r="K52" s="298">
        <v>9638</v>
      </c>
      <c r="L52" s="298">
        <v>9373</v>
      </c>
      <c r="M52" s="299">
        <v>8988</v>
      </c>
    </row>
    <row r="53" spans="2:13" ht="27.75" customHeight="1" thickBot="1">
      <c r="B53" s="1178" t="s">
        <v>532</v>
      </c>
      <c r="C53" s="1179"/>
      <c r="D53" s="303"/>
      <c r="E53" s="1180" t="s">
        <v>533</v>
      </c>
      <c r="F53" s="1180"/>
      <c r="G53" s="1180"/>
      <c r="H53" s="1181"/>
      <c r="I53" s="304">
        <v>5311</v>
      </c>
      <c r="J53" s="305">
        <v>4931</v>
      </c>
      <c r="K53" s="305">
        <v>4308</v>
      </c>
      <c r="L53" s="305">
        <v>4256</v>
      </c>
      <c r="M53" s="306">
        <v>3121</v>
      </c>
    </row>
    <row r="54" spans="2:13" ht="27.75" customHeight="1">
      <c r="B54" s="307" t="s">
        <v>534</v>
      </c>
      <c r="C54" s="308"/>
      <c r="D54" s="308"/>
      <c r="E54" s="309"/>
      <c r="F54" s="309"/>
      <c r="G54" s="309"/>
      <c r="H54" s="309"/>
      <c r="I54" s="310"/>
      <c r="J54" s="310"/>
      <c r="K54" s="310"/>
      <c r="L54" s="310"/>
      <c r="M54" s="310"/>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K48" sqref="K48"/>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216"/>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7"/>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216"/>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7"/>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16</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141.30000000000001</v>
      </c>
      <c r="L73" s="1193">
        <v>129.69999999999999</v>
      </c>
      <c r="M73" s="1182">
        <v>115.7</v>
      </c>
      <c r="N73" s="1182">
        <v>110.5</v>
      </c>
      <c r="O73" s="1182">
        <v>83.5</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13.2</v>
      </c>
      <c r="L75" s="1214">
        <v>12.3</v>
      </c>
      <c r="M75" s="1214">
        <v>10.3</v>
      </c>
      <c r="N75" s="1214">
        <v>8.4</v>
      </c>
      <c r="O75" s="1214">
        <v>7.4</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29.4</v>
      </c>
      <c r="L77" s="1193">
        <v>18.899999999999999</v>
      </c>
      <c r="M77" s="1182">
        <v>10.199999999999999</v>
      </c>
      <c r="N77" s="1182">
        <v>0.8</v>
      </c>
      <c r="O77" s="1182">
        <v>0</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10.9</v>
      </c>
      <c r="L79" s="1185">
        <v>10.1</v>
      </c>
      <c r="M79" s="1185">
        <v>9.1</v>
      </c>
      <c r="N79" s="1185">
        <v>8.1</v>
      </c>
      <c r="O79" s="1185">
        <v>7.3</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K48" sqref="K48"/>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3" zoomScaleNormal="100" zoomScaleSheetLayoutView="55" workbookViewId="0">
      <selection activeCell="K48" sqref="K48"/>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K48" sqref="K48"/>
    </sheetView>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151</v>
      </c>
      <c r="DI1" s="563"/>
      <c r="DJ1" s="563"/>
      <c r="DK1" s="563"/>
      <c r="DL1" s="563"/>
      <c r="DM1" s="563"/>
      <c r="DN1" s="564"/>
      <c r="DP1" s="562" t="s">
        <v>152</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154</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155</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156</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24</v>
      </c>
      <c r="C4" s="566"/>
      <c r="D4" s="566"/>
      <c r="E4" s="566"/>
      <c r="F4" s="566"/>
      <c r="G4" s="566"/>
      <c r="H4" s="566"/>
      <c r="I4" s="566"/>
      <c r="J4" s="566"/>
      <c r="K4" s="566"/>
      <c r="L4" s="566"/>
      <c r="M4" s="566"/>
      <c r="N4" s="566"/>
      <c r="O4" s="566"/>
      <c r="P4" s="566"/>
      <c r="Q4" s="567"/>
      <c r="R4" s="565" t="s">
        <v>157</v>
      </c>
      <c r="S4" s="566"/>
      <c r="T4" s="566"/>
      <c r="U4" s="566"/>
      <c r="V4" s="566"/>
      <c r="W4" s="566"/>
      <c r="X4" s="566"/>
      <c r="Y4" s="567"/>
      <c r="Z4" s="565" t="s">
        <v>158</v>
      </c>
      <c r="AA4" s="566"/>
      <c r="AB4" s="566"/>
      <c r="AC4" s="567"/>
      <c r="AD4" s="565" t="s">
        <v>159</v>
      </c>
      <c r="AE4" s="566"/>
      <c r="AF4" s="566"/>
      <c r="AG4" s="566"/>
      <c r="AH4" s="566"/>
      <c r="AI4" s="566"/>
      <c r="AJ4" s="566"/>
      <c r="AK4" s="567"/>
      <c r="AL4" s="565" t="s">
        <v>158</v>
      </c>
      <c r="AM4" s="566"/>
      <c r="AN4" s="566"/>
      <c r="AO4" s="567"/>
      <c r="AP4" s="571" t="s">
        <v>160</v>
      </c>
      <c r="AQ4" s="571"/>
      <c r="AR4" s="571"/>
      <c r="AS4" s="571"/>
      <c r="AT4" s="571"/>
      <c r="AU4" s="571"/>
      <c r="AV4" s="571"/>
      <c r="AW4" s="571"/>
      <c r="AX4" s="571"/>
      <c r="AY4" s="571"/>
      <c r="AZ4" s="571"/>
      <c r="BA4" s="571"/>
      <c r="BB4" s="571"/>
      <c r="BC4" s="571"/>
      <c r="BD4" s="571"/>
      <c r="BE4" s="571"/>
      <c r="BF4" s="571"/>
      <c r="BG4" s="571" t="s">
        <v>161</v>
      </c>
      <c r="BH4" s="571"/>
      <c r="BI4" s="571"/>
      <c r="BJ4" s="571"/>
      <c r="BK4" s="571"/>
      <c r="BL4" s="571"/>
      <c r="BM4" s="571"/>
      <c r="BN4" s="571"/>
      <c r="BO4" s="571" t="s">
        <v>158</v>
      </c>
      <c r="BP4" s="571"/>
      <c r="BQ4" s="571"/>
      <c r="BR4" s="571"/>
      <c r="BS4" s="571" t="s">
        <v>162</v>
      </c>
      <c r="BT4" s="571"/>
      <c r="BU4" s="571"/>
      <c r="BV4" s="571"/>
      <c r="BW4" s="571"/>
      <c r="BX4" s="571"/>
      <c r="BY4" s="571"/>
      <c r="BZ4" s="571"/>
      <c r="CA4" s="571"/>
      <c r="CB4" s="571"/>
      <c r="CD4" s="568" t="s">
        <v>163</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164</v>
      </c>
      <c r="C5" s="573"/>
      <c r="D5" s="573"/>
      <c r="E5" s="573"/>
      <c r="F5" s="573"/>
      <c r="G5" s="573"/>
      <c r="H5" s="573"/>
      <c r="I5" s="573"/>
      <c r="J5" s="573"/>
      <c r="K5" s="573"/>
      <c r="L5" s="573"/>
      <c r="M5" s="573"/>
      <c r="N5" s="573"/>
      <c r="O5" s="573"/>
      <c r="P5" s="573"/>
      <c r="Q5" s="574"/>
      <c r="R5" s="575">
        <v>835390</v>
      </c>
      <c r="S5" s="576"/>
      <c r="T5" s="576"/>
      <c r="U5" s="576"/>
      <c r="V5" s="576"/>
      <c r="W5" s="576"/>
      <c r="X5" s="576"/>
      <c r="Y5" s="577"/>
      <c r="Z5" s="578">
        <v>11</v>
      </c>
      <c r="AA5" s="578"/>
      <c r="AB5" s="578"/>
      <c r="AC5" s="578"/>
      <c r="AD5" s="579">
        <v>835390</v>
      </c>
      <c r="AE5" s="579"/>
      <c r="AF5" s="579"/>
      <c r="AG5" s="579"/>
      <c r="AH5" s="579"/>
      <c r="AI5" s="579"/>
      <c r="AJ5" s="579"/>
      <c r="AK5" s="579"/>
      <c r="AL5" s="580">
        <v>17.8</v>
      </c>
      <c r="AM5" s="581"/>
      <c r="AN5" s="581"/>
      <c r="AO5" s="582"/>
      <c r="AP5" s="572" t="s">
        <v>165</v>
      </c>
      <c r="AQ5" s="573"/>
      <c r="AR5" s="573"/>
      <c r="AS5" s="573"/>
      <c r="AT5" s="573"/>
      <c r="AU5" s="573"/>
      <c r="AV5" s="573"/>
      <c r="AW5" s="573"/>
      <c r="AX5" s="573"/>
      <c r="AY5" s="573"/>
      <c r="AZ5" s="573"/>
      <c r="BA5" s="573"/>
      <c r="BB5" s="573"/>
      <c r="BC5" s="573"/>
      <c r="BD5" s="573"/>
      <c r="BE5" s="573"/>
      <c r="BF5" s="574"/>
      <c r="BG5" s="586">
        <v>834994</v>
      </c>
      <c r="BH5" s="587"/>
      <c r="BI5" s="587"/>
      <c r="BJ5" s="587"/>
      <c r="BK5" s="587"/>
      <c r="BL5" s="587"/>
      <c r="BM5" s="587"/>
      <c r="BN5" s="588"/>
      <c r="BO5" s="589">
        <v>100</v>
      </c>
      <c r="BP5" s="589"/>
      <c r="BQ5" s="589"/>
      <c r="BR5" s="589"/>
      <c r="BS5" s="590" t="s">
        <v>166</v>
      </c>
      <c r="BT5" s="590"/>
      <c r="BU5" s="590"/>
      <c r="BV5" s="590"/>
      <c r="BW5" s="590"/>
      <c r="BX5" s="590"/>
      <c r="BY5" s="590"/>
      <c r="BZ5" s="590"/>
      <c r="CA5" s="590"/>
      <c r="CB5" s="594"/>
      <c r="CD5" s="568" t="s">
        <v>160</v>
      </c>
      <c r="CE5" s="569"/>
      <c r="CF5" s="569"/>
      <c r="CG5" s="569"/>
      <c r="CH5" s="569"/>
      <c r="CI5" s="569"/>
      <c r="CJ5" s="569"/>
      <c r="CK5" s="569"/>
      <c r="CL5" s="569"/>
      <c r="CM5" s="569"/>
      <c r="CN5" s="569"/>
      <c r="CO5" s="569"/>
      <c r="CP5" s="569"/>
      <c r="CQ5" s="570"/>
      <c r="CR5" s="568" t="s">
        <v>167</v>
      </c>
      <c r="CS5" s="569"/>
      <c r="CT5" s="569"/>
      <c r="CU5" s="569"/>
      <c r="CV5" s="569"/>
      <c r="CW5" s="569"/>
      <c r="CX5" s="569"/>
      <c r="CY5" s="570"/>
      <c r="CZ5" s="568" t="s">
        <v>158</v>
      </c>
      <c r="DA5" s="569"/>
      <c r="DB5" s="569"/>
      <c r="DC5" s="570"/>
      <c r="DD5" s="568" t="s">
        <v>168</v>
      </c>
      <c r="DE5" s="569"/>
      <c r="DF5" s="569"/>
      <c r="DG5" s="569"/>
      <c r="DH5" s="569"/>
      <c r="DI5" s="569"/>
      <c r="DJ5" s="569"/>
      <c r="DK5" s="569"/>
      <c r="DL5" s="569"/>
      <c r="DM5" s="569"/>
      <c r="DN5" s="569"/>
      <c r="DO5" s="569"/>
      <c r="DP5" s="570"/>
      <c r="DQ5" s="568" t="s">
        <v>169</v>
      </c>
      <c r="DR5" s="569"/>
      <c r="DS5" s="569"/>
      <c r="DT5" s="569"/>
      <c r="DU5" s="569"/>
      <c r="DV5" s="569"/>
      <c r="DW5" s="569"/>
      <c r="DX5" s="569"/>
      <c r="DY5" s="569"/>
      <c r="DZ5" s="569"/>
      <c r="EA5" s="569"/>
      <c r="EB5" s="569"/>
      <c r="EC5" s="570"/>
    </row>
    <row r="6" spans="2:143" ht="11.25" customHeight="1">
      <c r="B6" s="583" t="s">
        <v>170</v>
      </c>
      <c r="C6" s="584"/>
      <c r="D6" s="584"/>
      <c r="E6" s="584"/>
      <c r="F6" s="584"/>
      <c r="G6" s="584"/>
      <c r="H6" s="584"/>
      <c r="I6" s="584"/>
      <c r="J6" s="584"/>
      <c r="K6" s="584"/>
      <c r="L6" s="584"/>
      <c r="M6" s="584"/>
      <c r="N6" s="584"/>
      <c r="O6" s="584"/>
      <c r="P6" s="584"/>
      <c r="Q6" s="585"/>
      <c r="R6" s="586">
        <v>71183</v>
      </c>
      <c r="S6" s="587"/>
      <c r="T6" s="587"/>
      <c r="U6" s="587"/>
      <c r="V6" s="587"/>
      <c r="W6" s="587"/>
      <c r="X6" s="587"/>
      <c r="Y6" s="588"/>
      <c r="Z6" s="589">
        <v>0.9</v>
      </c>
      <c r="AA6" s="589"/>
      <c r="AB6" s="589"/>
      <c r="AC6" s="589"/>
      <c r="AD6" s="590">
        <v>71183</v>
      </c>
      <c r="AE6" s="590"/>
      <c r="AF6" s="590"/>
      <c r="AG6" s="590"/>
      <c r="AH6" s="590"/>
      <c r="AI6" s="590"/>
      <c r="AJ6" s="590"/>
      <c r="AK6" s="590"/>
      <c r="AL6" s="591">
        <v>1.5</v>
      </c>
      <c r="AM6" s="592"/>
      <c r="AN6" s="592"/>
      <c r="AO6" s="593"/>
      <c r="AP6" s="583" t="s">
        <v>171</v>
      </c>
      <c r="AQ6" s="584"/>
      <c r="AR6" s="584"/>
      <c r="AS6" s="584"/>
      <c r="AT6" s="584"/>
      <c r="AU6" s="584"/>
      <c r="AV6" s="584"/>
      <c r="AW6" s="584"/>
      <c r="AX6" s="584"/>
      <c r="AY6" s="584"/>
      <c r="AZ6" s="584"/>
      <c r="BA6" s="584"/>
      <c r="BB6" s="584"/>
      <c r="BC6" s="584"/>
      <c r="BD6" s="584"/>
      <c r="BE6" s="584"/>
      <c r="BF6" s="585"/>
      <c r="BG6" s="586">
        <v>834994</v>
      </c>
      <c r="BH6" s="587"/>
      <c r="BI6" s="587"/>
      <c r="BJ6" s="587"/>
      <c r="BK6" s="587"/>
      <c r="BL6" s="587"/>
      <c r="BM6" s="587"/>
      <c r="BN6" s="588"/>
      <c r="BO6" s="589">
        <v>100</v>
      </c>
      <c r="BP6" s="589"/>
      <c r="BQ6" s="589"/>
      <c r="BR6" s="589"/>
      <c r="BS6" s="590" t="s">
        <v>166</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87472</v>
      </c>
      <c r="CS6" s="587"/>
      <c r="CT6" s="587"/>
      <c r="CU6" s="587"/>
      <c r="CV6" s="587"/>
      <c r="CW6" s="587"/>
      <c r="CX6" s="587"/>
      <c r="CY6" s="588"/>
      <c r="CZ6" s="589">
        <v>1.2</v>
      </c>
      <c r="DA6" s="589"/>
      <c r="DB6" s="589"/>
      <c r="DC6" s="589"/>
      <c r="DD6" s="595" t="s">
        <v>166</v>
      </c>
      <c r="DE6" s="587"/>
      <c r="DF6" s="587"/>
      <c r="DG6" s="587"/>
      <c r="DH6" s="587"/>
      <c r="DI6" s="587"/>
      <c r="DJ6" s="587"/>
      <c r="DK6" s="587"/>
      <c r="DL6" s="587"/>
      <c r="DM6" s="587"/>
      <c r="DN6" s="587"/>
      <c r="DO6" s="587"/>
      <c r="DP6" s="588"/>
      <c r="DQ6" s="595">
        <v>87472</v>
      </c>
      <c r="DR6" s="587"/>
      <c r="DS6" s="587"/>
      <c r="DT6" s="587"/>
      <c r="DU6" s="587"/>
      <c r="DV6" s="587"/>
      <c r="DW6" s="587"/>
      <c r="DX6" s="587"/>
      <c r="DY6" s="587"/>
      <c r="DZ6" s="587"/>
      <c r="EA6" s="587"/>
      <c r="EB6" s="587"/>
      <c r="EC6" s="596"/>
    </row>
    <row r="7" spans="2:143" ht="11.25" customHeight="1">
      <c r="B7" s="583" t="s">
        <v>173</v>
      </c>
      <c r="C7" s="584"/>
      <c r="D7" s="584"/>
      <c r="E7" s="584"/>
      <c r="F7" s="584"/>
      <c r="G7" s="584"/>
      <c r="H7" s="584"/>
      <c r="I7" s="584"/>
      <c r="J7" s="584"/>
      <c r="K7" s="584"/>
      <c r="L7" s="584"/>
      <c r="M7" s="584"/>
      <c r="N7" s="584"/>
      <c r="O7" s="584"/>
      <c r="P7" s="584"/>
      <c r="Q7" s="585"/>
      <c r="R7" s="586">
        <v>1877</v>
      </c>
      <c r="S7" s="587"/>
      <c r="T7" s="587"/>
      <c r="U7" s="587"/>
      <c r="V7" s="587"/>
      <c r="W7" s="587"/>
      <c r="X7" s="587"/>
      <c r="Y7" s="588"/>
      <c r="Z7" s="589">
        <v>0</v>
      </c>
      <c r="AA7" s="589"/>
      <c r="AB7" s="589"/>
      <c r="AC7" s="589"/>
      <c r="AD7" s="590">
        <v>1877</v>
      </c>
      <c r="AE7" s="590"/>
      <c r="AF7" s="590"/>
      <c r="AG7" s="590"/>
      <c r="AH7" s="590"/>
      <c r="AI7" s="590"/>
      <c r="AJ7" s="590"/>
      <c r="AK7" s="590"/>
      <c r="AL7" s="591">
        <v>0</v>
      </c>
      <c r="AM7" s="592"/>
      <c r="AN7" s="592"/>
      <c r="AO7" s="593"/>
      <c r="AP7" s="583" t="s">
        <v>174</v>
      </c>
      <c r="AQ7" s="584"/>
      <c r="AR7" s="584"/>
      <c r="AS7" s="584"/>
      <c r="AT7" s="584"/>
      <c r="AU7" s="584"/>
      <c r="AV7" s="584"/>
      <c r="AW7" s="584"/>
      <c r="AX7" s="584"/>
      <c r="AY7" s="584"/>
      <c r="AZ7" s="584"/>
      <c r="BA7" s="584"/>
      <c r="BB7" s="584"/>
      <c r="BC7" s="584"/>
      <c r="BD7" s="584"/>
      <c r="BE7" s="584"/>
      <c r="BF7" s="585"/>
      <c r="BG7" s="586">
        <v>325046</v>
      </c>
      <c r="BH7" s="587"/>
      <c r="BI7" s="587"/>
      <c r="BJ7" s="587"/>
      <c r="BK7" s="587"/>
      <c r="BL7" s="587"/>
      <c r="BM7" s="587"/>
      <c r="BN7" s="588"/>
      <c r="BO7" s="589">
        <v>38.9</v>
      </c>
      <c r="BP7" s="589"/>
      <c r="BQ7" s="589"/>
      <c r="BR7" s="589"/>
      <c r="BS7" s="590" t="s">
        <v>166</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1247381</v>
      </c>
      <c r="CS7" s="587"/>
      <c r="CT7" s="587"/>
      <c r="CU7" s="587"/>
      <c r="CV7" s="587"/>
      <c r="CW7" s="587"/>
      <c r="CX7" s="587"/>
      <c r="CY7" s="588"/>
      <c r="CZ7" s="589">
        <v>17.7</v>
      </c>
      <c r="DA7" s="589"/>
      <c r="DB7" s="589"/>
      <c r="DC7" s="589"/>
      <c r="DD7" s="595">
        <v>49852</v>
      </c>
      <c r="DE7" s="587"/>
      <c r="DF7" s="587"/>
      <c r="DG7" s="587"/>
      <c r="DH7" s="587"/>
      <c r="DI7" s="587"/>
      <c r="DJ7" s="587"/>
      <c r="DK7" s="587"/>
      <c r="DL7" s="587"/>
      <c r="DM7" s="587"/>
      <c r="DN7" s="587"/>
      <c r="DO7" s="587"/>
      <c r="DP7" s="588"/>
      <c r="DQ7" s="595">
        <v>1102660</v>
      </c>
      <c r="DR7" s="587"/>
      <c r="DS7" s="587"/>
      <c r="DT7" s="587"/>
      <c r="DU7" s="587"/>
      <c r="DV7" s="587"/>
      <c r="DW7" s="587"/>
      <c r="DX7" s="587"/>
      <c r="DY7" s="587"/>
      <c r="DZ7" s="587"/>
      <c r="EA7" s="587"/>
      <c r="EB7" s="587"/>
      <c r="EC7" s="596"/>
    </row>
    <row r="8" spans="2:143" ht="11.25" customHeight="1">
      <c r="B8" s="583" t="s">
        <v>176</v>
      </c>
      <c r="C8" s="584"/>
      <c r="D8" s="584"/>
      <c r="E8" s="584"/>
      <c r="F8" s="584"/>
      <c r="G8" s="584"/>
      <c r="H8" s="584"/>
      <c r="I8" s="584"/>
      <c r="J8" s="584"/>
      <c r="K8" s="584"/>
      <c r="L8" s="584"/>
      <c r="M8" s="584"/>
      <c r="N8" s="584"/>
      <c r="O8" s="584"/>
      <c r="P8" s="584"/>
      <c r="Q8" s="585"/>
      <c r="R8" s="586">
        <v>4626</v>
      </c>
      <c r="S8" s="587"/>
      <c r="T8" s="587"/>
      <c r="U8" s="587"/>
      <c r="V8" s="587"/>
      <c r="W8" s="587"/>
      <c r="X8" s="587"/>
      <c r="Y8" s="588"/>
      <c r="Z8" s="589">
        <v>0.1</v>
      </c>
      <c r="AA8" s="589"/>
      <c r="AB8" s="589"/>
      <c r="AC8" s="589"/>
      <c r="AD8" s="590">
        <v>4626</v>
      </c>
      <c r="AE8" s="590"/>
      <c r="AF8" s="590"/>
      <c r="AG8" s="590"/>
      <c r="AH8" s="590"/>
      <c r="AI8" s="590"/>
      <c r="AJ8" s="590"/>
      <c r="AK8" s="590"/>
      <c r="AL8" s="591">
        <v>0.1</v>
      </c>
      <c r="AM8" s="592"/>
      <c r="AN8" s="592"/>
      <c r="AO8" s="593"/>
      <c r="AP8" s="583" t="s">
        <v>177</v>
      </c>
      <c r="AQ8" s="584"/>
      <c r="AR8" s="584"/>
      <c r="AS8" s="584"/>
      <c r="AT8" s="584"/>
      <c r="AU8" s="584"/>
      <c r="AV8" s="584"/>
      <c r="AW8" s="584"/>
      <c r="AX8" s="584"/>
      <c r="AY8" s="584"/>
      <c r="AZ8" s="584"/>
      <c r="BA8" s="584"/>
      <c r="BB8" s="584"/>
      <c r="BC8" s="584"/>
      <c r="BD8" s="584"/>
      <c r="BE8" s="584"/>
      <c r="BF8" s="585"/>
      <c r="BG8" s="586">
        <v>14015</v>
      </c>
      <c r="BH8" s="587"/>
      <c r="BI8" s="587"/>
      <c r="BJ8" s="587"/>
      <c r="BK8" s="587"/>
      <c r="BL8" s="587"/>
      <c r="BM8" s="587"/>
      <c r="BN8" s="588"/>
      <c r="BO8" s="589">
        <v>1.7</v>
      </c>
      <c r="BP8" s="589"/>
      <c r="BQ8" s="589"/>
      <c r="BR8" s="589"/>
      <c r="BS8" s="595" t="s">
        <v>178</v>
      </c>
      <c r="BT8" s="587"/>
      <c r="BU8" s="587"/>
      <c r="BV8" s="587"/>
      <c r="BW8" s="587"/>
      <c r="BX8" s="587"/>
      <c r="BY8" s="587"/>
      <c r="BZ8" s="587"/>
      <c r="CA8" s="587"/>
      <c r="CB8" s="596"/>
      <c r="CD8" s="600" t="s">
        <v>179</v>
      </c>
      <c r="CE8" s="601"/>
      <c r="CF8" s="601"/>
      <c r="CG8" s="601"/>
      <c r="CH8" s="601"/>
      <c r="CI8" s="601"/>
      <c r="CJ8" s="601"/>
      <c r="CK8" s="601"/>
      <c r="CL8" s="601"/>
      <c r="CM8" s="601"/>
      <c r="CN8" s="601"/>
      <c r="CO8" s="601"/>
      <c r="CP8" s="601"/>
      <c r="CQ8" s="602"/>
      <c r="CR8" s="586">
        <v>1714446</v>
      </c>
      <c r="CS8" s="587"/>
      <c r="CT8" s="587"/>
      <c r="CU8" s="587"/>
      <c r="CV8" s="587"/>
      <c r="CW8" s="587"/>
      <c r="CX8" s="587"/>
      <c r="CY8" s="588"/>
      <c r="CZ8" s="589">
        <v>24.3</v>
      </c>
      <c r="DA8" s="589"/>
      <c r="DB8" s="589"/>
      <c r="DC8" s="589"/>
      <c r="DD8" s="595">
        <v>20331</v>
      </c>
      <c r="DE8" s="587"/>
      <c r="DF8" s="587"/>
      <c r="DG8" s="587"/>
      <c r="DH8" s="587"/>
      <c r="DI8" s="587"/>
      <c r="DJ8" s="587"/>
      <c r="DK8" s="587"/>
      <c r="DL8" s="587"/>
      <c r="DM8" s="587"/>
      <c r="DN8" s="587"/>
      <c r="DO8" s="587"/>
      <c r="DP8" s="588"/>
      <c r="DQ8" s="595">
        <v>1169935</v>
      </c>
      <c r="DR8" s="587"/>
      <c r="DS8" s="587"/>
      <c r="DT8" s="587"/>
      <c r="DU8" s="587"/>
      <c r="DV8" s="587"/>
      <c r="DW8" s="587"/>
      <c r="DX8" s="587"/>
      <c r="DY8" s="587"/>
      <c r="DZ8" s="587"/>
      <c r="EA8" s="587"/>
      <c r="EB8" s="587"/>
      <c r="EC8" s="596"/>
    </row>
    <row r="9" spans="2:143" ht="11.25" customHeight="1">
      <c r="B9" s="583" t="s">
        <v>180</v>
      </c>
      <c r="C9" s="584"/>
      <c r="D9" s="584"/>
      <c r="E9" s="584"/>
      <c r="F9" s="584"/>
      <c r="G9" s="584"/>
      <c r="H9" s="584"/>
      <c r="I9" s="584"/>
      <c r="J9" s="584"/>
      <c r="K9" s="584"/>
      <c r="L9" s="584"/>
      <c r="M9" s="584"/>
      <c r="N9" s="584"/>
      <c r="O9" s="584"/>
      <c r="P9" s="584"/>
      <c r="Q9" s="585"/>
      <c r="R9" s="586">
        <v>2290</v>
      </c>
      <c r="S9" s="587"/>
      <c r="T9" s="587"/>
      <c r="U9" s="587"/>
      <c r="V9" s="587"/>
      <c r="W9" s="587"/>
      <c r="X9" s="587"/>
      <c r="Y9" s="588"/>
      <c r="Z9" s="589">
        <v>0</v>
      </c>
      <c r="AA9" s="589"/>
      <c r="AB9" s="589"/>
      <c r="AC9" s="589"/>
      <c r="AD9" s="590">
        <v>2290</v>
      </c>
      <c r="AE9" s="590"/>
      <c r="AF9" s="590"/>
      <c r="AG9" s="590"/>
      <c r="AH9" s="590"/>
      <c r="AI9" s="590"/>
      <c r="AJ9" s="590"/>
      <c r="AK9" s="590"/>
      <c r="AL9" s="591">
        <v>0</v>
      </c>
      <c r="AM9" s="592"/>
      <c r="AN9" s="592"/>
      <c r="AO9" s="593"/>
      <c r="AP9" s="583" t="s">
        <v>181</v>
      </c>
      <c r="AQ9" s="584"/>
      <c r="AR9" s="584"/>
      <c r="AS9" s="584"/>
      <c r="AT9" s="584"/>
      <c r="AU9" s="584"/>
      <c r="AV9" s="584"/>
      <c r="AW9" s="584"/>
      <c r="AX9" s="584"/>
      <c r="AY9" s="584"/>
      <c r="AZ9" s="584"/>
      <c r="BA9" s="584"/>
      <c r="BB9" s="584"/>
      <c r="BC9" s="584"/>
      <c r="BD9" s="584"/>
      <c r="BE9" s="584"/>
      <c r="BF9" s="585"/>
      <c r="BG9" s="586">
        <v>294125</v>
      </c>
      <c r="BH9" s="587"/>
      <c r="BI9" s="587"/>
      <c r="BJ9" s="587"/>
      <c r="BK9" s="587"/>
      <c r="BL9" s="587"/>
      <c r="BM9" s="587"/>
      <c r="BN9" s="588"/>
      <c r="BO9" s="589">
        <v>35.200000000000003</v>
      </c>
      <c r="BP9" s="589"/>
      <c r="BQ9" s="589"/>
      <c r="BR9" s="589"/>
      <c r="BS9" s="595" t="s">
        <v>178</v>
      </c>
      <c r="BT9" s="587"/>
      <c r="BU9" s="587"/>
      <c r="BV9" s="587"/>
      <c r="BW9" s="587"/>
      <c r="BX9" s="587"/>
      <c r="BY9" s="587"/>
      <c r="BZ9" s="587"/>
      <c r="CA9" s="587"/>
      <c r="CB9" s="596"/>
      <c r="CD9" s="600" t="s">
        <v>182</v>
      </c>
      <c r="CE9" s="601"/>
      <c r="CF9" s="601"/>
      <c r="CG9" s="601"/>
      <c r="CH9" s="601"/>
      <c r="CI9" s="601"/>
      <c r="CJ9" s="601"/>
      <c r="CK9" s="601"/>
      <c r="CL9" s="601"/>
      <c r="CM9" s="601"/>
      <c r="CN9" s="601"/>
      <c r="CO9" s="601"/>
      <c r="CP9" s="601"/>
      <c r="CQ9" s="602"/>
      <c r="CR9" s="586">
        <v>959943</v>
      </c>
      <c r="CS9" s="587"/>
      <c r="CT9" s="587"/>
      <c r="CU9" s="587"/>
      <c r="CV9" s="587"/>
      <c r="CW9" s="587"/>
      <c r="CX9" s="587"/>
      <c r="CY9" s="588"/>
      <c r="CZ9" s="589">
        <v>13.6</v>
      </c>
      <c r="DA9" s="589"/>
      <c r="DB9" s="589"/>
      <c r="DC9" s="589"/>
      <c r="DD9" s="595">
        <v>16778</v>
      </c>
      <c r="DE9" s="587"/>
      <c r="DF9" s="587"/>
      <c r="DG9" s="587"/>
      <c r="DH9" s="587"/>
      <c r="DI9" s="587"/>
      <c r="DJ9" s="587"/>
      <c r="DK9" s="587"/>
      <c r="DL9" s="587"/>
      <c r="DM9" s="587"/>
      <c r="DN9" s="587"/>
      <c r="DO9" s="587"/>
      <c r="DP9" s="588"/>
      <c r="DQ9" s="595">
        <v>907326</v>
      </c>
      <c r="DR9" s="587"/>
      <c r="DS9" s="587"/>
      <c r="DT9" s="587"/>
      <c r="DU9" s="587"/>
      <c r="DV9" s="587"/>
      <c r="DW9" s="587"/>
      <c r="DX9" s="587"/>
      <c r="DY9" s="587"/>
      <c r="DZ9" s="587"/>
      <c r="EA9" s="587"/>
      <c r="EB9" s="587"/>
      <c r="EC9" s="596"/>
    </row>
    <row r="10" spans="2:143" ht="11.25" customHeight="1">
      <c r="B10" s="583" t="s">
        <v>183</v>
      </c>
      <c r="C10" s="584"/>
      <c r="D10" s="584"/>
      <c r="E10" s="584"/>
      <c r="F10" s="584"/>
      <c r="G10" s="584"/>
      <c r="H10" s="584"/>
      <c r="I10" s="584"/>
      <c r="J10" s="584"/>
      <c r="K10" s="584"/>
      <c r="L10" s="584"/>
      <c r="M10" s="584"/>
      <c r="N10" s="584"/>
      <c r="O10" s="584"/>
      <c r="P10" s="584"/>
      <c r="Q10" s="585"/>
      <c r="R10" s="586">
        <v>150097</v>
      </c>
      <c r="S10" s="587"/>
      <c r="T10" s="587"/>
      <c r="U10" s="587"/>
      <c r="V10" s="587"/>
      <c r="W10" s="587"/>
      <c r="X10" s="587"/>
      <c r="Y10" s="588"/>
      <c r="Z10" s="589">
        <v>2</v>
      </c>
      <c r="AA10" s="589"/>
      <c r="AB10" s="589"/>
      <c r="AC10" s="589"/>
      <c r="AD10" s="590">
        <v>150097</v>
      </c>
      <c r="AE10" s="590"/>
      <c r="AF10" s="590"/>
      <c r="AG10" s="590"/>
      <c r="AH10" s="590"/>
      <c r="AI10" s="590"/>
      <c r="AJ10" s="590"/>
      <c r="AK10" s="590"/>
      <c r="AL10" s="591">
        <v>3.2</v>
      </c>
      <c r="AM10" s="592"/>
      <c r="AN10" s="592"/>
      <c r="AO10" s="593"/>
      <c r="AP10" s="583" t="s">
        <v>184</v>
      </c>
      <c r="AQ10" s="584"/>
      <c r="AR10" s="584"/>
      <c r="AS10" s="584"/>
      <c r="AT10" s="584"/>
      <c r="AU10" s="584"/>
      <c r="AV10" s="584"/>
      <c r="AW10" s="584"/>
      <c r="AX10" s="584"/>
      <c r="AY10" s="584"/>
      <c r="AZ10" s="584"/>
      <c r="BA10" s="584"/>
      <c r="BB10" s="584"/>
      <c r="BC10" s="584"/>
      <c r="BD10" s="584"/>
      <c r="BE10" s="584"/>
      <c r="BF10" s="585"/>
      <c r="BG10" s="586">
        <v>10875</v>
      </c>
      <c r="BH10" s="587"/>
      <c r="BI10" s="587"/>
      <c r="BJ10" s="587"/>
      <c r="BK10" s="587"/>
      <c r="BL10" s="587"/>
      <c r="BM10" s="587"/>
      <c r="BN10" s="588"/>
      <c r="BO10" s="589">
        <v>1.3</v>
      </c>
      <c r="BP10" s="589"/>
      <c r="BQ10" s="589"/>
      <c r="BR10" s="589"/>
      <c r="BS10" s="595" t="s">
        <v>178</v>
      </c>
      <c r="BT10" s="587"/>
      <c r="BU10" s="587"/>
      <c r="BV10" s="587"/>
      <c r="BW10" s="587"/>
      <c r="BX10" s="587"/>
      <c r="BY10" s="587"/>
      <c r="BZ10" s="587"/>
      <c r="CA10" s="587"/>
      <c r="CB10" s="596"/>
      <c r="CD10" s="600" t="s">
        <v>185</v>
      </c>
      <c r="CE10" s="601"/>
      <c r="CF10" s="601"/>
      <c r="CG10" s="601"/>
      <c r="CH10" s="601"/>
      <c r="CI10" s="601"/>
      <c r="CJ10" s="601"/>
      <c r="CK10" s="601"/>
      <c r="CL10" s="601"/>
      <c r="CM10" s="601"/>
      <c r="CN10" s="601"/>
      <c r="CO10" s="601"/>
      <c r="CP10" s="601"/>
      <c r="CQ10" s="602"/>
      <c r="CR10" s="586" t="s">
        <v>178</v>
      </c>
      <c r="CS10" s="587"/>
      <c r="CT10" s="587"/>
      <c r="CU10" s="587"/>
      <c r="CV10" s="587"/>
      <c r="CW10" s="587"/>
      <c r="CX10" s="587"/>
      <c r="CY10" s="588"/>
      <c r="CZ10" s="589" t="s">
        <v>178</v>
      </c>
      <c r="DA10" s="589"/>
      <c r="DB10" s="589"/>
      <c r="DC10" s="589"/>
      <c r="DD10" s="595" t="s">
        <v>178</v>
      </c>
      <c r="DE10" s="587"/>
      <c r="DF10" s="587"/>
      <c r="DG10" s="587"/>
      <c r="DH10" s="587"/>
      <c r="DI10" s="587"/>
      <c r="DJ10" s="587"/>
      <c r="DK10" s="587"/>
      <c r="DL10" s="587"/>
      <c r="DM10" s="587"/>
      <c r="DN10" s="587"/>
      <c r="DO10" s="587"/>
      <c r="DP10" s="588"/>
      <c r="DQ10" s="595" t="s">
        <v>178</v>
      </c>
      <c r="DR10" s="587"/>
      <c r="DS10" s="587"/>
      <c r="DT10" s="587"/>
      <c r="DU10" s="587"/>
      <c r="DV10" s="587"/>
      <c r="DW10" s="587"/>
      <c r="DX10" s="587"/>
      <c r="DY10" s="587"/>
      <c r="DZ10" s="587"/>
      <c r="EA10" s="587"/>
      <c r="EB10" s="587"/>
      <c r="EC10" s="596"/>
    </row>
    <row r="11" spans="2:143" ht="11.25" customHeight="1">
      <c r="B11" s="583" t="s">
        <v>186</v>
      </c>
      <c r="C11" s="584"/>
      <c r="D11" s="584"/>
      <c r="E11" s="584"/>
      <c r="F11" s="584"/>
      <c r="G11" s="584"/>
      <c r="H11" s="584"/>
      <c r="I11" s="584"/>
      <c r="J11" s="584"/>
      <c r="K11" s="584"/>
      <c r="L11" s="584"/>
      <c r="M11" s="584"/>
      <c r="N11" s="584"/>
      <c r="O11" s="584"/>
      <c r="P11" s="584"/>
      <c r="Q11" s="585"/>
      <c r="R11" s="586">
        <v>34120</v>
      </c>
      <c r="S11" s="587"/>
      <c r="T11" s="587"/>
      <c r="U11" s="587"/>
      <c r="V11" s="587"/>
      <c r="W11" s="587"/>
      <c r="X11" s="587"/>
      <c r="Y11" s="588"/>
      <c r="Z11" s="589">
        <v>0.4</v>
      </c>
      <c r="AA11" s="589"/>
      <c r="AB11" s="589"/>
      <c r="AC11" s="589"/>
      <c r="AD11" s="590">
        <v>34120</v>
      </c>
      <c r="AE11" s="590"/>
      <c r="AF11" s="590"/>
      <c r="AG11" s="590"/>
      <c r="AH11" s="590"/>
      <c r="AI11" s="590"/>
      <c r="AJ11" s="590"/>
      <c r="AK11" s="590"/>
      <c r="AL11" s="591">
        <v>0.7</v>
      </c>
      <c r="AM11" s="592"/>
      <c r="AN11" s="592"/>
      <c r="AO11" s="593"/>
      <c r="AP11" s="583" t="s">
        <v>187</v>
      </c>
      <c r="AQ11" s="584"/>
      <c r="AR11" s="584"/>
      <c r="AS11" s="584"/>
      <c r="AT11" s="584"/>
      <c r="AU11" s="584"/>
      <c r="AV11" s="584"/>
      <c r="AW11" s="584"/>
      <c r="AX11" s="584"/>
      <c r="AY11" s="584"/>
      <c r="AZ11" s="584"/>
      <c r="BA11" s="584"/>
      <c r="BB11" s="584"/>
      <c r="BC11" s="584"/>
      <c r="BD11" s="584"/>
      <c r="BE11" s="584"/>
      <c r="BF11" s="585"/>
      <c r="BG11" s="586">
        <v>6031</v>
      </c>
      <c r="BH11" s="587"/>
      <c r="BI11" s="587"/>
      <c r="BJ11" s="587"/>
      <c r="BK11" s="587"/>
      <c r="BL11" s="587"/>
      <c r="BM11" s="587"/>
      <c r="BN11" s="588"/>
      <c r="BO11" s="589">
        <v>0.7</v>
      </c>
      <c r="BP11" s="589"/>
      <c r="BQ11" s="589"/>
      <c r="BR11" s="589"/>
      <c r="BS11" s="595" t="s">
        <v>178</v>
      </c>
      <c r="BT11" s="587"/>
      <c r="BU11" s="587"/>
      <c r="BV11" s="587"/>
      <c r="BW11" s="587"/>
      <c r="BX11" s="587"/>
      <c r="BY11" s="587"/>
      <c r="BZ11" s="587"/>
      <c r="CA11" s="587"/>
      <c r="CB11" s="596"/>
      <c r="CD11" s="600" t="s">
        <v>188</v>
      </c>
      <c r="CE11" s="601"/>
      <c r="CF11" s="601"/>
      <c r="CG11" s="601"/>
      <c r="CH11" s="601"/>
      <c r="CI11" s="601"/>
      <c r="CJ11" s="601"/>
      <c r="CK11" s="601"/>
      <c r="CL11" s="601"/>
      <c r="CM11" s="601"/>
      <c r="CN11" s="601"/>
      <c r="CO11" s="601"/>
      <c r="CP11" s="601"/>
      <c r="CQ11" s="602"/>
      <c r="CR11" s="586">
        <v>477014</v>
      </c>
      <c r="CS11" s="587"/>
      <c r="CT11" s="587"/>
      <c r="CU11" s="587"/>
      <c r="CV11" s="587"/>
      <c r="CW11" s="587"/>
      <c r="CX11" s="587"/>
      <c r="CY11" s="588"/>
      <c r="CZ11" s="589">
        <v>6.8</v>
      </c>
      <c r="DA11" s="589"/>
      <c r="DB11" s="589"/>
      <c r="DC11" s="589"/>
      <c r="DD11" s="595">
        <v>121627</v>
      </c>
      <c r="DE11" s="587"/>
      <c r="DF11" s="587"/>
      <c r="DG11" s="587"/>
      <c r="DH11" s="587"/>
      <c r="DI11" s="587"/>
      <c r="DJ11" s="587"/>
      <c r="DK11" s="587"/>
      <c r="DL11" s="587"/>
      <c r="DM11" s="587"/>
      <c r="DN11" s="587"/>
      <c r="DO11" s="587"/>
      <c r="DP11" s="588"/>
      <c r="DQ11" s="595">
        <v>266755</v>
      </c>
      <c r="DR11" s="587"/>
      <c r="DS11" s="587"/>
      <c r="DT11" s="587"/>
      <c r="DU11" s="587"/>
      <c r="DV11" s="587"/>
      <c r="DW11" s="587"/>
      <c r="DX11" s="587"/>
      <c r="DY11" s="587"/>
      <c r="DZ11" s="587"/>
      <c r="EA11" s="587"/>
      <c r="EB11" s="587"/>
      <c r="EC11" s="596"/>
    </row>
    <row r="12" spans="2:143" ht="11.25" customHeight="1">
      <c r="B12" s="583" t="s">
        <v>189</v>
      </c>
      <c r="C12" s="584"/>
      <c r="D12" s="584"/>
      <c r="E12" s="584"/>
      <c r="F12" s="584"/>
      <c r="G12" s="584"/>
      <c r="H12" s="584"/>
      <c r="I12" s="584"/>
      <c r="J12" s="584"/>
      <c r="K12" s="584"/>
      <c r="L12" s="584"/>
      <c r="M12" s="584"/>
      <c r="N12" s="584"/>
      <c r="O12" s="584"/>
      <c r="P12" s="584"/>
      <c r="Q12" s="585"/>
      <c r="R12" s="586" t="s">
        <v>178</v>
      </c>
      <c r="S12" s="587"/>
      <c r="T12" s="587"/>
      <c r="U12" s="587"/>
      <c r="V12" s="587"/>
      <c r="W12" s="587"/>
      <c r="X12" s="587"/>
      <c r="Y12" s="588"/>
      <c r="Z12" s="589" t="s">
        <v>178</v>
      </c>
      <c r="AA12" s="589"/>
      <c r="AB12" s="589"/>
      <c r="AC12" s="589"/>
      <c r="AD12" s="590" t="s">
        <v>178</v>
      </c>
      <c r="AE12" s="590"/>
      <c r="AF12" s="590"/>
      <c r="AG12" s="590"/>
      <c r="AH12" s="590"/>
      <c r="AI12" s="590"/>
      <c r="AJ12" s="590"/>
      <c r="AK12" s="590"/>
      <c r="AL12" s="591" t="s">
        <v>178</v>
      </c>
      <c r="AM12" s="592"/>
      <c r="AN12" s="592"/>
      <c r="AO12" s="593"/>
      <c r="AP12" s="583" t="s">
        <v>190</v>
      </c>
      <c r="AQ12" s="584"/>
      <c r="AR12" s="584"/>
      <c r="AS12" s="584"/>
      <c r="AT12" s="584"/>
      <c r="AU12" s="584"/>
      <c r="AV12" s="584"/>
      <c r="AW12" s="584"/>
      <c r="AX12" s="584"/>
      <c r="AY12" s="584"/>
      <c r="AZ12" s="584"/>
      <c r="BA12" s="584"/>
      <c r="BB12" s="584"/>
      <c r="BC12" s="584"/>
      <c r="BD12" s="584"/>
      <c r="BE12" s="584"/>
      <c r="BF12" s="585"/>
      <c r="BG12" s="586">
        <v>434813</v>
      </c>
      <c r="BH12" s="587"/>
      <c r="BI12" s="587"/>
      <c r="BJ12" s="587"/>
      <c r="BK12" s="587"/>
      <c r="BL12" s="587"/>
      <c r="BM12" s="587"/>
      <c r="BN12" s="588"/>
      <c r="BO12" s="589">
        <v>52</v>
      </c>
      <c r="BP12" s="589"/>
      <c r="BQ12" s="589"/>
      <c r="BR12" s="589"/>
      <c r="BS12" s="595" t="s">
        <v>178</v>
      </c>
      <c r="BT12" s="587"/>
      <c r="BU12" s="587"/>
      <c r="BV12" s="587"/>
      <c r="BW12" s="587"/>
      <c r="BX12" s="587"/>
      <c r="BY12" s="587"/>
      <c r="BZ12" s="587"/>
      <c r="CA12" s="587"/>
      <c r="CB12" s="596"/>
      <c r="CD12" s="600" t="s">
        <v>191</v>
      </c>
      <c r="CE12" s="601"/>
      <c r="CF12" s="601"/>
      <c r="CG12" s="601"/>
      <c r="CH12" s="601"/>
      <c r="CI12" s="601"/>
      <c r="CJ12" s="601"/>
      <c r="CK12" s="601"/>
      <c r="CL12" s="601"/>
      <c r="CM12" s="601"/>
      <c r="CN12" s="601"/>
      <c r="CO12" s="601"/>
      <c r="CP12" s="601"/>
      <c r="CQ12" s="602"/>
      <c r="CR12" s="586">
        <v>108893</v>
      </c>
      <c r="CS12" s="587"/>
      <c r="CT12" s="587"/>
      <c r="CU12" s="587"/>
      <c r="CV12" s="587"/>
      <c r="CW12" s="587"/>
      <c r="CX12" s="587"/>
      <c r="CY12" s="588"/>
      <c r="CZ12" s="589">
        <v>1.5</v>
      </c>
      <c r="DA12" s="589"/>
      <c r="DB12" s="589"/>
      <c r="DC12" s="589"/>
      <c r="DD12" s="595">
        <v>22570</v>
      </c>
      <c r="DE12" s="587"/>
      <c r="DF12" s="587"/>
      <c r="DG12" s="587"/>
      <c r="DH12" s="587"/>
      <c r="DI12" s="587"/>
      <c r="DJ12" s="587"/>
      <c r="DK12" s="587"/>
      <c r="DL12" s="587"/>
      <c r="DM12" s="587"/>
      <c r="DN12" s="587"/>
      <c r="DO12" s="587"/>
      <c r="DP12" s="588"/>
      <c r="DQ12" s="595">
        <v>57763</v>
      </c>
      <c r="DR12" s="587"/>
      <c r="DS12" s="587"/>
      <c r="DT12" s="587"/>
      <c r="DU12" s="587"/>
      <c r="DV12" s="587"/>
      <c r="DW12" s="587"/>
      <c r="DX12" s="587"/>
      <c r="DY12" s="587"/>
      <c r="DZ12" s="587"/>
      <c r="EA12" s="587"/>
      <c r="EB12" s="587"/>
      <c r="EC12" s="596"/>
    </row>
    <row r="13" spans="2:143" ht="11.25" customHeight="1">
      <c r="B13" s="583" t="s">
        <v>192</v>
      </c>
      <c r="C13" s="584"/>
      <c r="D13" s="584"/>
      <c r="E13" s="584"/>
      <c r="F13" s="584"/>
      <c r="G13" s="584"/>
      <c r="H13" s="584"/>
      <c r="I13" s="584"/>
      <c r="J13" s="584"/>
      <c r="K13" s="584"/>
      <c r="L13" s="584"/>
      <c r="M13" s="584"/>
      <c r="N13" s="584"/>
      <c r="O13" s="584"/>
      <c r="P13" s="584"/>
      <c r="Q13" s="585"/>
      <c r="R13" s="586">
        <v>14891</v>
      </c>
      <c r="S13" s="587"/>
      <c r="T13" s="587"/>
      <c r="U13" s="587"/>
      <c r="V13" s="587"/>
      <c r="W13" s="587"/>
      <c r="X13" s="587"/>
      <c r="Y13" s="588"/>
      <c r="Z13" s="589">
        <v>0.2</v>
      </c>
      <c r="AA13" s="589"/>
      <c r="AB13" s="589"/>
      <c r="AC13" s="589"/>
      <c r="AD13" s="590">
        <v>14891</v>
      </c>
      <c r="AE13" s="590"/>
      <c r="AF13" s="590"/>
      <c r="AG13" s="590"/>
      <c r="AH13" s="590"/>
      <c r="AI13" s="590"/>
      <c r="AJ13" s="590"/>
      <c r="AK13" s="590"/>
      <c r="AL13" s="591">
        <v>0.3</v>
      </c>
      <c r="AM13" s="592"/>
      <c r="AN13" s="592"/>
      <c r="AO13" s="593"/>
      <c r="AP13" s="583" t="s">
        <v>193</v>
      </c>
      <c r="AQ13" s="584"/>
      <c r="AR13" s="584"/>
      <c r="AS13" s="584"/>
      <c r="AT13" s="584"/>
      <c r="AU13" s="584"/>
      <c r="AV13" s="584"/>
      <c r="AW13" s="584"/>
      <c r="AX13" s="584"/>
      <c r="AY13" s="584"/>
      <c r="AZ13" s="584"/>
      <c r="BA13" s="584"/>
      <c r="BB13" s="584"/>
      <c r="BC13" s="584"/>
      <c r="BD13" s="584"/>
      <c r="BE13" s="584"/>
      <c r="BF13" s="585"/>
      <c r="BG13" s="586">
        <v>432264</v>
      </c>
      <c r="BH13" s="587"/>
      <c r="BI13" s="587"/>
      <c r="BJ13" s="587"/>
      <c r="BK13" s="587"/>
      <c r="BL13" s="587"/>
      <c r="BM13" s="587"/>
      <c r="BN13" s="588"/>
      <c r="BO13" s="589">
        <v>51.7</v>
      </c>
      <c r="BP13" s="589"/>
      <c r="BQ13" s="589"/>
      <c r="BR13" s="589"/>
      <c r="BS13" s="595" t="s">
        <v>178</v>
      </c>
      <c r="BT13" s="587"/>
      <c r="BU13" s="587"/>
      <c r="BV13" s="587"/>
      <c r="BW13" s="587"/>
      <c r="BX13" s="587"/>
      <c r="BY13" s="587"/>
      <c r="BZ13" s="587"/>
      <c r="CA13" s="587"/>
      <c r="CB13" s="596"/>
      <c r="CD13" s="600" t="s">
        <v>194</v>
      </c>
      <c r="CE13" s="601"/>
      <c r="CF13" s="601"/>
      <c r="CG13" s="601"/>
      <c r="CH13" s="601"/>
      <c r="CI13" s="601"/>
      <c r="CJ13" s="601"/>
      <c r="CK13" s="601"/>
      <c r="CL13" s="601"/>
      <c r="CM13" s="601"/>
      <c r="CN13" s="601"/>
      <c r="CO13" s="601"/>
      <c r="CP13" s="601"/>
      <c r="CQ13" s="602"/>
      <c r="CR13" s="586">
        <v>447044</v>
      </c>
      <c r="CS13" s="587"/>
      <c r="CT13" s="587"/>
      <c r="CU13" s="587"/>
      <c r="CV13" s="587"/>
      <c r="CW13" s="587"/>
      <c r="CX13" s="587"/>
      <c r="CY13" s="588"/>
      <c r="CZ13" s="589">
        <v>6.3</v>
      </c>
      <c r="DA13" s="589"/>
      <c r="DB13" s="589"/>
      <c r="DC13" s="589"/>
      <c r="DD13" s="595">
        <v>340871</v>
      </c>
      <c r="DE13" s="587"/>
      <c r="DF13" s="587"/>
      <c r="DG13" s="587"/>
      <c r="DH13" s="587"/>
      <c r="DI13" s="587"/>
      <c r="DJ13" s="587"/>
      <c r="DK13" s="587"/>
      <c r="DL13" s="587"/>
      <c r="DM13" s="587"/>
      <c r="DN13" s="587"/>
      <c r="DO13" s="587"/>
      <c r="DP13" s="588"/>
      <c r="DQ13" s="595">
        <v>138123</v>
      </c>
      <c r="DR13" s="587"/>
      <c r="DS13" s="587"/>
      <c r="DT13" s="587"/>
      <c r="DU13" s="587"/>
      <c r="DV13" s="587"/>
      <c r="DW13" s="587"/>
      <c r="DX13" s="587"/>
      <c r="DY13" s="587"/>
      <c r="DZ13" s="587"/>
      <c r="EA13" s="587"/>
      <c r="EB13" s="587"/>
      <c r="EC13" s="596"/>
    </row>
    <row r="14" spans="2:143" ht="11.25" customHeight="1">
      <c r="B14" s="583" t="s">
        <v>195</v>
      </c>
      <c r="C14" s="584"/>
      <c r="D14" s="584"/>
      <c r="E14" s="584"/>
      <c r="F14" s="584"/>
      <c r="G14" s="584"/>
      <c r="H14" s="584"/>
      <c r="I14" s="584"/>
      <c r="J14" s="584"/>
      <c r="K14" s="584"/>
      <c r="L14" s="584"/>
      <c r="M14" s="584"/>
      <c r="N14" s="584"/>
      <c r="O14" s="584"/>
      <c r="P14" s="584"/>
      <c r="Q14" s="585"/>
      <c r="R14" s="586" t="s">
        <v>178</v>
      </c>
      <c r="S14" s="587"/>
      <c r="T14" s="587"/>
      <c r="U14" s="587"/>
      <c r="V14" s="587"/>
      <c r="W14" s="587"/>
      <c r="X14" s="587"/>
      <c r="Y14" s="588"/>
      <c r="Z14" s="589" t="s">
        <v>178</v>
      </c>
      <c r="AA14" s="589"/>
      <c r="AB14" s="589"/>
      <c r="AC14" s="589"/>
      <c r="AD14" s="590" t="s">
        <v>178</v>
      </c>
      <c r="AE14" s="590"/>
      <c r="AF14" s="590"/>
      <c r="AG14" s="590"/>
      <c r="AH14" s="590"/>
      <c r="AI14" s="590"/>
      <c r="AJ14" s="590"/>
      <c r="AK14" s="590"/>
      <c r="AL14" s="591" t="s">
        <v>178</v>
      </c>
      <c r="AM14" s="592"/>
      <c r="AN14" s="592"/>
      <c r="AO14" s="593"/>
      <c r="AP14" s="583" t="s">
        <v>196</v>
      </c>
      <c r="AQ14" s="584"/>
      <c r="AR14" s="584"/>
      <c r="AS14" s="584"/>
      <c r="AT14" s="584"/>
      <c r="AU14" s="584"/>
      <c r="AV14" s="584"/>
      <c r="AW14" s="584"/>
      <c r="AX14" s="584"/>
      <c r="AY14" s="584"/>
      <c r="AZ14" s="584"/>
      <c r="BA14" s="584"/>
      <c r="BB14" s="584"/>
      <c r="BC14" s="584"/>
      <c r="BD14" s="584"/>
      <c r="BE14" s="584"/>
      <c r="BF14" s="585"/>
      <c r="BG14" s="586">
        <v>36258</v>
      </c>
      <c r="BH14" s="587"/>
      <c r="BI14" s="587"/>
      <c r="BJ14" s="587"/>
      <c r="BK14" s="587"/>
      <c r="BL14" s="587"/>
      <c r="BM14" s="587"/>
      <c r="BN14" s="588"/>
      <c r="BO14" s="589">
        <v>4.3</v>
      </c>
      <c r="BP14" s="589"/>
      <c r="BQ14" s="589"/>
      <c r="BR14" s="589"/>
      <c r="BS14" s="595" t="s">
        <v>178</v>
      </c>
      <c r="BT14" s="587"/>
      <c r="BU14" s="587"/>
      <c r="BV14" s="587"/>
      <c r="BW14" s="587"/>
      <c r="BX14" s="587"/>
      <c r="BY14" s="587"/>
      <c r="BZ14" s="587"/>
      <c r="CA14" s="587"/>
      <c r="CB14" s="596"/>
      <c r="CD14" s="600" t="s">
        <v>197</v>
      </c>
      <c r="CE14" s="601"/>
      <c r="CF14" s="601"/>
      <c r="CG14" s="601"/>
      <c r="CH14" s="601"/>
      <c r="CI14" s="601"/>
      <c r="CJ14" s="601"/>
      <c r="CK14" s="601"/>
      <c r="CL14" s="601"/>
      <c r="CM14" s="601"/>
      <c r="CN14" s="601"/>
      <c r="CO14" s="601"/>
      <c r="CP14" s="601"/>
      <c r="CQ14" s="602"/>
      <c r="CR14" s="586">
        <v>480561</v>
      </c>
      <c r="CS14" s="587"/>
      <c r="CT14" s="587"/>
      <c r="CU14" s="587"/>
      <c r="CV14" s="587"/>
      <c r="CW14" s="587"/>
      <c r="CX14" s="587"/>
      <c r="CY14" s="588"/>
      <c r="CZ14" s="589">
        <v>6.8</v>
      </c>
      <c r="DA14" s="589"/>
      <c r="DB14" s="589"/>
      <c r="DC14" s="589"/>
      <c r="DD14" s="595">
        <v>79818</v>
      </c>
      <c r="DE14" s="587"/>
      <c r="DF14" s="587"/>
      <c r="DG14" s="587"/>
      <c r="DH14" s="587"/>
      <c r="DI14" s="587"/>
      <c r="DJ14" s="587"/>
      <c r="DK14" s="587"/>
      <c r="DL14" s="587"/>
      <c r="DM14" s="587"/>
      <c r="DN14" s="587"/>
      <c r="DO14" s="587"/>
      <c r="DP14" s="588"/>
      <c r="DQ14" s="595">
        <v>384905</v>
      </c>
      <c r="DR14" s="587"/>
      <c r="DS14" s="587"/>
      <c r="DT14" s="587"/>
      <c r="DU14" s="587"/>
      <c r="DV14" s="587"/>
      <c r="DW14" s="587"/>
      <c r="DX14" s="587"/>
      <c r="DY14" s="587"/>
      <c r="DZ14" s="587"/>
      <c r="EA14" s="587"/>
      <c r="EB14" s="587"/>
      <c r="EC14" s="596"/>
    </row>
    <row r="15" spans="2:143" ht="11.25" customHeight="1">
      <c r="B15" s="583" t="s">
        <v>198</v>
      </c>
      <c r="C15" s="584"/>
      <c r="D15" s="584"/>
      <c r="E15" s="584"/>
      <c r="F15" s="584"/>
      <c r="G15" s="584"/>
      <c r="H15" s="584"/>
      <c r="I15" s="584"/>
      <c r="J15" s="584"/>
      <c r="K15" s="584"/>
      <c r="L15" s="584"/>
      <c r="M15" s="584"/>
      <c r="N15" s="584"/>
      <c r="O15" s="584"/>
      <c r="P15" s="584"/>
      <c r="Q15" s="585"/>
      <c r="R15" s="586">
        <v>2077</v>
      </c>
      <c r="S15" s="587"/>
      <c r="T15" s="587"/>
      <c r="U15" s="587"/>
      <c r="V15" s="587"/>
      <c r="W15" s="587"/>
      <c r="X15" s="587"/>
      <c r="Y15" s="588"/>
      <c r="Z15" s="589">
        <v>0</v>
      </c>
      <c r="AA15" s="589"/>
      <c r="AB15" s="589"/>
      <c r="AC15" s="589"/>
      <c r="AD15" s="590">
        <v>2077</v>
      </c>
      <c r="AE15" s="590"/>
      <c r="AF15" s="590"/>
      <c r="AG15" s="590"/>
      <c r="AH15" s="590"/>
      <c r="AI15" s="590"/>
      <c r="AJ15" s="590"/>
      <c r="AK15" s="590"/>
      <c r="AL15" s="591">
        <v>0</v>
      </c>
      <c r="AM15" s="592"/>
      <c r="AN15" s="592"/>
      <c r="AO15" s="593"/>
      <c r="AP15" s="583" t="s">
        <v>199</v>
      </c>
      <c r="AQ15" s="584"/>
      <c r="AR15" s="584"/>
      <c r="AS15" s="584"/>
      <c r="AT15" s="584"/>
      <c r="AU15" s="584"/>
      <c r="AV15" s="584"/>
      <c r="AW15" s="584"/>
      <c r="AX15" s="584"/>
      <c r="AY15" s="584"/>
      <c r="AZ15" s="584"/>
      <c r="BA15" s="584"/>
      <c r="BB15" s="584"/>
      <c r="BC15" s="584"/>
      <c r="BD15" s="584"/>
      <c r="BE15" s="584"/>
      <c r="BF15" s="585"/>
      <c r="BG15" s="586">
        <v>38877</v>
      </c>
      <c r="BH15" s="587"/>
      <c r="BI15" s="587"/>
      <c r="BJ15" s="587"/>
      <c r="BK15" s="587"/>
      <c r="BL15" s="587"/>
      <c r="BM15" s="587"/>
      <c r="BN15" s="588"/>
      <c r="BO15" s="589">
        <v>4.7</v>
      </c>
      <c r="BP15" s="589"/>
      <c r="BQ15" s="589"/>
      <c r="BR15" s="589"/>
      <c r="BS15" s="595" t="s">
        <v>178</v>
      </c>
      <c r="BT15" s="587"/>
      <c r="BU15" s="587"/>
      <c r="BV15" s="587"/>
      <c r="BW15" s="587"/>
      <c r="BX15" s="587"/>
      <c r="BY15" s="587"/>
      <c r="BZ15" s="587"/>
      <c r="CA15" s="587"/>
      <c r="CB15" s="596"/>
      <c r="CD15" s="600" t="s">
        <v>200</v>
      </c>
      <c r="CE15" s="601"/>
      <c r="CF15" s="601"/>
      <c r="CG15" s="601"/>
      <c r="CH15" s="601"/>
      <c r="CI15" s="601"/>
      <c r="CJ15" s="601"/>
      <c r="CK15" s="601"/>
      <c r="CL15" s="601"/>
      <c r="CM15" s="601"/>
      <c r="CN15" s="601"/>
      <c r="CO15" s="601"/>
      <c r="CP15" s="601"/>
      <c r="CQ15" s="602"/>
      <c r="CR15" s="586">
        <v>383354</v>
      </c>
      <c r="CS15" s="587"/>
      <c r="CT15" s="587"/>
      <c r="CU15" s="587"/>
      <c r="CV15" s="587"/>
      <c r="CW15" s="587"/>
      <c r="CX15" s="587"/>
      <c r="CY15" s="588"/>
      <c r="CZ15" s="589">
        <v>5.4</v>
      </c>
      <c r="DA15" s="589"/>
      <c r="DB15" s="589"/>
      <c r="DC15" s="589"/>
      <c r="DD15" s="595">
        <v>40295</v>
      </c>
      <c r="DE15" s="587"/>
      <c r="DF15" s="587"/>
      <c r="DG15" s="587"/>
      <c r="DH15" s="587"/>
      <c r="DI15" s="587"/>
      <c r="DJ15" s="587"/>
      <c r="DK15" s="587"/>
      <c r="DL15" s="587"/>
      <c r="DM15" s="587"/>
      <c r="DN15" s="587"/>
      <c r="DO15" s="587"/>
      <c r="DP15" s="588"/>
      <c r="DQ15" s="595">
        <v>333404</v>
      </c>
      <c r="DR15" s="587"/>
      <c r="DS15" s="587"/>
      <c r="DT15" s="587"/>
      <c r="DU15" s="587"/>
      <c r="DV15" s="587"/>
      <c r="DW15" s="587"/>
      <c r="DX15" s="587"/>
      <c r="DY15" s="587"/>
      <c r="DZ15" s="587"/>
      <c r="EA15" s="587"/>
      <c r="EB15" s="587"/>
      <c r="EC15" s="596"/>
    </row>
    <row r="16" spans="2:143" ht="11.25" customHeight="1">
      <c r="B16" s="583" t="s">
        <v>201</v>
      </c>
      <c r="C16" s="584"/>
      <c r="D16" s="584"/>
      <c r="E16" s="584"/>
      <c r="F16" s="584"/>
      <c r="G16" s="584"/>
      <c r="H16" s="584"/>
      <c r="I16" s="584"/>
      <c r="J16" s="584"/>
      <c r="K16" s="584"/>
      <c r="L16" s="584"/>
      <c r="M16" s="584"/>
      <c r="N16" s="584"/>
      <c r="O16" s="584"/>
      <c r="P16" s="584"/>
      <c r="Q16" s="585"/>
      <c r="R16" s="586">
        <v>4033591</v>
      </c>
      <c r="S16" s="587"/>
      <c r="T16" s="587"/>
      <c r="U16" s="587"/>
      <c r="V16" s="587"/>
      <c r="W16" s="587"/>
      <c r="X16" s="587"/>
      <c r="Y16" s="588"/>
      <c r="Z16" s="589">
        <v>53</v>
      </c>
      <c r="AA16" s="589"/>
      <c r="AB16" s="589"/>
      <c r="AC16" s="589"/>
      <c r="AD16" s="590">
        <v>3538455</v>
      </c>
      <c r="AE16" s="590"/>
      <c r="AF16" s="590"/>
      <c r="AG16" s="590"/>
      <c r="AH16" s="590"/>
      <c r="AI16" s="590"/>
      <c r="AJ16" s="590"/>
      <c r="AK16" s="590"/>
      <c r="AL16" s="591">
        <v>75.400000000000006</v>
      </c>
      <c r="AM16" s="592"/>
      <c r="AN16" s="592"/>
      <c r="AO16" s="593"/>
      <c r="AP16" s="583" t="s">
        <v>202</v>
      </c>
      <c r="AQ16" s="584"/>
      <c r="AR16" s="584"/>
      <c r="AS16" s="584"/>
      <c r="AT16" s="584"/>
      <c r="AU16" s="584"/>
      <c r="AV16" s="584"/>
      <c r="AW16" s="584"/>
      <c r="AX16" s="584"/>
      <c r="AY16" s="584"/>
      <c r="AZ16" s="584"/>
      <c r="BA16" s="584"/>
      <c r="BB16" s="584"/>
      <c r="BC16" s="584"/>
      <c r="BD16" s="584"/>
      <c r="BE16" s="584"/>
      <c r="BF16" s="585"/>
      <c r="BG16" s="586" t="s">
        <v>178</v>
      </c>
      <c r="BH16" s="587"/>
      <c r="BI16" s="587"/>
      <c r="BJ16" s="587"/>
      <c r="BK16" s="587"/>
      <c r="BL16" s="587"/>
      <c r="BM16" s="587"/>
      <c r="BN16" s="588"/>
      <c r="BO16" s="589" t="s">
        <v>178</v>
      </c>
      <c r="BP16" s="589"/>
      <c r="BQ16" s="589"/>
      <c r="BR16" s="589"/>
      <c r="BS16" s="595" t="s">
        <v>178</v>
      </c>
      <c r="BT16" s="587"/>
      <c r="BU16" s="587"/>
      <c r="BV16" s="587"/>
      <c r="BW16" s="587"/>
      <c r="BX16" s="587"/>
      <c r="BY16" s="587"/>
      <c r="BZ16" s="587"/>
      <c r="CA16" s="587"/>
      <c r="CB16" s="596"/>
      <c r="CD16" s="600" t="s">
        <v>203</v>
      </c>
      <c r="CE16" s="601"/>
      <c r="CF16" s="601"/>
      <c r="CG16" s="601"/>
      <c r="CH16" s="601"/>
      <c r="CI16" s="601"/>
      <c r="CJ16" s="601"/>
      <c r="CK16" s="601"/>
      <c r="CL16" s="601"/>
      <c r="CM16" s="601"/>
      <c r="CN16" s="601"/>
      <c r="CO16" s="601"/>
      <c r="CP16" s="601"/>
      <c r="CQ16" s="602"/>
      <c r="CR16" s="586">
        <v>1356</v>
      </c>
      <c r="CS16" s="587"/>
      <c r="CT16" s="587"/>
      <c r="CU16" s="587"/>
      <c r="CV16" s="587"/>
      <c r="CW16" s="587"/>
      <c r="CX16" s="587"/>
      <c r="CY16" s="588"/>
      <c r="CZ16" s="589">
        <v>0</v>
      </c>
      <c r="DA16" s="589"/>
      <c r="DB16" s="589"/>
      <c r="DC16" s="589"/>
      <c r="DD16" s="595" t="s">
        <v>178</v>
      </c>
      <c r="DE16" s="587"/>
      <c r="DF16" s="587"/>
      <c r="DG16" s="587"/>
      <c r="DH16" s="587"/>
      <c r="DI16" s="587"/>
      <c r="DJ16" s="587"/>
      <c r="DK16" s="587"/>
      <c r="DL16" s="587"/>
      <c r="DM16" s="587"/>
      <c r="DN16" s="587"/>
      <c r="DO16" s="587"/>
      <c r="DP16" s="588"/>
      <c r="DQ16" s="595">
        <v>56</v>
      </c>
      <c r="DR16" s="587"/>
      <c r="DS16" s="587"/>
      <c r="DT16" s="587"/>
      <c r="DU16" s="587"/>
      <c r="DV16" s="587"/>
      <c r="DW16" s="587"/>
      <c r="DX16" s="587"/>
      <c r="DY16" s="587"/>
      <c r="DZ16" s="587"/>
      <c r="EA16" s="587"/>
      <c r="EB16" s="587"/>
      <c r="EC16" s="596"/>
    </row>
    <row r="17" spans="2:133" ht="11.25" customHeight="1">
      <c r="B17" s="583" t="s">
        <v>204</v>
      </c>
      <c r="C17" s="584"/>
      <c r="D17" s="584"/>
      <c r="E17" s="584"/>
      <c r="F17" s="584"/>
      <c r="G17" s="584"/>
      <c r="H17" s="584"/>
      <c r="I17" s="584"/>
      <c r="J17" s="584"/>
      <c r="K17" s="584"/>
      <c r="L17" s="584"/>
      <c r="M17" s="584"/>
      <c r="N17" s="584"/>
      <c r="O17" s="584"/>
      <c r="P17" s="584"/>
      <c r="Q17" s="585"/>
      <c r="R17" s="586">
        <v>3538455</v>
      </c>
      <c r="S17" s="587"/>
      <c r="T17" s="587"/>
      <c r="U17" s="587"/>
      <c r="V17" s="587"/>
      <c r="W17" s="587"/>
      <c r="X17" s="587"/>
      <c r="Y17" s="588"/>
      <c r="Z17" s="589">
        <v>46.5</v>
      </c>
      <c r="AA17" s="589"/>
      <c r="AB17" s="589"/>
      <c r="AC17" s="589"/>
      <c r="AD17" s="590">
        <v>3538455</v>
      </c>
      <c r="AE17" s="590"/>
      <c r="AF17" s="590"/>
      <c r="AG17" s="590"/>
      <c r="AH17" s="590"/>
      <c r="AI17" s="590"/>
      <c r="AJ17" s="590"/>
      <c r="AK17" s="590"/>
      <c r="AL17" s="591">
        <v>75.400000000000006</v>
      </c>
      <c r="AM17" s="592"/>
      <c r="AN17" s="592"/>
      <c r="AO17" s="593"/>
      <c r="AP17" s="583" t="s">
        <v>205</v>
      </c>
      <c r="AQ17" s="584"/>
      <c r="AR17" s="584"/>
      <c r="AS17" s="584"/>
      <c r="AT17" s="584"/>
      <c r="AU17" s="584"/>
      <c r="AV17" s="584"/>
      <c r="AW17" s="584"/>
      <c r="AX17" s="584"/>
      <c r="AY17" s="584"/>
      <c r="AZ17" s="584"/>
      <c r="BA17" s="584"/>
      <c r="BB17" s="584"/>
      <c r="BC17" s="584"/>
      <c r="BD17" s="584"/>
      <c r="BE17" s="584"/>
      <c r="BF17" s="585"/>
      <c r="BG17" s="586" t="s">
        <v>178</v>
      </c>
      <c r="BH17" s="587"/>
      <c r="BI17" s="587"/>
      <c r="BJ17" s="587"/>
      <c r="BK17" s="587"/>
      <c r="BL17" s="587"/>
      <c r="BM17" s="587"/>
      <c r="BN17" s="588"/>
      <c r="BO17" s="589" t="s">
        <v>178</v>
      </c>
      <c r="BP17" s="589"/>
      <c r="BQ17" s="589"/>
      <c r="BR17" s="589"/>
      <c r="BS17" s="595" t="s">
        <v>178</v>
      </c>
      <c r="BT17" s="587"/>
      <c r="BU17" s="587"/>
      <c r="BV17" s="587"/>
      <c r="BW17" s="587"/>
      <c r="BX17" s="587"/>
      <c r="BY17" s="587"/>
      <c r="BZ17" s="587"/>
      <c r="CA17" s="587"/>
      <c r="CB17" s="596"/>
      <c r="CD17" s="600" t="s">
        <v>206</v>
      </c>
      <c r="CE17" s="601"/>
      <c r="CF17" s="601"/>
      <c r="CG17" s="601"/>
      <c r="CH17" s="601"/>
      <c r="CI17" s="601"/>
      <c r="CJ17" s="601"/>
      <c r="CK17" s="601"/>
      <c r="CL17" s="601"/>
      <c r="CM17" s="601"/>
      <c r="CN17" s="601"/>
      <c r="CO17" s="601"/>
      <c r="CP17" s="601"/>
      <c r="CQ17" s="602"/>
      <c r="CR17" s="586">
        <v>1152115</v>
      </c>
      <c r="CS17" s="587"/>
      <c r="CT17" s="587"/>
      <c r="CU17" s="587"/>
      <c r="CV17" s="587"/>
      <c r="CW17" s="587"/>
      <c r="CX17" s="587"/>
      <c r="CY17" s="588"/>
      <c r="CZ17" s="589">
        <v>16.3</v>
      </c>
      <c r="DA17" s="589"/>
      <c r="DB17" s="589"/>
      <c r="DC17" s="589"/>
      <c r="DD17" s="595" t="s">
        <v>178</v>
      </c>
      <c r="DE17" s="587"/>
      <c r="DF17" s="587"/>
      <c r="DG17" s="587"/>
      <c r="DH17" s="587"/>
      <c r="DI17" s="587"/>
      <c r="DJ17" s="587"/>
      <c r="DK17" s="587"/>
      <c r="DL17" s="587"/>
      <c r="DM17" s="587"/>
      <c r="DN17" s="587"/>
      <c r="DO17" s="587"/>
      <c r="DP17" s="588"/>
      <c r="DQ17" s="595">
        <v>1134602</v>
      </c>
      <c r="DR17" s="587"/>
      <c r="DS17" s="587"/>
      <c r="DT17" s="587"/>
      <c r="DU17" s="587"/>
      <c r="DV17" s="587"/>
      <c r="DW17" s="587"/>
      <c r="DX17" s="587"/>
      <c r="DY17" s="587"/>
      <c r="DZ17" s="587"/>
      <c r="EA17" s="587"/>
      <c r="EB17" s="587"/>
      <c r="EC17" s="596"/>
    </row>
    <row r="18" spans="2:133" ht="11.25" customHeight="1">
      <c r="B18" s="583" t="s">
        <v>207</v>
      </c>
      <c r="C18" s="584"/>
      <c r="D18" s="584"/>
      <c r="E18" s="584"/>
      <c r="F18" s="584"/>
      <c r="G18" s="584"/>
      <c r="H18" s="584"/>
      <c r="I18" s="584"/>
      <c r="J18" s="584"/>
      <c r="K18" s="584"/>
      <c r="L18" s="584"/>
      <c r="M18" s="584"/>
      <c r="N18" s="584"/>
      <c r="O18" s="584"/>
      <c r="P18" s="584"/>
      <c r="Q18" s="585"/>
      <c r="R18" s="586">
        <v>495126</v>
      </c>
      <c r="S18" s="587"/>
      <c r="T18" s="587"/>
      <c r="U18" s="587"/>
      <c r="V18" s="587"/>
      <c r="W18" s="587"/>
      <c r="X18" s="587"/>
      <c r="Y18" s="588"/>
      <c r="Z18" s="589">
        <v>6.5</v>
      </c>
      <c r="AA18" s="589"/>
      <c r="AB18" s="589"/>
      <c r="AC18" s="589"/>
      <c r="AD18" s="590" t="s">
        <v>178</v>
      </c>
      <c r="AE18" s="590"/>
      <c r="AF18" s="590"/>
      <c r="AG18" s="590"/>
      <c r="AH18" s="590"/>
      <c r="AI18" s="590"/>
      <c r="AJ18" s="590"/>
      <c r="AK18" s="590"/>
      <c r="AL18" s="591" t="s">
        <v>178</v>
      </c>
      <c r="AM18" s="592"/>
      <c r="AN18" s="592"/>
      <c r="AO18" s="593"/>
      <c r="AP18" s="583" t="s">
        <v>208</v>
      </c>
      <c r="AQ18" s="584"/>
      <c r="AR18" s="584"/>
      <c r="AS18" s="584"/>
      <c r="AT18" s="584"/>
      <c r="AU18" s="584"/>
      <c r="AV18" s="584"/>
      <c r="AW18" s="584"/>
      <c r="AX18" s="584"/>
      <c r="AY18" s="584"/>
      <c r="AZ18" s="584"/>
      <c r="BA18" s="584"/>
      <c r="BB18" s="584"/>
      <c r="BC18" s="584"/>
      <c r="BD18" s="584"/>
      <c r="BE18" s="584"/>
      <c r="BF18" s="585"/>
      <c r="BG18" s="586" t="s">
        <v>178</v>
      </c>
      <c r="BH18" s="587"/>
      <c r="BI18" s="587"/>
      <c r="BJ18" s="587"/>
      <c r="BK18" s="587"/>
      <c r="BL18" s="587"/>
      <c r="BM18" s="587"/>
      <c r="BN18" s="588"/>
      <c r="BO18" s="589" t="s">
        <v>178</v>
      </c>
      <c r="BP18" s="589"/>
      <c r="BQ18" s="589"/>
      <c r="BR18" s="589"/>
      <c r="BS18" s="595" t="s">
        <v>178</v>
      </c>
      <c r="BT18" s="587"/>
      <c r="BU18" s="587"/>
      <c r="BV18" s="587"/>
      <c r="BW18" s="587"/>
      <c r="BX18" s="587"/>
      <c r="BY18" s="587"/>
      <c r="BZ18" s="587"/>
      <c r="CA18" s="587"/>
      <c r="CB18" s="596"/>
      <c r="CD18" s="600" t="s">
        <v>209</v>
      </c>
      <c r="CE18" s="601"/>
      <c r="CF18" s="601"/>
      <c r="CG18" s="601"/>
      <c r="CH18" s="601"/>
      <c r="CI18" s="601"/>
      <c r="CJ18" s="601"/>
      <c r="CK18" s="601"/>
      <c r="CL18" s="601"/>
      <c r="CM18" s="601"/>
      <c r="CN18" s="601"/>
      <c r="CO18" s="601"/>
      <c r="CP18" s="601"/>
      <c r="CQ18" s="602"/>
      <c r="CR18" s="586" t="s">
        <v>178</v>
      </c>
      <c r="CS18" s="587"/>
      <c r="CT18" s="587"/>
      <c r="CU18" s="587"/>
      <c r="CV18" s="587"/>
      <c r="CW18" s="587"/>
      <c r="CX18" s="587"/>
      <c r="CY18" s="588"/>
      <c r="CZ18" s="589" t="s">
        <v>178</v>
      </c>
      <c r="DA18" s="589"/>
      <c r="DB18" s="589"/>
      <c r="DC18" s="589"/>
      <c r="DD18" s="595" t="s">
        <v>178</v>
      </c>
      <c r="DE18" s="587"/>
      <c r="DF18" s="587"/>
      <c r="DG18" s="587"/>
      <c r="DH18" s="587"/>
      <c r="DI18" s="587"/>
      <c r="DJ18" s="587"/>
      <c r="DK18" s="587"/>
      <c r="DL18" s="587"/>
      <c r="DM18" s="587"/>
      <c r="DN18" s="587"/>
      <c r="DO18" s="587"/>
      <c r="DP18" s="588"/>
      <c r="DQ18" s="595" t="s">
        <v>178</v>
      </c>
      <c r="DR18" s="587"/>
      <c r="DS18" s="587"/>
      <c r="DT18" s="587"/>
      <c r="DU18" s="587"/>
      <c r="DV18" s="587"/>
      <c r="DW18" s="587"/>
      <c r="DX18" s="587"/>
      <c r="DY18" s="587"/>
      <c r="DZ18" s="587"/>
      <c r="EA18" s="587"/>
      <c r="EB18" s="587"/>
      <c r="EC18" s="596"/>
    </row>
    <row r="19" spans="2:133" ht="11.25" customHeight="1">
      <c r="B19" s="583" t="s">
        <v>210</v>
      </c>
      <c r="C19" s="584"/>
      <c r="D19" s="584"/>
      <c r="E19" s="584"/>
      <c r="F19" s="584"/>
      <c r="G19" s="584"/>
      <c r="H19" s="584"/>
      <c r="I19" s="584"/>
      <c r="J19" s="584"/>
      <c r="K19" s="584"/>
      <c r="L19" s="584"/>
      <c r="M19" s="584"/>
      <c r="N19" s="584"/>
      <c r="O19" s="584"/>
      <c r="P19" s="584"/>
      <c r="Q19" s="585"/>
      <c r="R19" s="586">
        <v>10</v>
      </c>
      <c r="S19" s="587"/>
      <c r="T19" s="587"/>
      <c r="U19" s="587"/>
      <c r="V19" s="587"/>
      <c r="W19" s="587"/>
      <c r="X19" s="587"/>
      <c r="Y19" s="588"/>
      <c r="Z19" s="589">
        <v>0</v>
      </c>
      <c r="AA19" s="589"/>
      <c r="AB19" s="589"/>
      <c r="AC19" s="589"/>
      <c r="AD19" s="590" t="s">
        <v>178</v>
      </c>
      <c r="AE19" s="590"/>
      <c r="AF19" s="590"/>
      <c r="AG19" s="590"/>
      <c r="AH19" s="590"/>
      <c r="AI19" s="590"/>
      <c r="AJ19" s="590"/>
      <c r="AK19" s="590"/>
      <c r="AL19" s="591" t="s">
        <v>178</v>
      </c>
      <c r="AM19" s="592"/>
      <c r="AN19" s="592"/>
      <c r="AO19" s="593"/>
      <c r="AP19" s="583" t="s">
        <v>211</v>
      </c>
      <c r="AQ19" s="584"/>
      <c r="AR19" s="584"/>
      <c r="AS19" s="584"/>
      <c r="AT19" s="584"/>
      <c r="AU19" s="584"/>
      <c r="AV19" s="584"/>
      <c r="AW19" s="584"/>
      <c r="AX19" s="584"/>
      <c r="AY19" s="584"/>
      <c r="AZ19" s="584"/>
      <c r="BA19" s="584"/>
      <c r="BB19" s="584"/>
      <c r="BC19" s="584"/>
      <c r="BD19" s="584"/>
      <c r="BE19" s="584"/>
      <c r="BF19" s="585"/>
      <c r="BG19" s="586">
        <v>396</v>
      </c>
      <c r="BH19" s="587"/>
      <c r="BI19" s="587"/>
      <c r="BJ19" s="587"/>
      <c r="BK19" s="587"/>
      <c r="BL19" s="587"/>
      <c r="BM19" s="587"/>
      <c r="BN19" s="588"/>
      <c r="BO19" s="589">
        <v>0</v>
      </c>
      <c r="BP19" s="589"/>
      <c r="BQ19" s="589"/>
      <c r="BR19" s="589"/>
      <c r="BS19" s="595" t="s">
        <v>178</v>
      </c>
      <c r="BT19" s="587"/>
      <c r="BU19" s="587"/>
      <c r="BV19" s="587"/>
      <c r="BW19" s="587"/>
      <c r="BX19" s="587"/>
      <c r="BY19" s="587"/>
      <c r="BZ19" s="587"/>
      <c r="CA19" s="587"/>
      <c r="CB19" s="596"/>
      <c r="CD19" s="600" t="s">
        <v>212</v>
      </c>
      <c r="CE19" s="601"/>
      <c r="CF19" s="601"/>
      <c r="CG19" s="601"/>
      <c r="CH19" s="601"/>
      <c r="CI19" s="601"/>
      <c r="CJ19" s="601"/>
      <c r="CK19" s="601"/>
      <c r="CL19" s="601"/>
      <c r="CM19" s="601"/>
      <c r="CN19" s="601"/>
      <c r="CO19" s="601"/>
      <c r="CP19" s="601"/>
      <c r="CQ19" s="602"/>
      <c r="CR19" s="586" t="s">
        <v>178</v>
      </c>
      <c r="CS19" s="587"/>
      <c r="CT19" s="587"/>
      <c r="CU19" s="587"/>
      <c r="CV19" s="587"/>
      <c r="CW19" s="587"/>
      <c r="CX19" s="587"/>
      <c r="CY19" s="588"/>
      <c r="CZ19" s="589" t="s">
        <v>178</v>
      </c>
      <c r="DA19" s="589"/>
      <c r="DB19" s="589"/>
      <c r="DC19" s="589"/>
      <c r="DD19" s="595" t="s">
        <v>178</v>
      </c>
      <c r="DE19" s="587"/>
      <c r="DF19" s="587"/>
      <c r="DG19" s="587"/>
      <c r="DH19" s="587"/>
      <c r="DI19" s="587"/>
      <c r="DJ19" s="587"/>
      <c r="DK19" s="587"/>
      <c r="DL19" s="587"/>
      <c r="DM19" s="587"/>
      <c r="DN19" s="587"/>
      <c r="DO19" s="587"/>
      <c r="DP19" s="588"/>
      <c r="DQ19" s="595" t="s">
        <v>178</v>
      </c>
      <c r="DR19" s="587"/>
      <c r="DS19" s="587"/>
      <c r="DT19" s="587"/>
      <c r="DU19" s="587"/>
      <c r="DV19" s="587"/>
      <c r="DW19" s="587"/>
      <c r="DX19" s="587"/>
      <c r="DY19" s="587"/>
      <c r="DZ19" s="587"/>
      <c r="EA19" s="587"/>
      <c r="EB19" s="587"/>
      <c r="EC19" s="596"/>
    </row>
    <row r="20" spans="2:133" ht="11.25" customHeight="1">
      <c r="B20" s="583" t="s">
        <v>213</v>
      </c>
      <c r="C20" s="584"/>
      <c r="D20" s="584"/>
      <c r="E20" s="584"/>
      <c r="F20" s="584"/>
      <c r="G20" s="584"/>
      <c r="H20" s="584"/>
      <c r="I20" s="584"/>
      <c r="J20" s="584"/>
      <c r="K20" s="584"/>
      <c r="L20" s="584"/>
      <c r="M20" s="584"/>
      <c r="N20" s="584"/>
      <c r="O20" s="584"/>
      <c r="P20" s="584"/>
      <c r="Q20" s="585"/>
      <c r="R20" s="586">
        <v>5150142</v>
      </c>
      <c r="S20" s="587"/>
      <c r="T20" s="587"/>
      <c r="U20" s="587"/>
      <c r="V20" s="587"/>
      <c r="W20" s="587"/>
      <c r="X20" s="587"/>
      <c r="Y20" s="588"/>
      <c r="Z20" s="589">
        <v>67.7</v>
      </c>
      <c r="AA20" s="589"/>
      <c r="AB20" s="589"/>
      <c r="AC20" s="589"/>
      <c r="AD20" s="590">
        <v>4655006</v>
      </c>
      <c r="AE20" s="590"/>
      <c r="AF20" s="590"/>
      <c r="AG20" s="590"/>
      <c r="AH20" s="590"/>
      <c r="AI20" s="590"/>
      <c r="AJ20" s="590"/>
      <c r="AK20" s="590"/>
      <c r="AL20" s="591">
        <v>99.2</v>
      </c>
      <c r="AM20" s="592"/>
      <c r="AN20" s="592"/>
      <c r="AO20" s="593"/>
      <c r="AP20" s="583" t="s">
        <v>214</v>
      </c>
      <c r="AQ20" s="584"/>
      <c r="AR20" s="584"/>
      <c r="AS20" s="584"/>
      <c r="AT20" s="584"/>
      <c r="AU20" s="584"/>
      <c r="AV20" s="584"/>
      <c r="AW20" s="584"/>
      <c r="AX20" s="584"/>
      <c r="AY20" s="584"/>
      <c r="AZ20" s="584"/>
      <c r="BA20" s="584"/>
      <c r="BB20" s="584"/>
      <c r="BC20" s="584"/>
      <c r="BD20" s="584"/>
      <c r="BE20" s="584"/>
      <c r="BF20" s="585"/>
      <c r="BG20" s="586">
        <v>396</v>
      </c>
      <c r="BH20" s="587"/>
      <c r="BI20" s="587"/>
      <c r="BJ20" s="587"/>
      <c r="BK20" s="587"/>
      <c r="BL20" s="587"/>
      <c r="BM20" s="587"/>
      <c r="BN20" s="588"/>
      <c r="BO20" s="589">
        <v>0</v>
      </c>
      <c r="BP20" s="589"/>
      <c r="BQ20" s="589"/>
      <c r="BR20" s="589"/>
      <c r="BS20" s="595" t="s">
        <v>178</v>
      </c>
      <c r="BT20" s="587"/>
      <c r="BU20" s="587"/>
      <c r="BV20" s="587"/>
      <c r="BW20" s="587"/>
      <c r="BX20" s="587"/>
      <c r="BY20" s="587"/>
      <c r="BZ20" s="587"/>
      <c r="CA20" s="587"/>
      <c r="CB20" s="596"/>
      <c r="CD20" s="600" t="s">
        <v>215</v>
      </c>
      <c r="CE20" s="601"/>
      <c r="CF20" s="601"/>
      <c r="CG20" s="601"/>
      <c r="CH20" s="601"/>
      <c r="CI20" s="601"/>
      <c r="CJ20" s="601"/>
      <c r="CK20" s="601"/>
      <c r="CL20" s="601"/>
      <c r="CM20" s="601"/>
      <c r="CN20" s="601"/>
      <c r="CO20" s="601"/>
      <c r="CP20" s="601"/>
      <c r="CQ20" s="602"/>
      <c r="CR20" s="586">
        <v>7059579</v>
      </c>
      <c r="CS20" s="587"/>
      <c r="CT20" s="587"/>
      <c r="CU20" s="587"/>
      <c r="CV20" s="587"/>
      <c r="CW20" s="587"/>
      <c r="CX20" s="587"/>
      <c r="CY20" s="588"/>
      <c r="CZ20" s="589">
        <v>100</v>
      </c>
      <c r="DA20" s="589"/>
      <c r="DB20" s="589"/>
      <c r="DC20" s="589"/>
      <c r="DD20" s="595">
        <v>692142</v>
      </c>
      <c r="DE20" s="587"/>
      <c r="DF20" s="587"/>
      <c r="DG20" s="587"/>
      <c r="DH20" s="587"/>
      <c r="DI20" s="587"/>
      <c r="DJ20" s="587"/>
      <c r="DK20" s="587"/>
      <c r="DL20" s="587"/>
      <c r="DM20" s="587"/>
      <c r="DN20" s="587"/>
      <c r="DO20" s="587"/>
      <c r="DP20" s="588"/>
      <c r="DQ20" s="595">
        <v>5583001</v>
      </c>
      <c r="DR20" s="587"/>
      <c r="DS20" s="587"/>
      <c r="DT20" s="587"/>
      <c r="DU20" s="587"/>
      <c r="DV20" s="587"/>
      <c r="DW20" s="587"/>
      <c r="DX20" s="587"/>
      <c r="DY20" s="587"/>
      <c r="DZ20" s="587"/>
      <c r="EA20" s="587"/>
      <c r="EB20" s="587"/>
      <c r="EC20" s="596"/>
    </row>
    <row r="21" spans="2:133" ht="11.25" customHeight="1">
      <c r="B21" s="583" t="s">
        <v>216</v>
      </c>
      <c r="C21" s="584"/>
      <c r="D21" s="584"/>
      <c r="E21" s="584"/>
      <c r="F21" s="584"/>
      <c r="G21" s="584"/>
      <c r="H21" s="584"/>
      <c r="I21" s="584"/>
      <c r="J21" s="584"/>
      <c r="K21" s="584"/>
      <c r="L21" s="584"/>
      <c r="M21" s="584"/>
      <c r="N21" s="584"/>
      <c r="O21" s="584"/>
      <c r="P21" s="584"/>
      <c r="Q21" s="585"/>
      <c r="R21" s="586">
        <v>956</v>
      </c>
      <c r="S21" s="587"/>
      <c r="T21" s="587"/>
      <c r="U21" s="587"/>
      <c r="V21" s="587"/>
      <c r="W21" s="587"/>
      <c r="X21" s="587"/>
      <c r="Y21" s="588"/>
      <c r="Z21" s="589">
        <v>0</v>
      </c>
      <c r="AA21" s="589"/>
      <c r="AB21" s="589"/>
      <c r="AC21" s="589"/>
      <c r="AD21" s="590">
        <v>956</v>
      </c>
      <c r="AE21" s="590"/>
      <c r="AF21" s="590"/>
      <c r="AG21" s="590"/>
      <c r="AH21" s="590"/>
      <c r="AI21" s="590"/>
      <c r="AJ21" s="590"/>
      <c r="AK21" s="590"/>
      <c r="AL21" s="591">
        <v>0</v>
      </c>
      <c r="AM21" s="592"/>
      <c r="AN21" s="592"/>
      <c r="AO21" s="593"/>
      <c r="AP21" s="603" t="s">
        <v>217</v>
      </c>
      <c r="AQ21" s="604"/>
      <c r="AR21" s="604"/>
      <c r="AS21" s="604"/>
      <c r="AT21" s="604"/>
      <c r="AU21" s="604"/>
      <c r="AV21" s="604"/>
      <c r="AW21" s="604"/>
      <c r="AX21" s="604"/>
      <c r="AY21" s="604"/>
      <c r="AZ21" s="604"/>
      <c r="BA21" s="604"/>
      <c r="BB21" s="604"/>
      <c r="BC21" s="604"/>
      <c r="BD21" s="604"/>
      <c r="BE21" s="604"/>
      <c r="BF21" s="605"/>
      <c r="BG21" s="586">
        <v>396</v>
      </c>
      <c r="BH21" s="587"/>
      <c r="BI21" s="587"/>
      <c r="BJ21" s="587"/>
      <c r="BK21" s="587"/>
      <c r="BL21" s="587"/>
      <c r="BM21" s="587"/>
      <c r="BN21" s="588"/>
      <c r="BO21" s="589">
        <v>0</v>
      </c>
      <c r="BP21" s="589"/>
      <c r="BQ21" s="589"/>
      <c r="BR21" s="589"/>
      <c r="BS21" s="595" t="s">
        <v>178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218</v>
      </c>
      <c r="C22" s="584"/>
      <c r="D22" s="584"/>
      <c r="E22" s="584"/>
      <c r="F22" s="584"/>
      <c r="G22" s="584"/>
      <c r="H22" s="584"/>
      <c r="I22" s="584"/>
      <c r="J22" s="584"/>
      <c r="K22" s="584"/>
      <c r="L22" s="584"/>
      <c r="M22" s="584"/>
      <c r="N22" s="584"/>
      <c r="O22" s="584"/>
      <c r="P22" s="584"/>
      <c r="Q22" s="585"/>
      <c r="R22" s="586">
        <v>17386</v>
      </c>
      <c r="S22" s="587"/>
      <c r="T22" s="587"/>
      <c r="U22" s="587"/>
      <c r="V22" s="587"/>
      <c r="W22" s="587"/>
      <c r="X22" s="587"/>
      <c r="Y22" s="588"/>
      <c r="Z22" s="589">
        <v>0.2</v>
      </c>
      <c r="AA22" s="589"/>
      <c r="AB22" s="589"/>
      <c r="AC22" s="589"/>
      <c r="AD22" s="590" t="s">
        <v>178</v>
      </c>
      <c r="AE22" s="590"/>
      <c r="AF22" s="590"/>
      <c r="AG22" s="590"/>
      <c r="AH22" s="590"/>
      <c r="AI22" s="590"/>
      <c r="AJ22" s="590"/>
      <c r="AK22" s="590"/>
      <c r="AL22" s="591" t="s">
        <v>178</v>
      </c>
      <c r="AM22" s="592"/>
      <c r="AN22" s="592"/>
      <c r="AO22" s="593"/>
      <c r="AP22" s="603" t="s">
        <v>219</v>
      </c>
      <c r="AQ22" s="604"/>
      <c r="AR22" s="604"/>
      <c r="AS22" s="604"/>
      <c r="AT22" s="604"/>
      <c r="AU22" s="604"/>
      <c r="AV22" s="604"/>
      <c r="AW22" s="604"/>
      <c r="AX22" s="604"/>
      <c r="AY22" s="604"/>
      <c r="AZ22" s="604"/>
      <c r="BA22" s="604"/>
      <c r="BB22" s="604"/>
      <c r="BC22" s="604"/>
      <c r="BD22" s="604"/>
      <c r="BE22" s="604"/>
      <c r="BF22" s="605"/>
      <c r="BG22" s="586" t="s">
        <v>178</v>
      </c>
      <c r="BH22" s="587"/>
      <c r="BI22" s="587"/>
      <c r="BJ22" s="587"/>
      <c r="BK22" s="587"/>
      <c r="BL22" s="587"/>
      <c r="BM22" s="587"/>
      <c r="BN22" s="588"/>
      <c r="BO22" s="589" t="s">
        <v>178</v>
      </c>
      <c r="BP22" s="589"/>
      <c r="BQ22" s="589"/>
      <c r="BR22" s="589"/>
      <c r="BS22" s="595" t="s">
        <v>178</v>
      </c>
      <c r="BT22" s="587"/>
      <c r="BU22" s="587"/>
      <c r="BV22" s="587"/>
      <c r="BW22" s="587"/>
      <c r="BX22" s="587"/>
      <c r="BY22" s="587"/>
      <c r="BZ22" s="587"/>
      <c r="CA22" s="587"/>
      <c r="CB22" s="596"/>
      <c r="CD22" s="568" t="s">
        <v>220</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221</v>
      </c>
      <c r="C23" s="584"/>
      <c r="D23" s="584"/>
      <c r="E23" s="584"/>
      <c r="F23" s="584"/>
      <c r="G23" s="584"/>
      <c r="H23" s="584"/>
      <c r="I23" s="584"/>
      <c r="J23" s="584"/>
      <c r="K23" s="584"/>
      <c r="L23" s="584"/>
      <c r="M23" s="584"/>
      <c r="N23" s="584"/>
      <c r="O23" s="584"/>
      <c r="P23" s="584"/>
      <c r="Q23" s="585"/>
      <c r="R23" s="586">
        <v>102654</v>
      </c>
      <c r="S23" s="587"/>
      <c r="T23" s="587"/>
      <c r="U23" s="587"/>
      <c r="V23" s="587"/>
      <c r="W23" s="587"/>
      <c r="X23" s="587"/>
      <c r="Y23" s="588"/>
      <c r="Z23" s="589">
        <v>1.3</v>
      </c>
      <c r="AA23" s="589"/>
      <c r="AB23" s="589"/>
      <c r="AC23" s="589"/>
      <c r="AD23" s="590">
        <v>2160</v>
      </c>
      <c r="AE23" s="590"/>
      <c r="AF23" s="590"/>
      <c r="AG23" s="590"/>
      <c r="AH23" s="590"/>
      <c r="AI23" s="590"/>
      <c r="AJ23" s="590"/>
      <c r="AK23" s="590"/>
      <c r="AL23" s="591">
        <v>0</v>
      </c>
      <c r="AM23" s="592"/>
      <c r="AN23" s="592"/>
      <c r="AO23" s="593"/>
      <c r="AP23" s="603" t="s">
        <v>222</v>
      </c>
      <c r="AQ23" s="604"/>
      <c r="AR23" s="604"/>
      <c r="AS23" s="604"/>
      <c r="AT23" s="604"/>
      <c r="AU23" s="604"/>
      <c r="AV23" s="604"/>
      <c r="AW23" s="604"/>
      <c r="AX23" s="604"/>
      <c r="AY23" s="604"/>
      <c r="AZ23" s="604"/>
      <c r="BA23" s="604"/>
      <c r="BB23" s="604"/>
      <c r="BC23" s="604"/>
      <c r="BD23" s="604"/>
      <c r="BE23" s="604"/>
      <c r="BF23" s="605"/>
      <c r="BG23" s="586" t="s">
        <v>178</v>
      </c>
      <c r="BH23" s="587"/>
      <c r="BI23" s="587"/>
      <c r="BJ23" s="587"/>
      <c r="BK23" s="587"/>
      <c r="BL23" s="587"/>
      <c r="BM23" s="587"/>
      <c r="BN23" s="588"/>
      <c r="BO23" s="589" t="s">
        <v>178</v>
      </c>
      <c r="BP23" s="589"/>
      <c r="BQ23" s="589"/>
      <c r="BR23" s="589"/>
      <c r="BS23" s="595" t="s">
        <v>178</v>
      </c>
      <c r="BT23" s="587"/>
      <c r="BU23" s="587"/>
      <c r="BV23" s="587"/>
      <c r="BW23" s="587"/>
      <c r="BX23" s="587"/>
      <c r="BY23" s="587"/>
      <c r="BZ23" s="587"/>
      <c r="CA23" s="587"/>
      <c r="CB23" s="596"/>
      <c r="CD23" s="568" t="s">
        <v>160</v>
      </c>
      <c r="CE23" s="569"/>
      <c r="CF23" s="569"/>
      <c r="CG23" s="569"/>
      <c r="CH23" s="569"/>
      <c r="CI23" s="569"/>
      <c r="CJ23" s="569"/>
      <c r="CK23" s="569"/>
      <c r="CL23" s="569"/>
      <c r="CM23" s="569"/>
      <c r="CN23" s="569"/>
      <c r="CO23" s="569"/>
      <c r="CP23" s="569"/>
      <c r="CQ23" s="570"/>
      <c r="CR23" s="568" t="s">
        <v>223</v>
      </c>
      <c r="CS23" s="569"/>
      <c r="CT23" s="569"/>
      <c r="CU23" s="569"/>
      <c r="CV23" s="569"/>
      <c r="CW23" s="569"/>
      <c r="CX23" s="569"/>
      <c r="CY23" s="570"/>
      <c r="CZ23" s="568" t="s">
        <v>224</v>
      </c>
      <c r="DA23" s="569"/>
      <c r="DB23" s="569"/>
      <c r="DC23" s="570"/>
      <c r="DD23" s="568" t="s">
        <v>225</v>
      </c>
      <c r="DE23" s="569"/>
      <c r="DF23" s="569"/>
      <c r="DG23" s="569"/>
      <c r="DH23" s="569"/>
      <c r="DI23" s="569"/>
      <c r="DJ23" s="569"/>
      <c r="DK23" s="570"/>
      <c r="DL23" s="609" t="s">
        <v>226</v>
      </c>
      <c r="DM23" s="610"/>
      <c r="DN23" s="610"/>
      <c r="DO23" s="610"/>
      <c r="DP23" s="610"/>
      <c r="DQ23" s="610"/>
      <c r="DR23" s="610"/>
      <c r="DS23" s="610"/>
      <c r="DT23" s="610"/>
      <c r="DU23" s="610"/>
      <c r="DV23" s="611"/>
      <c r="DW23" s="568" t="s">
        <v>227</v>
      </c>
      <c r="DX23" s="569"/>
      <c r="DY23" s="569"/>
      <c r="DZ23" s="569"/>
      <c r="EA23" s="569"/>
      <c r="EB23" s="569"/>
      <c r="EC23" s="570"/>
    </row>
    <row r="24" spans="2:133" ht="11.25" customHeight="1">
      <c r="B24" s="583" t="s">
        <v>228</v>
      </c>
      <c r="C24" s="584"/>
      <c r="D24" s="584"/>
      <c r="E24" s="584"/>
      <c r="F24" s="584"/>
      <c r="G24" s="584"/>
      <c r="H24" s="584"/>
      <c r="I24" s="584"/>
      <c r="J24" s="584"/>
      <c r="K24" s="584"/>
      <c r="L24" s="584"/>
      <c r="M24" s="584"/>
      <c r="N24" s="584"/>
      <c r="O24" s="584"/>
      <c r="P24" s="584"/>
      <c r="Q24" s="585"/>
      <c r="R24" s="586">
        <v>48254</v>
      </c>
      <c r="S24" s="587"/>
      <c r="T24" s="587"/>
      <c r="U24" s="587"/>
      <c r="V24" s="587"/>
      <c r="W24" s="587"/>
      <c r="X24" s="587"/>
      <c r="Y24" s="588"/>
      <c r="Z24" s="589">
        <v>0.6</v>
      </c>
      <c r="AA24" s="589"/>
      <c r="AB24" s="589"/>
      <c r="AC24" s="589"/>
      <c r="AD24" s="590">
        <v>7493</v>
      </c>
      <c r="AE24" s="590"/>
      <c r="AF24" s="590"/>
      <c r="AG24" s="590"/>
      <c r="AH24" s="590"/>
      <c r="AI24" s="590"/>
      <c r="AJ24" s="590"/>
      <c r="AK24" s="590"/>
      <c r="AL24" s="591">
        <v>0.2</v>
      </c>
      <c r="AM24" s="592"/>
      <c r="AN24" s="592"/>
      <c r="AO24" s="593"/>
      <c r="AP24" s="603" t="s">
        <v>229</v>
      </c>
      <c r="AQ24" s="604"/>
      <c r="AR24" s="604"/>
      <c r="AS24" s="604"/>
      <c r="AT24" s="604"/>
      <c r="AU24" s="604"/>
      <c r="AV24" s="604"/>
      <c r="AW24" s="604"/>
      <c r="AX24" s="604"/>
      <c r="AY24" s="604"/>
      <c r="AZ24" s="604"/>
      <c r="BA24" s="604"/>
      <c r="BB24" s="604"/>
      <c r="BC24" s="604"/>
      <c r="BD24" s="604"/>
      <c r="BE24" s="604"/>
      <c r="BF24" s="605"/>
      <c r="BG24" s="586" t="s">
        <v>178</v>
      </c>
      <c r="BH24" s="587"/>
      <c r="BI24" s="587"/>
      <c r="BJ24" s="587"/>
      <c r="BK24" s="587"/>
      <c r="BL24" s="587"/>
      <c r="BM24" s="587"/>
      <c r="BN24" s="588"/>
      <c r="BO24" s="589" t="s">
        <v>178</v>
      </c>
      <c r="BP24" s="589"/>
      <c r="BQ24" s="589"/>
      <c r="BR24" s="589"/>
      <c r="BS24" s="595" t="s">
        <v>178</v>
      </c>
      <c r="BT24" s="587"/>
      <c r="BU24" s="587"/>
      <c r="BV24" s="587"/>
      <c r="BW24" s="587"/>
      <c r="BX24" s="587"/>
      <c r="BY24" s="587"/>
      <c r="BZ24" s="587"/>
      <c r="CA24" s="587"/>
      <c r="CB24" s="596"/>
      <c r="CD24" s="597" t="s">
        <v>230</v>
      </c>
      <c r="CE24" s="598"/>
      <c r="CF24" s="598"/>
      <c r="CG24" s="598"/>
      <c r="CH24" s="598"/>
      <c r="CI24" s="598"/>
      <c r="CJ24" s="598"/>
      <c r="CK24" s="598"/>
      <c r="CL24" s="598"/>
      <c r="CM24" s="598"/>
      <c r="CN24" s="598"/>
      <c r="CO24" s="598"/>
      <c r="CP24" s="598"/>
      <c r="CQ24" s="599"/>
      <c r="CR24" s="575">
        <v>2964645</v>
      </c>
      <c r="CS24" s="576"/>
      <c r="CT24" s="576"/>
      <c r="CU24" s="576"/>
      <c r="CV24" s="576"/>
      <c r="CW24" s="576"/>
      <c r="CX24" s="576"/>
      <c r="CY24" s="577"/>
      <c r="CZ24" s="617">
        <v>42</v>
      </c>
      <c r="DA24" s="618"/>
      <c r="DB24" s="618"/>
      <c r="DC24" s="619"/>
      <c r="DD24" s="616">
        <v>2577346</v>
      </c>
      <c r="DE24" s="576"/>
      <c r="DF24" s="576"/>
      <c r="DG24" s="576"/>
      <c r="DH24" s="576"/>
      <c r="DI24" s="576"/>
      <c r="DJ24" s="576"/>
      <c r="DK24" s="577"/>
      <c r="DL24" s="616">
        <v>2539322</v>
      </c>
      <c r="DM24" s="576"/>
      <c r="DN24" s="576"/>
      <c r="DO24" s="576"/>
      <c r="DP24" s="576"/>
      <c r="DQ24" s="576"/>
      <c r="DR24" s="576"/>
      <c r="DS24" s="576"/>
      <c r="DT24" s="576"/>
      <c r="DU24" s="576"/>
      <c r="DV24" s="577"/>
      <c r="DW24" s="580">
        <v>52</v>
      </c>
      <c r="DX24" s="581"/>
      <c r="DY24" s="581"/>
      <c r="DZ24" s="581"/>
      <c r="EA24" s="581"/>
      <c r="EB24" s="581"/>
      <c r="EC24" s="582"/>
    </row>
    <row r="25" spans="2:133" ht="11.25" customHeight="1">
      <c r="B25" s="583" t="s">
        <v>231</v>
      </c>
      <c r="C25" s="584"/>
      <c r="D25" s="584"/>
      <c r="E25" s="584"/>
      <c r="F25" s="584"/>
      <c r="G25" s="584"/>
      <c r="H25" s="584"/>
      <c r="I25" s="584"/>
      <c r="J25" s="584"/>
      <c r="K25" s="584"/>
      <c r="L25" s="584"/>
      <c r="M25" s="584"/>
      <c r="N25" s="584"/>
      <c r="O25" s="584"/>
      <c r="P25" s="584"/>
      <c r="Q25" s="585"/>
      <c r="R25" s="586">
        <v>375961</v>
      </c>
      <c r="S25" s="587"/>
      <c r="T25" s="587"/>
      <c r="U25" s="587"/>
      <c r="V25" s="587"/>
      <c r="W25" s="587"/>
      <c r="X25" s="587"/>
      <c r="Y25" s="588"/>
      <c r="Z25" s="589">
        <v>4.9000000000000004</v>
      </c>
      <c r="AA25" s="589"/>
      <c r="AB25" s="589"/>
      <c r="AC25" s="589"/>
      <c r="AD25" s="590" t="s">
        <v>178</v>
      </c>
      <c r="AE25" s="590"/>
      <c r="AF25" s="590"/>
      <c r="AG25" s="590"/>
      <c r="AH25" s="590"/>
      <c r="AI25" s="590"/>
      <c r="AJ25" s="590"/>
      <c r="AK25" s="590"/>
      <c r="AL25" s="591" t="s">
        <v>178</v>
      </c>
      <c r="AM25" s="592"/>
      <c r="AN25" s="592"/>
      <c r="AO25" s="593"/>
      <c r="AP25" s="603" t="s">
        <v>232</v>
      </c>
      <c r="AQ25" s="604"/>
      <c r="AR25" s="604"/>
      <c r="AS25" s="604"/>
      <c r="AT25" s="604"/>
      <c r="AU25" s="604"/>
      <c r="AV25" s="604"/>
      <c r="AW25" s="604"/>
      <c r="AX25" s="604"/>
      <c r="AY25" s="604"/>
      <c r="AZ25" s="604"/>
      <c r="BA25" s="604"/>
      <c r="BB25" s="604"/>
      <c r="BC25" s="604"/>
      <c r="BD25" s="604"/>
      <c r="BE25" s="604"/>
      <c r="BF25" s="605"/>
      <c r="BG25" s="586" t="s">
        <v>178</v>
      </c>
      <c r="BH25" s="587"/>
      <c r="BI25" s="587"/>
      <c r="BJ25" s="587"/>
      <c r="BK25" s="587"/>
      <c r="BL25" s="587"/>
      <c r="BM25" s="587"/>
      <c r="BN25" s="588"/>
      <c r="BO25" s="589" t="s">
        <v>178</v>
      </c>
      <c r="BP25" s="589"/>
      <c r="BQ25" s="589"/>
      <c r="BR25" s="589"/>
      <c r="BS25" s="595" t="s">
        <v>178</v>
      </c>
      <c r="BT25" s="587"/>
      <c r="BU25" s="587"/>
      <c r="BV25" s="587"/>
      <c r="BW25" s="587"/>
      <c r="BX25" s="587"/>
      <c r="BY25" s="587"/>
      <c r="BZ25" s="587"/>
      <c r="CA25" s="587"/>
      <c r="CB25" s="596"/>
      <c r="CD25" s="600" t="s">
        <v>233</v>
      </c>
      <c r="CE25" s="601"/>
      <c r="CF25" s="601"/>
      <c r="CG25" s="601"/>
      <c r="CH25" s="601"/>
      <c r="CI25" s="601"/>
      <c r="CJ25" s="601"/>
      <c r="CK25" s="601"/>
      <c r="CL25" s="601"/>
      <c r="CM25" s="601"/>
      <c r="CN25" s="601"/>
      <c r="CO25" s="601"/>
      <c r="CP25" s="601"/>
      <c r="CQ25" s="602"/>
      <c r="CR25" s="586">
        <v>1312807</v>
      </c>
      <c r="CS25" s="612"/>
      <c r="CT25" s="612"/>
      <c r="CU25" s="612"/>
      <c r="CV25" s="612"/>
      <c r="CW25" s="612"/>
      <c r="CX25" s="612"/>
      <c r="CY25" s="613"/>
      <c r="CZ25" s="620">
        <v>18.600000000000001</v>
      </c>
      <c r="DA25" s="621"/>
      <c r="DB25" s="621"/>
      <c r="DC25" s="622"/>
      <c r="DD25" s="595">
        <v>1273491</v>
      </c>
      <c r="DE25" s="612"/>
      <c r="DF25" s="612"/>
      <c r="DG25" s="612"/>
      <c r="DH25" s="612"/>
      <c r="DI25" s="612"/>
      <c r="DJ25" s="612"/>
      <c r="DK25" s="613"/>
      <c r="DL25" s="595">
        <v>1235867</v>
      </c>
      <c r="DM25" s="612"/>
      <c r="DN25" s="612"/>
      <c r="DO25" s="612"/>
      <c r="DP25" s="612"/>
      <c r="DQ25" s="612"/>
      <c r="DR25" s="612"/>
      <c r="DS25" s="612"/>
      <c r="DT25" s="612"/>
      <c r="DU25" s="612"/>
      <c r="DV25" s="613"/>
      <c r="DW25" s="591">
        <v>25.3</v>
      </c>
      <c r="DX25" s="614"/>
      <c r="DY25" s="614"/>
      <c r="DZ25" s="614"/>
      <c r="EA25" s="614"/>
      <c r="EB25" s="614"/>
      <c r="EC25" s="615"/>
    </row>
    <row r="26" spans="2:133" ht="11.25" customHeight="1">
      <c r="B26" s="623" t="s">
        <v>234</v>
      </c>
      <c r="C26" s="624"/>
      <c r="D26" s="624"/>
      <c r="E26" s="624"/>
      <c r="F26" s="624"/>
      <c r="G26" s="624"/>
      <c r="H26" s="624"/>
      <c r="I26" s="624"/>
      <c r="J26" s="624"/>
      <c r="K26" s="624"/>
      <c r="L26" s="624"/>
      <c r="M26" s="624"/>
      <c r="N26" s="624"/>
      <c r="O26" s="624"/>
      <c r="P26" s="624"/>
      <c r="Q26" s="625"/>
      <c r="R26" s="586" t="s">
        <v>178</v>
      </c>
      <c r="S26" s="587"/>
      <c r="T26" s="587"/>
      <c r="U26" s="587"/>
      <c r="V26" s="587"/>
      <c r="W26" s="587"/>
      <c r="X26" s="587"/>
      <c r="Y26" s="588"/>
      <c r="Z26" s="589" t="s">
        <v>178</v>
      </c>
      <c r="AA26" s="589"/>
      <c r="AB26" s="589"/>
      <c r="AC26" s="589"/>
      <c r="AD26" s="590" t="s">
        <v>178</v>
      </c>
      <c r="AE26" s="590"/>
      <c r="AF26" s="590"/>
      <c r="AG26" s="590"/>
      <c r="AH26" s="590"/>
      <c r="AI26" s="590"/>
      <c r="AJ26" s="590"/>
      <c r="AK26" s="590"/>
      <c r="AL26" s="591" t="s">
        <v>178</v>
      </c>
      <c r="AM26" s="592"/>
      <c r="AN26" s="592"/>
      <c r="AO26" s="593"/>
      <c r="AP26" s="603" t="s">
        <v>235</v>
      </c>
      <c r="AQ26" s="626"/>
      <c r="AR26" s="626"/>
      <c r="AS26" s="626"/>
      <c r="AT26" s="626"/>
      <c r="AU26" s="626"/>
      <c r="AV26" s="626"/>
      <c r="AW26" s="626"/>
      <c r="AX26" s="626"/>
      <c r="AY26" s="626"/>
      <c r="AZ26" s="626"/>
      <c r="BA26" s="626"/>
      <c r="BB26" s="626"/>
      <c r="BC26" s="626"/>
      <c r="BD26" s="626"/>
      <c r="BE26" s="626"/>
      <c r="BF26" s="605"/>
      <c r="BG26" s="586" t="s">
        <v>178</v>
      </c>
      <c r="BH26" s="587"/>
      <c r="BI26" s="587"/>
      <c r="BJ26" s="587"/>
      <c r="BK26" s="587"/>
      <c r="BL26" s="587"/>
      <c r="BM26" s="587"/>
      <c r="BN26" s="588"/>
      <c r="BO26" s="589" t="s">
        <v>178</v>
      </c>
      <c r="BP26" s="589"/>
      <c r="BQ26" s="589"/>
      <c r="BR26" s="589"/>
      <c r="BS26" s="595" t="s">
        <v>178</v>
      </c>
      <c r="BT26" s="587"/>
      <c r="BU26" s="587"/>
      <c r="BV26" s="587"/>
      <c r="BW26" s="587"/>
      <c r="BX26" s="587"/>
      <c r="BY26" s="587"/>
      <c r="BZ26" s="587"/>
      <c r="CA26" s="587"/>
      <c r="CB26" s="596"/>
      <c r="CD26" s="600" t="s">
        <v>236</v>
      </c>
      <c r="CE26" s="601"/>
      <c r="CF26" s="601"/>
      <c r="CG26" s="601"/>
      <c r="CH26" s="601"/>
      <c r="CI26" s="601"/>
      <c r="CJ26" s="601"/>
      <c r="CK26" s="601"/>
      <c r="CL26" s="601"/>
      <c r="CM26" s="601"/>
      <c r="CN26" s="601"/>
      <c r="CO26" s="601"/>
      <c r="CP26" s="601"/>
      <c r="CQ26" s="602"/>
      <c r="CR26" s="586">
        <v>854701</v>
      </c>
      <c r="CS26" s="587"/>
      <c r="CT26" s="587"/>
      <c r="CU26" s="587"/>
      <c r="CV26" s="587"/>
      <c r="CW26" s="587"/>
      <c r="CX26" s="587"/>
      <c r="CY26" s="588"/>
      <c r="CZ26" s="620">
        <v>12.1</v>
      </c>
      <c r="DA26" s="621"/>
      <c r="DB26" s="621"/>
      <c r="DC26" s="622"/>
      <c r="DD26" s="595">
        <v>824323</v>
      </c>
      <c r="DE26" s="587"/>
      <c r="DF26" s="587"/>
      <c r="DG26" s="587"/>
      <c r="DH26" s="587"/>
      <c r="DI26" s="587"/>
      <c r="DJ26" s="587"/>
      <c r="DK26" s="588"/>
      <c r="DL26" s="595" t="s">
        <v>166</v>
      </c>
      <c r="DM26" s="587"/>
      <c r="DN26" s="587"/>
      <c r="DO26" s="587"/>
      <c r="DP26" s="587"/>
      <c r="DQ26" s="587"/>
      <c r="DR26" s="587"/>
      <c r="DS26" s="587"/>
      <c r="DT26" s="587"/>
      <c r="DU26" s="587"/>
      <c r="DV26" s="588"/>
      <c r="DW26" s="591" t="s">
        <v>166</v>
      </c>
      <c r="DX26" s="614"/>
      <c r="DY26" s="614"/>
      <c r="DZ26" s="614"/>
      <c r="EA26" s="614"/>
      <c r="EB26" s="614"/>
      <c r="EC26" s="615"/>
    </row>
    <row r="27" spans="2:133" ht="11.25" customHeight="1">
      <c r="B27" s="583" t="s">
        <v>237</v>
      </c>
      <c r="C27" s="584"/>
      <c r="D27" s="584"/>
      <c r="E27" s="584"/>
      <c r="F27" s="584"/>
      <c r="G27" s="584"/>
      <c r="H27" s="584"/>
      <c r="I27" s="584"/>
      <c r="J27" s="584"/>
      <c r="K27" s="584"/>
      <c r="L27" s="584"/>
      <c r="M27" s="584"/>
      <c r="N27" s="584"/>
      <c r="O27" s="584"/>
      <c r="P27" s="584"/>
      <c r="Q27" s="585"/>
      <c r="R27" s="586">
        <v>303307</v>
      </c>
      <c r="S27" s="587"/>
      <c r="T27" s="587"/>
      <c r="U27" s="587"/>
      <c r="V27" s="587"/>
      <c r="W27" s="587"/>
      <c r="X27" s="587"/>
      <c r="Y27" s="588"/>
      <c r="Z27" s="589">
        <v>4</v>
      </c>
      <c r="AA27" s="589"/>
      <c r="AB27" s="589"/>
      <c r="AC27" s="589"/>
      <c r="AD27" s="590" t="s">
        <v>178</v>
      </c>
      <c r="AE27" s="590"/>
      <c r="AF27" s="590"/>
      <c r="AG27" s="590"/>
      <c r="AH27" s="590"/>
      <c r="AI27" s="590"/>
      <c r="AJ27" s="590"/>
      <c r="AK27" s="590"/>
      <c r="AL27" s="591" t="s">
        <v>178</v>
      </c>
      <c r="AM27" s="592"/>
      <c r="AN27" s="592"/>
      <c r="AO27" s="593"/>
      <c r="AP27" s="583" t="s">
        <v>238</v>
      </c>
      <c r="AQ27" s="584"/>
      <c r="AR27" s="584"/>
      <c r="AS27" s="584"/>
      <c r="AT27" s="584"/>
      <c r="AU27" s="584"/>
      <c r="AV27" s="584"/>
      <c r="AW27" s="584"/>
      <c r="AX27" s="584"/>
      <c r="AY27" s="584"/>
      <c r="AZ27" s="584"/>
      <c r="BA27" s="584"/>
      <c r="BB27" s="584"/>
      <c r="BC27" s="584"/>
      <c r="BD27" s="584"/>
      <c r="BE27" s="584"/>
      <c r="BF27" s="585"/>
      <c r="BG27" s="586">
        <v>835390</v>
      </c>
      <c r="BH27" s="587"/>
      <c r="BI27" s="587"/>
      <c r="BJ27" s="587"/>
      <c r="BK27" s="587"/>
      <c r="BL27" s="587"/>
      <c r="BM27" s="587"/>
      <c r="BN27" s="588"/>
      <c r="BO27" s="589">
        <v>100</v>
      </c>
      <c r="BP27" s="589"/>
      <c r="BQ27" s="589"/>
      <c r="BR27" s="589"/>
      <c r="BS27" s="595" t="s">
        <v>178</v>
      </c>
      <c r="BT27" s="587"/>
      <c r="BU27" s="587"/>
      <c r="BV27" s="587"/>
      <c r="BW27" s="587"/>
      <c r="BX27" s="587"/>
      <c r="BY27" s="587"/>
      <c r="BZ27" s="587"/>
      <c r="CA27" s="587"/>
      <c r="CB27" s="596"/>
      <c r="CD27" s="600" t="s">
        <v>239</v>
      </c>
      <c r="CE27" s="601"/>
      <c r="CF27" s="601"/>
      <c r="CG27" s="601"/>
      <c r="CH27" s="601"/>
      <c r="CI27" s="601"/>
      <c r="CJ27" s="601"/>
      <c r="CK27" s="601"/>
      <c r="CL27" s="601"/>
      <c r="CM27" s="601"/>
      <c r="CN27" s="601"/>
      <c r="CO27" s="601"/>
      <c r="CP27" s="601"/>
      <c r="CQ27" s="602"/>
      <c r="CR27" s="586">
        <v>499723</v>
      </c>
      <c r="CS27" s="612"/>
      <c r="CT27" s="612"/>
      <c r="CU27" s="612"/>
      <c r="CV27" s="612"/>
      <c r="CW27" s="612"/>
      <c r="CX27" s="612"/>
      <c r="CY27" s="613"/>
      <c r="CZ27" s="620">
        <v>7.1</v>
      </c>
      <c r="DA27" s="621"/>
      <c r="DB27" s="621"/>
      <c r="DC27" s="622"/>
      <c r="DD27" s="595">
        <v>169253</v>
      </c>
      <c r="DE27" s="612"/>
      <c r="DF27" s="612"/>
      <c r="DG27" s="612"/>
      <c r="DH27" s="612"/>
      <c r="DI27" s="612"/>
      <c r="DJ27" s="612"/>
      <c r="DK27" s="613"/>
      <c r="DL27" s="595">
        <v>168853</v>
      </c>
      <c r="DM27" s="612"/>
      <c r="DN27" s="612"/>
      <c r="DO27" s="612"/>
      <c r="DP27" s="612"/>
      <c r="DQ27" s="612"/>
      <c r="DR27" s="612"/>
      <c r="DS27" s="612"/>
      <c r="DT27" s="612"/>
      <c r="DU27" s="612"/>
      <c r="DV27" s="613"/>
      <c r="DW27" s="591">
        <v>3.5</v>
      </c>
      <c r="DX27" s="614"/>
      <c r="DY27" s="614"/>
      <c r="DZ27" s="614"/>
      <c r="EA27" s="614"/>
      <c r="EB27" s="614"/>
      <c r="EC27" s="615"/>
    </row>
    <row r="28" spans="2:133" ht="11.25" customHeight="1">
      <c r="B28" s="583" t="s">
        <v>240</v>
      </c>
      <c r="C28" s="584"/>
      <c r="D28" s="584"/>
      <c r="E28" s="584"/>
      <c r="F28" s="584"/>
      <c r="G28" s="584"/>
      <c r="H28" s="584"/>
      <c r="I28" s="584"/>
      <c r="J28" s="584"/>
      <c r="K28" s="584"/>
      <c r="L28" s="584"/>
      <c r="M28" s="584"/>
      <c r="N28" s="584"/>
      <c r="O28" s="584"/>
      <c r="P28" s="584"/>
      <c r="Q28" s="585"/>
      <c r="R28" s="586">
        <v>14030</v>
      </c>
      <c r="S28" s="587"/>
      <c r="T28" s="587"/>
      <c r="U28" s="587"/>
      <c r="V28" s="587"/>
      <c r="W28" s="587"/>
      <c r="X28" s="587"/>
      <c r="Y28" s="588"/>
      <c r="Z28" s="589">
        <v>0.2</v>
      </c>
      <c r="AA28" s="589"/>
      <c r="AB28" s="589"/>
      <c r="AC28" s="589"/>
      <c r="AD28" s="590">
        <v>10215</v>
      </c>
      <c r="AE28" s="590"/>
      <c r="AF28" s="590"/>
      <c r="AG28" s="590"/>
      <c r="AH28" s="590"/>
      <c r="AI28" s="590"/>
      <c r="AJ28" s="590"/>
      <c r="AK28" s="590"/>
      <c r="AL28" s="591">
        <v>0.2</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241</v>
      </c>
      <c r="CE28" s="601"/>
      <c r="CF28" s="601"/>
      <c r="CG28" s="601"/>
      <c r="CH28" s="601"/>
      <c r="CI28" s="601"/>
      <c r="CJ28" s="601"/>
      <c r="CK28" s="601"/>
      <c r="CL28" s="601"/>
      <c r="CM28" s="601"/>
      <c r="CN28" s="601"/>
      <c r="CO28" s="601"/>
      <c r="CP28" s="601"/>
      <c r="CQ28" s="602"/>
      <c r="CR28" s="586">
        <v>1152115</v>
      </c>
      <c r="CS28" s="587"/>
      <c r="CT28" s="587"/>
      <c r="CU28" s="587"/>
      <c r="CV28" s="587"/>
      <c r="CW28" s="587"/>
      <c r="CX28" s="587"/>
      <c r="CY28" s="588"/>
      <c r="CZ28" s="620">
        <v>16.3</v>
      </c>
      <c r="DA28" s="621"/>
      <c r="DB28" s="621"/>
      <c r="DC28" s="622"/>
      <c r="DD28" s="595">
        <v>1134602</v>
      </c>
      <c r="DE28" s="587"/>
      <c r="DF28" s="587"/>
      <c r="DG28" s="587"/>
      <c r="DH28" s="587"/>
      <c r="DI28" s="587"/>
      <c r="DJ28" s="587"/>
      <c r="DK28" s="588"/>
      <c r="DL28" s="595">
        <v>1134602</v>
      </c>
      <c r="DM28" s="587"/>
      <c r="DN28" s="587"/>
      <c r="DO28" s="587"/>
      <c r="DP28" s="587"/>
      <c r="DQ28" s="587"/>
      <c r="DR28" s="587"/>
      <c r="DS28" s="587"/>
      <c r="DT28" s="587"/>
      <c r="DU28" s="587"/>
      <c r="DV28" s="588"/>
      <c r="DW28" s="591">
        <v>23.2</v>
      </c>
      <c r="DX28" s="614"/>
      <c r="DY28" s="614"/>
      <c r="DZ28" s="614"/>
      <c r="EA28" s="614"/>
      <c r="EB28" s="614"/>
      <c r="EC28" s="615"/>
    </row>
    <row r="29" spans="2:133" ht="11.25" customHeight="1">
      <c r="B29" s="583" t="s">
        <v>242</v>
      </c>
      <c r="C29" s="584"/>
      <c r="D29" s="584"/>
      <c r="E29" s="584"/>
      <c r="F29" s="584"/>
      <c r="G29" s="584"/>
      <c r="H29" s="584"/>
      <c r="I29" s="584"/>
      <c r="J29" s="584"/>
      <c r="K29" s="584"/>
      <c r="L29" s="584"/>
      <c r="M29" s="584"/>
      <c r="N29" s="584"/>
      <c r="O29" s="584"/>
      <c r="P29" s="584"/>
      <c r="Q29" s="585"/>
      <c r="R29" s="586">
        <v>11590</v>
      </c>
      <c r="S29" s="587"/>
      <c r="T29" s="587"/>
      <c r="U29" s="587"/>
      <c r="V29" s="587"/>
      <c r="W29" s="587"/>
      <c r="X29" s="587"/>
      <c r="Y29" s="588"/>
      <c r="Z29" s="589">
        <v>0.2</v>
      </c>
      <c r="AA29" s="589"/>
      <c r="AB29" s="589"/>
      <c r="AC29" s="589"/>
      <c r="AD29" s="590" t="s">
        <v>178</v>
      </c>
      <c r="AE29" s="590"/>
      <c r="AF29" s="590"/>
      <c r="AG29" s="590"/>
      <c r="AH29" s="590"/>
      <c r="AI29" s="590"/>
      <c r="AJ29" s="590"/>
      <c r="AK29" s="590"/>
      <c r="AL29" s="591" t="s">
        <v>178</v>
      </c>
      <c r="AM29" s="592"/>
      <c r="AN29" s="592"/>
      <c r="AO29" s="593"/>
      <c r="AP29" s="565" t="s">
        <v>160</v>
      </c>
      <c r="AQ29" s="566"/>
      <c r="AR29" s="566"/>
      <c r="AS29" s="566"/>
      <c r="AT29" s="566"/>
      <c r="AU29" s="566"/>
      <c r="AV29" s="566"/>
      <c r="AW29" s="566"/>
      <c r="AX29" s="566"/>
      <c r="AY29" s="566"/>
      <c r="AZ29" s="566"/>
      <c r="BA29" s="566"/>
      <c r="BB29" s="566"/>
      <c r="BC29" s="566"/>
      <c r="BD29" s="566"/>
      <c r="BE29" s="566"/>
      <c r="BF29" s="567"/>
      <c r="BG29" s="565" t="s">
        <v>243</v>
      </c>
      <c r="BH29" s="627"/>
      <c r="BI29" s="627"/>
      <c r="BJ29" s="627"/>
      <c r="BK29" s="627"/>
      <c r="BL29" s="627"/>
      <c r="BM29" s="627"/>
      <c r="BN29" s="627"/>
      <c r="BO29" s="627"/>
      <c r="BP29" s="627"/>
      <c r="BQ29" s="628"/>
      <c r="BR29" s="565" t="s">
        <v>244</v>
      </c>
      <c r="BS29" s="627"/>
      <c r="BT29" s="627"/>
      <c r="BU29" s="627"/>
      <c r="BV29" s="627"/>
      <c r="BW29" s="627"/>
      <c r="BX29" s="627"/>
      <c r="BY29" s="627"/>
      <c r="BZ29" s="627"/>
      <c r="CA29" s="627"/>
      <c r="CB29" s="628"/>
      <c r="CD29" s="647" t="s">
        <v>245</v>
      </c>
      <c r="CE29" s="648"/>
      <c r="CF29" s="600" t="s">
        <v>246</v>
      </c>
      <c r="CG29" s="601"/>
      <c r="CH29" s="601"/>
      <c r="CI29" s="601"/>
      <c r="CJ29" s="601"/>
      <c r="CK29" s="601"/>
      <c r="CL29" s="601"/>
      <c r="CM29" s="601"/>
      <c r="CN29" s="601"/>
      <c r="CO29" s="601"/>
      <c r="CP29" s="601"/>
      <c r="CQ29" s="602"/>
      <c r="CR29" s="586">
        <v>1152115</v>
      </c>
      <c r="CS29" s="612"/>
      <c r="CT29" s="612"/>
      <c r="CU29" s="612"/>
      <c r="CV29" s="612"/>
      <c r="CW29" s="612"/>
      <c r="CX29" s="612"/>
      <c r="CY29" s="613"/>
      <c r="CZ29" s="620">
        <v>16.3</v>
      </c>
      <c r="DA29" s="621"/>
      <c r="DB29" s="621"/>
      <c r="DC29" s="622"/>
      <c r="DD29" s="595">
        <v>1134602</v>
      </c>
      <c r="DE29" s="612"/>
      <c r="DF29" s="612"/>
      <c r="DG29" s="612"/>
      <c r="DH29" s="612"/>
      <c r="DI29" s="612"/>
      <c r="DJ29" s="612"/>
      <c r="DK29" s="613"/>
      <c r="DL29" s="595">
        <v>1134602</v>
      </c>
      <c r="DM29" s="612"/>
      <c r="DN29" s="612"/>
      <c r="DO29" s="612"/>
      <c r="DP29" s="612"/>
      <c r="DQ29" s="612"/>
      <c r="DR29" s="612"/>
      <c r="DS29" s="612"/>
      <c r="DT29" s="612"/>
      <c r="DU29" s="612"/>
      <c r="DV29" s="613"/>
      <c r="DW29" s="591">
        <v>23.2</v>
      </c>
      <c r="DX29" s="614"/>
      <c r="DY29" s="614"/>
      <c r="DZ29" s="614"/>
      <c r="EA29" s="614"/>
      <c r="EB29" s="614"/>
      <c r="EC29" s="615"/>
    </row>
    <row r="30" spans="2:133" ht="11.25" customHeight="1">
      <c r="B30" s="583" t="s">
        <v>247</v>
      </c>
      <c r="C30" s="584"/>
      <c r="D30" s="584"/>
      <c r="E30" s="584"/>
      <c r="F30" s="584"/>
      <c r="G30" s="584"/>
      <c r="H30" s="584"/>
      <c r="I30" s="584"/>
      <c r="J30" s="584"/>
      <c r="K30" s="584"/>
      <c r="L30" s="584"/>
      <c r="M30" s="584"/>
      <c r="N30" s="584"/>
      <c r="O30" s="584"/>
      <c r="P30" s="584"/>
      <c r="Q30" s="585"/>
      <c r="R30" s="586">
        <v>40186</v>
      </c>
      <c r="S30" s="587"/>
      <c r="T30" s="587"/>
      <c r="U30" s="587"/>
      <c r="V30" s="587"/>
      <c r="W30" s="587"/>
      <c r="X30" s="587"/>
      <c r="Y30" s="588"/>
      <c r="Z30" s="589">
        <v>0.5</v>
      </c>
      <c r="AA30" s="589"/>
      <c r="AB30" s="589"/>
      <c r="AC30" s="589"/>
      <c r="AD30" s="590" t="s">
        <v>178</v>
      </c>
      <c r="AE30" s="590"/>
      <c r="AF30" s="590"/>
      <c r="AG30" s="590"/>
      <c r="AH30" s="590"/>
      <c r="AI30" s="590"/>
      <c r="AJ30" s="590"/>
      <c r="AK30" s="590"/>
      <c r="AL30" s="591" t="s">
        <v>178</v>
      </c>
      <c r="AM30" s="592"/>
      <c r="AN30" s="592"/>
      <c r="AO30" s="593"/>
      <c r="AP30" s="632" t="s">
        <v>248</v>
      </c>
      <c r="AQ30" s="633"/>
      <c r="AR30" s="633"/>
      <c r="AS30" s="633"/>
      <c r="AT30" s="638" t="s">
        <v>249</v>
      </c>
      <c r="AU30" s="89"/>
      <c r="AV30" s="89"/>
      <c r="AW30" s="89"/>
      <c r="AX30" s="572" t="s">
        <v>126</v>
      </c>
      <c r="AY30" s="573"/>
      <c r="AZ30" s="573"/>
      <c r="BA30" s="573"/>
      <c r="BB30" s="573"/>
      <c r="BC30" s="573"/>
      <c r="BD30" s="573"/>
      <c r="BE30" s="573"/>
      <c r="BF30" s="574"/>
      <c r="BG30" s="644">
        <v>99.1</v>
      </c>
      <c r="BH30" s="645"/>
      <c r="BI30" s="645"/>
      <c r="BJ30" s="645"/>
      <c r="BK30" s="645"/>
      <c r="BL30" s="645"/>
      <c r="BM30" s="581">
        <v>97.4</v>
      </c>
      <c r="BN30" s="645"/>
      <c r="BO30" s="645"/>
      <c r="BP30" s="645"/>
      <c r="BQ30" s="646"/>
      <c r="BR30" s="644">
        <v>99</v>
      </c>
      <c r="BS30" s="645"/>
      <c r="BT30" s="645"/>
      <c r="BU30" s="645"/>
      <c r="BV30" s="645"/>
      <c r="BW30" s="645"/>
      <c r="BX30" s="581">
        <v>97.1</v>
      </c>
      <c r="BY30" s="645"/>
      <c r="BZ30" s="645"/>
      <c r="CA30" s="645"/>
      <c r="CB30" s="646"/>
      <c r="CD30" s="649"/>
      <c r="CE30" s="650"/>
      <c r="CF30" s="600" t="s">
        <v>250</v>
      </c>
      <c r="CG30" s="601"/>
      <c r="CH30" s="601"/>
      <c r="CI30" s="601"/>
      <c r="CJ30" s="601"/>
      <c r="CK30" s="601"/>
      <c r="CL30" s="601"/>
      <c r="CM30" s="601"/>
      <c r="CN30" s="601"/>
      <c r="CO30" s="601"/>
      <c r="CP30" s="601"/>
      <c r="CQ30" s="602"/>
      <c r="CR30" s="586">
        <v>1073260</v>
      </c>
      <c r="CS30" s="587"/>
      <c r="CT30" s="587"/>
      <c r="CU30" s="587"/>
      <c r="CV30" s="587"/>
      <c r="CW30" s="587"/>
      <c r="CX30" s="587"/>
      <c r="CY30" s="588"/>
      <c r="CZ30" s="620">
        <v>15.2</v>
      </c>
      <c r="DA30" s="621"/>
      <c r="DB30" s="621"/>
      <c r="DC30" s="622"/>
      <c r="DD30" s="595">
        <v>1057725</v>
      </c>
      <c r="DE30" s="587"/>
      <c r="DF30" s="587"/>
      <c r="DG30" s="587"/>
      <c r="DH30" s="587"/>
      <c r="DI30" s="587"/>
      <c r="DJ30" s="587"/>
      <c r="DK30" s="588"/>
      <c r="DL30" s="595">
        <v>1057725</v>
      </c>
      <c r="DM30" s="587"/>
      <c r="DN30" s="587"/>
      <c r="DO30" s="587"/>
      <c r="DP30" s="587"/>
      <c r="DQ30" s="587"/>
      <c r="DR30" s="587"/>
      <c r="DS30" s="587"/>
      <c r="DT30" s="587"/>
      <c r="DU30" s="587"/>
      <c r="DV30" s="588"/>
      <c r="DW30" s="591">
        <v>21.7</v>
      </c>
      <c r="DX30" s="614"/>
      <c r="DY30" s="614"/>
      <c r="DZ30" s="614"/>
      <c r="EA30" s="614"/>
      <c r="EB30" s="614"/>
      <c r="EC30" s="615"/>
    </row>
    <row r="31" spans="2:133" ht="11.25" customHeight="1">
      <c r="B31" s="583" t="s">
        <v>251</v>
      </c>
      <c r="C31" s="584"/>
      <c r="D31" s="584"/>
      <c r="E31" s="584"/>
      <c r="F31" s="584"/>
      <c r="G31" s="584"/>
      <c r="H31" s="584"/>
      <c r="I31" s="584"/>
      <c r="J31" s="584"/>
      <c r="K31" s="584"/>
      <c r="L31" s="584"/>
      <c r="M31" s="584"/>
      <c r="N31" s="584"/>
      <c r="O31" s="584"/>
      <c r="P31" s="584"/>
      <c r="Q31" s="585"/>
      <c r="R31" s="586">
        <v>624831</v>
      </c>
      <c r="S31" s="587"/>
      <c r="T31" s="587"/>
      <c r="U31" s="587"/>
      <c r="V31" s="587"/>
      <c r="W31" s="587"/>
      <c r="X31" s="587"/>
      <c r="Y31" s="588"/>
      <c r="Z31" s="589">
        <v>8.1999999999999993</v>
      </c>
      <c r="AA31" s="589"/>
      <c r="AB31" s="589"/>
      <c r="AC31" s="589"/>
      <c r="AD31" s="590" t="s">
        <v>178</v>
      </c>
      <c r="AE31" s="590"/>
      <c r="AF31" s="590"/>
      <c r="AG31" s="590"/>
      <c r="AH31" s="590"/>
      <c r="AI31" s="590"/>
      <c r="AJ31" s="590"/>
      <c r="AK31" s="590"/>
      <c r="AL31" s="591" t="s">
        <v>178</v>
      </c>
      <c r="AM31" s="592"/>
      <c r="AN31" s="592"/>
      <c r="AO31" s="593"/>
      <c r="AP31" s="634"/>
      <c r="AQ31" s="635"/>
      <c r="AR31" s="635"/>
      <c r="AS31" s="635"/>
      <c r="AT31" s="639"/>
      <c r="AU31" s="88" t="s">
        <v>252</v>
      </c>
      <c r="AV31" s="88"/>
      <c r="AW31" s="88"/>
      <c r="AX31" s="583" t="s">
        <v>253</v>
      </c>
      <c r="AY31" s="584"/>
      <c r="AZ31" s="584"/>
      <c r="BA31" s="584"/>
      <c r="BB31" s="584"/>
      <c r="BC31" s="584"/>
      <c r="BD31" s="584"/>
      <c r="BE31" s="584"/>
      <c r="BF31" s="585"/>
      <c r="BG31" s="641">
        <v>99.4</v>
      </c>
      <c r="BH31" s="612"/>
      <c r="BI31" s="612"/>
      <c r="BJ31" s="612"/>
      <c r="BK31" s="612"/>
      <c r="BL31" s="612"/>
      <c r="BM31" s="592">
        <v>98.5</v>
      </c>
      <c r="BN31" s="642"/>
      <c r="BO31" s="642"/>
      <c r="BP31" s="642"/>
      <c r="BQ31" s="643"/>
      <c r="BR31" s="641">
        <v>99.3</v>
      </c>
      <c r="BS31" s="612"/>
      <c r="BT31" s="612"/>
      <c r="BU31" s="612"/>
      <c r="BV31" s="612"/>
      <c r="BW31" s="612"/>
      <c r="BX31" s="592">
        <v>98.2</v>
      </c>
      <c r="BY31" s="642"/>
      <c r="BZ31" s="642"/>
      <c r="CA31" s="642"/>
      <c r="CB31" s="643"/>
      <c r="CD31" s="649"/>
      <c r="CE31" s="650"/>
      <c r="CF31" s="600" t="s">
        <v>254</v>
      </c>
      <c r="CG31" s="601"/>
      <c r="CH31" s="601"/>
      <c r="CI31" s="601"/>
      <c r="CJ31" s="601"/>
      <c r="CK31" s="601"/>
      <c r="CL31" s="601"/>
      <c r="CM31" s="601"/>
      <c r="CN31" s="601"/>
      <c r="CO31" s="601"/>
      <c r="CP31" s="601"/>
      <c r="CQ31" s="602"/>
      <c r="CR31" s="586">
        <v>78855</v>
      </c>
      <c r="CS31" s="612"/>
      <c r="CT31" s="612"/>
      <c r="CU31" s="612"/>
      <c r="CV31" s="612"/>
      <c r="CW31" s="612"/>
      <c r="CX31" s="612"/>
      <c r="CY31" s="613"/>
      <c r="CZ31" s="620">
        <v>1.1000000000000001</v>
      </c>
      <c r="DA31" s="621"/>
      <c r="DB31" s="621"/>
      <c r="DC31" s="622"/>
      <c r="DD31" s="595">
        <v>76877</v>
      </c>
      <c r="DE31" s="612"/>
      <c r="DF31" s="612"/>
      <c r="DG31" s="612"/>
      <c r="DH31" s="612"/>
      <c r="DI31" s="612"/>
      <c r="DJ31" s="612"/>
      <c r="DK31" s="613"/>
      <c r="DL31" s="595">
        <v>76877</v>
      </c>
      <c r="DM31" s="612"/>
      <c r="DN31" s="612"/>
      <c r="DO31" s="612"/>
      <c r="DP31" s="612"/>
      <c r="DQ31" s="612"/>
      <c r="DR31" s="612"/>
      <c r="DS31" s="612"/>
      <c r="DT31" s="612"/>
      <c r="DU31" s="612"/>
      <c r="DV31" s="613"/>
      <c r="DW31" s="591">
        <v>1.6</v>
      </c>
      <c r="DX31" s="614"/>
      <c r="DY31" s="614"/>
      <c r="DZ31" s="614"/>
      <c r="EA31" s="614"/>
      <c r="EB31" s="614"/>
      <c r="EC31" s="615"/>
    </row>
    <row r="32" spans="2:133" ht="11.25" customHeight="1">
      <c r="B32" s="583" t="s">
        <v>255</v>
      </c>
      <c r="C32" s="584"/>
      <c r="D32" s="584"/>
      <c r="E32" s="584"/>
      <c r="F32" s="584"/>
      <c r="G32" s="584"/>
      <c r="H32" s="584"/>
      <c r="I32" s="584"/>
      <c r="J32" s="584"/>
      <c r="K32" s="584"/>
      <c r="L32" s="584"/>
      <c r="M32" s="584"/>
      <c r="N32" s="584"/>
      <c r="O32" s="584"/>
      <c r="P32" s="584"/>
      <c r="Q32" s="585"/>
      <c r="R32" s="586">
        <v>96633</v>
      </c>
      <c r="S32" s="587"/>
      <c r="T32" s="587"/>
      <c r="U32" s="587"/>
      <c r="V32" s="587"/>
      <c r="W32" s="587"/>
      <c r="X32" s="587"/>
      <c r="Y32" s="588"/>
      <c r="Z32" s="589">
        <v>1.3</v>
      </c>
      <c r="AA32" s="589"/>
      <c r="AB32" s="589"/>
      <c r="AC32" s="589"/>
      <c r="AD32" s="590">
        <v>14832</v>
      </c>
      <c r="AE32" s="590"/>
      <c r="AF32" s="590"/>
      <c r="AG32" s="590"/>
      <c r="AH32" s="590"/>
      <c r="AI32" s="590"/>
      <c r="AJ32" s="590"/>
      <c r="AK32" s="590"/>
      <c r="AL32" s="591">
        <v>0.3</v>
      </c>
      <c r="AM32" s="592"/>
      <c r="AN32" s="592"/>
      <c r="AO32" s="593"/>
      <c r="AP32" s="636"/>
      <c r="AQ32" s="637"/>
      <c r="AR32" s="637"/>
      <c r="AS32" s="637"/>
      <c r="AT32" s="640"/>
      <c r="AU32" s="90"/>
      <c r="AV32" s="90"/>
      <c r="AW32" s="90"/>
      <c r="AX32" s="629" t="s">
        <v>256</v>
      </c>
      <c r="AY32" s="630"/>
      <c r="AZ32" s="630"/>
      <c r="BA32" s="630"/>
      <c r="BB32" s="630"/>
      <c r="BC32" s="630"/>
      <c r="BD32" s="630"/>
      <c r="BE32" s="630"/>
      <c r="BF32" s="631"/>
      <c r="BG32" s="653">
        <v>98.9</v>
      </c>
      <c r="BH32" s="654"/>
      <c r="BI32" s="654"/>
      <c r="BJ32" s="654"/>
      <c r="BK32" s="654"/>
      <c r="BL32" s="654"/>
      <c r="BM32" s="655">
        <v>96.5</v>
      </c>
      <c r="BN32" s="654"/>
      <c r="BO32" s="654"/>
      <c r="BP32" s="654"/>
      <c r="BQ32" s="656"/>
      <c r="BR32" s="653">
        <v>98.9</v>
      </c>
      <c r="BS32" s="654"/>
      <c r="BT32" s="654"/>
      <c r="BU32" s="654"/>
      <c r="BV32" s="654"/>
      <c r="BW32" s="654"/>
      <c r="BX32" s="655">
        <v>96.2</v>
      </c>
      <c r="BY32" s="654"/>
      <c r="BZ32" s="654"/>
      <c r="CA32" s="654"/>
      <c r="CB32" s="656"/>
      <c r="CD32" s="651"/>
      <c r="CE32" s="652"/>
      <c r="CF32" s="600" t="s">
        <v>257</v>
      </c>
      <c r="CG32" s="601"/>
      <c r="CH32" s="601"/>
      <c r="CI32" s="601"/>
      <c r="CJ32" s="601"/>
      <c r="CK32" s="601"/>
      <c r="CL32" s="601"/>
      <c r="CM32" s="601"/>
      <c r="CN32" s="601"/>
      <c r="CO32" s="601"/>
      <c r="CP32" s="601"/>
      <c r="CQ32" s="602"/>
      <c r="CR32" s="586" t="s">
        <v>178</v>
      </c>
      <c r="CS32" s="587"/>
      <c r="CT32" s="587"/>
      <c r="CU32" s="587"/>
      <c r="CV32" s="587"/>
      <c r="CW32" s="587"/>
      <c r="CX32" s="587"/>
      <c r="CY32" s="588"/>
      <c r="CZ32" s="620" t="s">
        <v>178</v>
      </c>
      <c r="DA32" s="621"/>
      <c r="DB32" s="621"/>
      <c r="DC32" s="622"/>
      <c r="DD32" s="595" t="s">
        <v>178</v>
      </c>
      <c r="DE32" s="587"/>
      <c r="DF32" s="587"/>
      <c r="DG32" s="587"/>
      <c r="DH32" s="587"/>
      <c r="DI32" s="587"/>
      <c r="DJ32" s="587"/>
      <c r="DK32" s="588"/>
      <c r="DL32" s="595" t="s">
        <v>178</v>
      </c>
      <c r="DM32" s="587"/>
      <c r="DN32" s="587"/>
      <c r="DO32" s="587"/>
      <c r="DP32" s="587"/>
      <c r="DQ32" s="587"/>
      <c r="DR32" s="587"/>
      <c r="DS32" s="587"/>
      <c r="DT32" s="587"/>
      <c r="DU32" s="587"/>
      <c r="DV32" s="588"/>
      <c r="DW32" s="591" t="s">
        <v>178</v>
      </c>
      <c r="DX32" s="614"/>
      <c r="DY32" s="614"/>
      <c r="DZ32" s="614"/>
      <c r="EA32" s="614"/>
      <c r="EB32" s="614"/>
      <c r="EC32" s="615"/>
    </row>
    <row r="33" spans="2:133" ht="11.25" customHeight="1">
      <c r="B33" s="583" t="s">
        <v>258</v>
      </c>
      <c r="C33" s="584"/>
      <c r="D33" s="584"/>
      <c r="E33" s="584"/>
      <c r="F33" s="584"/>
      <c r="G33" s="584"/>
      <c r="H33" s="584"/>
      <c r="I33" s="584"/>
      <c r="J33" s="584"/>
      <c r="K33" s="584"/>
      <c r="L33" s="584"/>
      <c r="M33" s="584"/>
      <c r="N33" s="584"/>
      <c r="O33" s="584"/>
      <c r="P33" s="584"/>
      <c r="Q33" s="585"/>
      <c r="R33" s="586">
        <v>821284</v>
      </c>
      <c r="S33" s="587"/>
      <c r="T33" s="587"/>
      <c r="U33" s="587"/>
      <c r="V33" s="587"/>
      <c r="W33" s="587"/>
      <c r="X33" s="587"/>
      <c r="Y33" s="588"/>
      <c r="Z33" s="589">
        <v>10.8</v>
      </c>
      <c r="AA33" s="589"/>
      <c r="AB33" s="589"/>
      <c r="AC33" s="589"/>
      <c r="AD33" s="590" t="s">
        <v>178</v>
      </c>
      <c r="AE33" s="590"/>
      <c r="AF33" s="590"/>
      <c r="AG33" s="590"/>
      <c r="AH33" s="590"/>
      <c r="AI33" s="590"/>
      <c r="AJ33" s="590"/>
      <c r="AK33" s="590"/>
      <c r="AL33" s="591" t="s">
        <v>178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259</v>
      </c>
      <c r="CE33" s="601"/>
      <c r="CF33" s="601"/>
      <c r="CG33" s="601"/>
      <c r="CH33" s="601"/>
      <c r="CI33" s="601"/>
      <c r="CJ33" s="601"/>
      <c r="CK33" s="601"/>
      <c r="CL33" s="601"/>
      <c r="CM33" s="601"/>
      <c r="CN33" s="601"/>
      <c r="CO33" s="601"/>
      <c r="CP33" s="601"/>
      <c r="CQ33" s="602"/>
      <c r="CR33" s="586">
        <v>3401436</v>
      </c>
      <c r="CS33" s="612"/>
      <c r="CT33" s="612"/>
      <c r="CU33" s="612"/>
      <c r="CV33" s="612"/>
      <c r="CW33" s="612"/>
      <c r="CX33" s="612"/>
      <c r="CY33" s="613"/>
      <c r="CZ33" s="620">
        <v>48.2</v>
      </c>
      <c r="DA33" s="621"/>
      <c r="DB33" s="621"/>
      <c r="DC33" s="622"/>
      <c r="DD33" s="595">
        <v>2863336</v>
      </c>
      <c r="DE33" s="612"/>
      <c r="DF33" s="612"/>
      <c r="DG33" s="612"/>
      <c r="DH33" s="612"/>
      <c r="DI33" s="612"/>
      <c r="DJ33" s="612"/>
      <c r="DK33" s="613"/>
      <c r="DL33" s="595">
        <v>1916219</v>
      </c>
      <c r="DM33" s="612"/>
      <c r="DN33" s="612"/>
      <c r="DO33" s="612"/>
      <c r="DP33" s="612"/>
      <c r="DQ33" s="612"/>
      <c r="DR33" s="612"/>
      <c r="DS33" s="612"/>
      <c r="DT33" s="612"/>
      <c r="DU33" s="612"/>
      <c r="DV33" s="613"/>
      <c r="DW33" s="591">
        <v>39.200000000000003</v>
      </c>
      <c r="DX33" s="614"/>
      <c r="DY33" s="614"/>
      <c r="DZ33" s="614"/>
      <c r="EA33" s="614"/>
      <c r="EB33" s="614"/>
      <c r="EC33" s="615"/>
    </row>
    <row r="34" spans="2:133" ht="11.25" customHeight="1">
      <c r="B34" s="583" t="s">
        <v>260</v>
      </c>
      <c r="C34" s="584"/>
      <c r="D34" s="584"/>
      <c r="E34" s="584"/>
      <c r="F34" s="584"/>
      <c r="G34" s="584"/>
      <c r="H34" s="584"/>
      <c r="I34" s="584"/>
      <c r="J34" s="584"/>
      <c r="K34" s="584"/>
      <c r="L34" s="584"/>
      <c r="M34" s="584"/>
      <c r="N34" s="584"/>
      <c r="O34" s="584"/>
      <c r="P34" s="584"/>
      <c r="Q34" s="585"/>
      <c r="R34" s="586" t="s">
        <v>178</v>
      </c>
      <c r="S34" s="587"/>
      <c r="T34" s="587"/>
      <c r="U34" s="587"/>
      <c r="V34" s="587"/>
      <c r="W34" s="587"/>
      <c r="X34" s="587"/>
      <c r="Y34" s="588"/>
      <c r="Z34" s="589" t="s">
        <v>178</v>
      </c>
      <c r="AA34" s="589"/>
      <c r="AB34" s="589"/>
      <c r="AC34" s="589"/>
      <c r="AD34" s="590" t="s">
        <v>178</v>
      </c>
      <c r="AE34" s="590"/>
      <c r="AF34" s="590"/>
      <c r="AG34" s="590"/>
      <c r="AH34" s="590"/>
      <c r="AI34" s="590"/>
      <c r="AJ34" s="590"/>
      <c r="AK34" s="590"/>
      <c r="AL34" s="591" t="s">
        <v>178</v>
      </c>
      <c r="AM34" s="592"/>
      <c r="AN34" s="592"/>
      <c r="AO34" s="593"/>
      <c r="AP34" s="93"/>
      <c r="AQ34" s="565" t="s">
        <v>261</v>
      </c>
      <c r="AR34" s="566"/>
      <c r="AS34" s="566"/>
      <c r="AT34" s="566"/>
      <c r="AU34" s="566"/>
      <c r="AV34" s="566"/>
      <c r="AW34" s="566"/>
      <c r="AX34" s="566"/>
      <c r="AY34" s="566"/>
      <c r="AZ34" s="566"/>
      <c r="BA34" s="566"/>
      <c r="BB34" s="566"/>
      <c r="BC34" s="566"/>
      <c r="BD34" s="566"/>
      <c r="BE34" s="566"/>
      <c r="BF34" s="567"/>
      <c r="BG34" s="565" t="s">
        <v>262</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263</v>
      </c>
      <c r="CE34" s="601"/>
      <c r="CF34" s="601"/>
      <c r="CG34" s="601"/>
      <c r="CH34" s="601"/>
      <c r="CI34" s="601"/>
      <c r="CJ34" s="601"/>
      <c r="CK34" s="601"/>
      <c r="CL34" s="601"/>
      <c r="CM34" s="601"/>
      <c r="CN34" s="601"/>
      <c r="CO34" s="601"/>
      <c r="CP34" s="601"/>
      <c r="CQ34" s="602"/>
      <c r="CR34" s="586">
        <v>935639</v>
      </c>
      <c r="CS34" s="587"/>
      <c r="CT34" s="587"/>
      <c r="CU34" s="587"/>
      <c r="CV34" s="587"/>
      <c r="CW34" s="587"/>
      <c r="CX34" s="587"/>
      <c r="CY34" s="588"/>
      <c r="CZ34" s="620">
        <v>13.3</v>
      </c>
      <c r="DA34" s="621"/>
      <c r="DB34" s="621"/>
      <c r="DC34" s="622"/>
      <c r="DD34" s="595">
        <v>613218</v>
      </c>
      <c r="DE34" s="587"/>
      <c r="DF34" s="587"/>
      <c r="DG34" s="587"/>
      <c r="DH34" s="587"/>
      <c r="DI34" s="587"/>
      <c r="DJ34" s="587"/>
      <c r="DK34" s="588"/>
      <c r="DL34" s="595">
        <v>461325</v>
      </c>
      <c r="DM34" s="587"/>
      <c r="DN34" s="587"/>
      <c r="DO34" s="587"/>
      <c r="DP34" s="587"/>
      <c r="DQ34" s="587"/>
      <c r="DR34" s="587"/>
      <c r="DS34" s="587"/>
      <c r="DT34" s="587"/>
      <c r="DU34" s="587"/>
      <c r="DV34" s="588"/>
      <c r="DW34" s="591">
        <v>9.4</v>
      </c>
      <c r="DX34" s="614"/>
      <c r="DY34" s="614"/>
      <c r="DZ34" s="614"/>
      <c r="EA34" s="614"/>
      <c r="EB34" s="614"/>
      <c r="EC34" s="615"/>
    </row>
    <row r="35" spans="2:133" ht="11.25" customHeight="1">
      <c r="B35" s="583" t="s">
        <v>264</v>
      </c>
      <c r="C35" s="584"/>
      <c r="D35" s="584"/>
      <c r="E35" s="584"/>
      <c r="F35" s="584"/>
      <c r="G35" s="584"/>
      <c r="H35" s="584"/>
      <c r="I35" s="584"/>
      <c r="J35" s="584"/>
      <c r="K35" s="584"/>
      <c r="L35" s="584"/>
      <c r="M35" s="584"/>
      <c r="N35" s="584"/>
      <c r="O35" s="584"/>
      <c r="P35" s="584"/>
      <c r="Q35" s="585"/>
      <c r="R35" s="586">
        <v>194304</v>
      </c>
      <c r="S35" s="587"/>
      <c r="T35" s="587"/>
      <c r="U35" s="587"/>
      <c r="V35" s="587"/>
      <c r="W35" s="587"/>
      <c r="X35" s="587"/>
      <c r="Y35" s="588"/>
      <c r="Z35" s="589">
        <v>2.6</v>
      </c>
      <c r="AA35" s="589"/>
      <c r="AB35" s="589"/>
      <c r="AC35" s="589"/>
      <c r="AD35" s="590" t="s">
        <v>178</v>
      </c>
      <c r="AE35" s="590"/>
      <c r="AF35" s="590"/>
      <c r="AG35" s="590"/>
      <c r="AH35" s="590"/>
      <c r="AI35" s="590"/>
      <c r="AJ35" s="590"/>
      <c r="AK35" s="590"/>
      <c r="AL35" s="591" t="s">
        <v>178</v>
      </c>
      <c r="AM35" s="592"/>
      <c r="AN35" s="592"/>
      <c r="AO35" s="593"/>
      <c r="AP35" s="93"/>
      <c r="AQ35" s="597" t="s">
        <v>265</v>
      </c>
      <c r="AR35" s="598"/>
      <c r="AS35" s="598"/>
      <c r="AT35" s="598"/>
      <c r="AU35" s="598"/>
      <c r="AV35" s="598"/>
      <c r="AW35" s="598"/>
      <c r="AX35" s="598"/>
      <c r="AY35" s="599"/>
      <c r="AZ35" s="575">
        <v>1356069</v>
      </c>
      <c r="BA35" s="576"/>
      <c r="BB35" s="576"/>
      <c r="BC35" s="576"/>
      <c r="BD35" s="576"/>
      <c r="BE35" s="576"/>
      <c r="BF35" s="657"/>
      <c r="BG35" s="597" t="s">
        <v>266</v>
      </c>
      <c r="BH35" s="598"/>
      <c r="BI35" s="598"/>
      <c r="BJ35" s="598"/>
      <c r="BK35" s="598"/>
      <c r="BL35" s="598"/>
      <c r="BM35" s="598"/>
      <c r="BN35" s="598"/>
      <c r="BO35" s="598"/>
      <c r="BP35" s="598"/>
      <c r="BQ35" s="598"/>
      <c r="BR35" s="598"/>
      <c r="BS35" s="598"/>
      <c r="BT35" s="598"/>
      <c r="BU35" s="599"/>
      <c r="BV35" s="575">
        <v>110504</v>
      </c>
      <c r="BW35" s="576"/>
      <c r="BX35" s="576"/>
      <c r="BY35" s="576"/>
      <c r="BZ35" s="576"/>
      <c r="CA35" s="576"/>
      <c r="CB35" s="657"/>
      <c r="CD35" s="600" t="s">
        <v>267</v>
      </c>
      <c r="CE35" s="601"/>
      <c r="CF35" s="601"/>
      <c r="CG35" s="601"/>
      <c r="CH35" s="601"/>
      <c r="CI35" s="601"/>
      <c r="CJ35" s="601"/>
      <c r="CK35" s="601"/>
      <c r="CL35" s="601"/>
      <c r="CM35" s="601"/>
      <c r="CN35" s="601"/>
      <c r="CO35" s="601"/>
      <c r="CP35" s="601"/>
      <c r="CQ35" s="602"/>
      <c r="CR35" s="586">
        <v>28871</v>
      </c>
      <c r="CS35" s="612"/>
      <c r="CT35" s="612"/>
      <c r="CU35" s="612"/>
      <c r="CV35" s="612"/>
      <c r="CW35" s="612"/>
      <c r="CX35" s="612"/>
      <c r="CY35" s="613"/>
      <c r="CZ35" s="620">
        <v>0.4</v>
      </c>
      <c r="DA35" s="621"/>
      <c r="DB35" s="621"/>
      <c r="DC35" s="622"/>
      <c r="DD35" s="595">
        <v>28518</v>
      </c>
      <c r="DE35" s="612"/>
      <c r="DF35" s="612"/>
      <c r="DG35" s="612"/>
      <c r="DH35" s="612"/>
      <c r="DI35" s="612"/>
      <c r="DJ35" s="612"/>
      <c r="DK35" s="613"/>
      <c r="DL35" s="595">
        <v>28518</v>
      </c>
      <c r="DM35" s="612"/>
      <c r="DN35" s="612"/>
      <c r="DO35" s="612"/>
      <c r="DP35" s="612"/>
      <c r="DQ35" s="612"/>
      <c r="DR35" s="612"/>
      <c r="DS35" s="612"/>
      <c r="DT35" s="612"/>
      <c r="DU35" s="612"/>
      <c r="DV35" s="613"/>
      <c r="DW35" s="591">
        <v>0.6</v>
      </c>
      <c r="DX35" s="614"/>
      <c r="DY35" s="614"/>
      <c r="DZ35" s="614"/>
      <c r="EA35" s="614"/>
      <c r="EB35" s="614"/>
      <c r="EC35" s="615"/>
    </row>
    <row r="36" spans="2:133" ht="11.25" customHeight="1">
      <c r="B36" s="629" t="s">
        <v>268</v>
      </c>
      <c r="C36" s="630"/>
      <c r="D36" s="630"/>
      <c r="E36" s="630"/>
      <c r="F36" s="630"/>
      <c r="G36" s="630"/>
      <c r="H36" s="630"/>
      <c r="I36" s="630"/>
      <c r="J36" s="630"/>
      <c r="K36" s="630"/>
      <c r="L36" s="630"/>
      <c r="M36" s="630"/>
      <c r="N36" s="630"/>
      <c r="O36" s="630"/>
      <c r="P36" s="630"/>
      <c r="Q36" s="631"/>
      <c r="R36" s="658">
        <v>7607214</v>
      </c>
      <c r="S36" s="659"/>
      <c r="T36" s="659"/>
      <c r="U36" s="659"/>
      <c r="V36" s="659"/>
      <c r="W36" s="659"/>
      <c r="X36" s="659"/>
      <c r="Y36" s="660"/>
      <c r="Z36" s="661">
        <v>100</v>
      </c>
      <c r="AA36" s="661"/>
      <c r="AB36" s="661"/>
      <c r="AC36" s="661"/>
      <c r="AD36" s="662">
        <v>4690662</v>
      </c>
      <c r="AE36" s="662"/>
      <c r="AF36" s="662"/>
      <c r="AG36" s="662"/>
      <c r="AH36" s="662"/>
      <c r="AI36" s="662"/>
      <c r="AJ36" s="662"/>
      <c r="AK36" s="662"/>
      <c r="AL36" s="663">
        <v>100</v>
      </c>
      <c r="AM36" s="655"/>
      <c r="AN36" s="655"/>
      <c r="AO36" s="664"/>
      <c r="AQ36" s="665" t="s">
        <v>269</v>
      </c>
      <c r="AR36" s="666"/>
      <c r="AS36" s="666"/>
      <c r="AT36" s="666"/>
      <c r="AU36" s="666"/>
      <c r="AV36" s="666"/>
      <c r="AW36" s="666"/>
      <c r="AX36" s="666"/>
      <c r="AY36" s="667"/>
      <c r="AZ36" s="586">
        <v>453225</v>
      </c>
      <c r="BA36" s="587"/>
      <c r="BB36" s="587"/>
      <c r="BC36" s="587"/>
      <c r="BD36" s="612"/>
      <c r="BE36" s="612"/>
      <c r="BF36" s="643"/>
      <c r="BG36" s="600" t="s">
        <v>270</v>
      </c>
      <c r="BH36" s="601"/>
      <c r="BI36" s="601"/>
      <c r="BJ36" s="601"/>
      <c r="BK36" s="601"/>
      <c r="BL36" s="601"/>
      <c r="BM36" s="601"/>
      <c r="BN36" s="601"/>
      <c r="BO36" s="601"/>
      <c r="BP36" s="601"/>
      <c r="BQ36" s="601"/>
      <c r="BR36" s="601"/>
      <c r="BS36" s="601"/>
      <c r="BT36" s="601"/>
      <c r="BU36" s="602"/>
      <c r="BV36" s="586">
        <v>-44112</v>
      </c>
      <c r="BW36" s="587"/>
      <c r="BX36" s="587"/>
      <c r="BY36" s="587"/>
      <c r="BZ36" s="587"/>
      <c r="CA36" s="587"/>
      <c r="CB36" s="596"/>
      <c r="CD36" s="600" t="s">
        <v>271</v>
      </c>
      <c r="CE36" s="601"/>
      <c r="CF36" s="601"/>
      <c r="CG36" s="601"/>
      <c r="CH36" s="601"/>
      <c r="CI36" s="601"/>
      <c r="CJ36" s="601"/>
      <c r="CK36" s="601"/>
      <c r="CL36" s="601"/>
      <c r="CM36" s="601"/>
      <c r="CN36" s="601"/>
      <c r="CO36" s="601"/>
      <c r="CP36" s="601"/>
      <c r="CQ36" s="602"/>
      <c r="CR36" s="586">
        <v>850755</v>
      </c>
      <c r="CS36" s="587"/>
      <c r="CT36" s="587"/>
      <c r="CU36" s="587"/>
      <c r="CV36" s="587"/>
      <c r="CW36" s="587"/>
      <c r="CX36" s="587"/>
      <c r="CY36" s="588"/>
      <c r="CZ36" s="620">
        <v>12.1</v>
      </c>
      <c r="DA36" s="621"/>
      <c r="DB36" s="621"/>
      <c r="DC36" s="622"/>
      <c r="DD36" s="595">
        <v>741363</v>
      </c>
      <c r="DE36" s="587"/>
      <c r="DF36" s="587"/>
      <c r="DG36" s="587"/>
      <c r="DH36" s="587"/>
      <c r="DI36" s="587"/>
      <c r="DJ36" s="587"/>
      <c r="DK36" s="588"/>
      <c r="DL36" s="595">
        <v>651000</v>
      </c>
      <c r="DM36" s="587"/>
      <c r="DN36" s="587"/>
      <c r="DO36" s="587"/>
      <c r="DP36" s="587"/>
      <c r="DQ36" s="587"/>
      <c r="DR36" s="587"/>
      <c r="DS36" s="587"/>
      <c r="DT36" s="587"/>
      <c r="DU36" s="587"/>
      <c r="DV36" s="588"/>
      <c r="DW36" s="591">
        <v>13.3</v>
      </c>
      <c r="DX36" s="614"/>
      <c r="DY36" s="614"/>
      <c r="DZ36" s="614"/>
      <c r="EA36" s="614"/>
      <c r="EB36" s="614"/>
      <c r="EC36" s="615"/>
    </row>
    <row r="37" spans="2:133" ht="11.25" customHeight="1">
      <c r="AQ37" s="665" t="s">
        <v>272</v>
      </c>
      <c r="AR37" s="666"/>
      <c r="AS37" s="666"/>
      <c r="AT37" s="666"/>
      <c r="AU37" s="666"/>
      <c r="AV37" s="666"/>
      <c r="AW37" s="666"/>
      <c r="AX37" s="666"/>
      <c r="AY37" s="667"/>
      <c r="AZ37" s="586">
        <v>94209</v>
      </c>
      <c r="BA37" s="587"/>
      <c r="BB37" s="587"/>
      <c r="BC37" s="587"/>
      <c r="BD37" s="612"/>
      <c r="BE37" s="612"/>
      <c r="BF37" s="643"/>
      <c r="BG37" s="600" t="s">
        <v>273</v>
      </c>
      <c r="BH37" s="601"/>
      <c r="BI37" s="601"/>
      <c r="BJ37" s="601"/>
      <c r="BK37" s="601"/>
      <c r="BL37" s="601"/>
      <c r="BM37" s="601"/>
      <c r="BN37" s="601"/>
      <c r="BO37" s="601"/>
      <c r="BP37" s="601"/>
      <c r="BQ37" s="601"/>
      <c r="BR37" s="601"/>
      <c r="BS37" s="601"/>
      <c r="BT37" s="601"/>
      <c r="BU37" s="602"/>
      <c r="BV37" s="586">
        <v>1701</v>
      </c>
      <c r="BW37" s="587"/>
      <c r="BX37" s="587"/>
      <c r="BY37" s="587"/>
      <c r="BZ37" s="587"/>
      <c r="CA37" s="587"/>
      <c r="CB37" s="596"/>
      <c r="CD37" s="600" t="s">
        <v>274</v>
      </c>
      <c r="CE37" s="601"/>
      <c r="CF37" s="601"/>
      <c r="CG37" s="601"/>
      <c r="CH37" s="601"/>
      <c r="CI37" s="601"/>
      <c r="CJ37" s="601"/>
      <c r="CK37" s="601"/>
      <c r="CL37" s="601"/>
      <c r="CM37" s="601"/>
      <c r="CN37" s="601"/>
      <c r="CO37" s="601"/>
      <c r="CP37" s="601"/>
      <c r="CQ37" s="602"/>
      <c r="CR37" s="586">
        <v>188298</v>
      </c>
      <c r="CS37" s="612"/>
      <c r="CT37" s="612"/>
      <c r="CU37" s="612"/>
      <c r="CV37" s="612"/>
      <c r="CW37" s="612"/>
      <c r="CX37" s="612"/>
      <c r="CY37" s="613"/>
      <c r="CZ37" s="620">
        <v>2.7</v>
      </c>
      <c r="DA37" s="621"/>
      <c r="DB37" s="621"/>
      <c r="DC37" s="622"/>
      <c r="DD37" s="595">
        <v>164272</v>
      </c>
      <c r="DE37" s="612"/>
      <c r="DF37" s="612"/>
      <c r="DG37" s="612"/>
      <c r="DH37" s="612"/>
      <c r="DI37" s="612"/>
      <c r="DJ37" s="612"/>
      <c r="DK37" s="613"/>
      <c r="DL37" s="595">
        <v>161979</v>
      </c>
      <c r="DM37" s="612"/>
      <c r="DN37" s="612"/>
      <c r="DO37" s="612"/>
      <c r="DP37" s="612"/>
      <c r="DQ37" s="612"/>
      <c r="DR37" s="612"/>
      <c r="DS37" s="612"/>
      <c r="DT37" s="612"/>
      <c r="DU37" s="612"/>
      <c r="DV37" s="613"/>
      <c r="DW37" s="591">
        <v>3.3</v>
      </c>
      <c r="DX37" s="614"/>
      <c r="DY37" s="614"/>
      <c r="DZ37" s="614"/>
      <c r="EA37" s="614"/>
      <c r="EB37" s="614"/>
      <c r="EC37" s="615"/>
    </row>
    <row r="38" spans="2:133" ht="11.25" customHeight="1">
      <c r="AQ38" s="665" t="s">
        <v>275</v>
      </c>
      <c r="AR38" s="666"/>
      <c r="AS38" s="666"/>
      <c r="AT38" s="666"/>
      <c r="AU38" s="666"/>
      <c r="AV38" s="666"/>
      <c r="AW38" s="666"/>
      <c r="AX38" s="666"/>
      <c r="AY38" s="667"/>
      <c r="AZ38" s="586">
        <v>22397</v>
      </c>
      <c r="BA38" s="587"/>
      <c r="BB38" s="587"/>
      <c r="BC38" s="587"/>
      <c r="BD38" s="612"/>
      <c r="BE38" s="612"/>
      <c r="BF38" s="643"/>
      <c r="BG38" s="600" t="s">
        <v>276</v>
      </c>
      <c r="BH38" s="601"/>
      <c r="BI38" s="601"/>
      <c r="BJ38" s="601"/>
      <c r="BK38" s="601"/>
      <c r="BL38" s="601"/>
      <c r="BM38" s="601"/>
      <c r="BN38" s="601"/>
      <c r="BO38" s="601"/>
      <c r="BP38" s="601"/>
      <c r="BQ38" s="601"/>
      <c r="BR38" s="601"/>
      <c r="BS38" s="601"/>
      <c r="BT38" s="601"/>
      <c r="BU38" s="602"/>
      <c r="BV38" s="586">
        <v>2815</v>
      </c>
      <c r="BW38" s="587"/>
      <c r="BX38" s="587"/>
      <c r="BY38" s="587"/>
      <c r="BZ38" s="587"/>
      <c r="CA38" s="587"/>
      <c r="CB38" s="596"/>
      <c r="CD38" s="600" t="s">
        <v>277</v>
      </c>
      <c r="CE38" s="601"/>
      <c r="CF38" s="601"/>
      <c r="CG38" s="601"/>
      <c r="CH38" s="601"/>
      <c r="CI38" s="601"/>
      <c r="CJ38" s="601"/>
      <c r="CK38" s="601"/>
      <c r="CL38" s="601"/>
      <c r="CM38" s="601"/>
      <c r="CN38" s="601"/>
      <c r="CO38" s="601"/>
      <c r="CP38" s="601"/>
      <c r="CQ38" s="602"/>
      <c r="CR38" s="586">
        <v>902734</v>
      </c>
      <c r="CS38" s="587"/>
      <c r="CT38" s="587"/>
      <c r="CU38" s="587"/>
      <c r="CV38" s="587"/>
      <c r="CW38" s="587"/>
      <c r="CX38" s="587"/>
      <c r="CY38" s="588"/>
      <c r="CZ38" s="620">
        <v>12.8</v>
      </c>
      <c r="DA38" s="621"/>
      <c r="DB38" s="621"/>
      <c r="DC38" s="622"/>
      <c r="DD38" s="595">
        <v>809665</v>
      </c>
      <c r="DE38" s="587"/>
      <c r="DF38" s="587"/>
      <c r="DG38" s="587"/>
      <c r="DH38" s="587"/>
      <c r="DI38" s="587"/>
      <c r="DJ38" s="587"/>
      <c r="DK38" s="588"/>
      <c r="DL38" s="595">
        <v>685071</v>
      </c>
      <c r="DM38" s="587"/>
      <c r="DN38" s="587"/>
      <c r="DO38" s="587"/>
      <c r="DP38" s="587"/>
      <c r="DQ38" s="587"/>
      <c r="DR38" s="587"/>
      <c r="DS38" s="587"/>
      <c r="DT38" s="587"/>
      <c r="DU38" s="587"/>
      <c r="DV38" s="588"/>
      <c r="DW38" s="591">
        <v>14</v>
      </c>
      <c r="DX38" s="614"/>
      <c r="DY38" s="614"/>
      <c r="DZ38" s="614"/>
      <c r="EA38" s="614"/>
      <c r="EB38" s="614"/>
      <c r="EC38" s="615"/>
    </row>
    <row r="39" spans="2:133" ht="11.25" customHeight="1">
      <c r="AQ39" s="665" t="s">
        <v>278</v>
      </c>
      <c r="AR39" s="666"/>
      <c r="AS39" s="666"/>
      <c r="AT39" s="666"/>
      <c r="AU39" s="666"/>
      <c r="AV39" s="666"/>
      <c r="AW39" s="666"/>
      <c r="AX39" s="666"/>
      <c r="AY39" s="667"/>
      <c r="AZ39" s="586">
        <v>17670</v>
      </c>
      <c r="BA39" s="587"/>
      <c r="BB39" s="587"/>
      <c r="BC39" s="587"/>
      <c r="BD39" s="612"/>
      <c r="BE39" s="612"/>
      <c r="BF39" s="643"/>
      <c r="BG39" s="669" t="s">
        <v>279</v>
      </c>
      <c r="BH39" s="670"/>
      <c r="BI39" s="670"/>
      <c r="BJ39" s="670"/>
      <c r="BK39" s="670"/>
      <c r="BL39" s="94"/>
      <c r="BM39" s="601" t="s">
        <v>280</v>
      </c>
      <c r="BN39" s="601"/>
      <c r="BO39" s="601"/>
      <c r="BP39" s="601"/>
      <c r="BQ39" s="601"/>
      <c r="BR39" s="601"/>
      <c r="BS39" s="601"/>
      <c r="BT39" s="601"/>
      <c r="BU39" s="602"/>
      <c r="BV39" s="586">
        <v>87</v>
      </c>
      <c r="BW39" s="587"/>
      <c r="BX39" s="587"/>
      <c r="BY39" s="587"/>
      <c r="BZ39" s="587"/>
      <c r="CA39" s="587"/>
      <c r="CB39" s="596"/>
      <c r="CD39" s="600" t="s">
        <v>281</v>
      </c>
      <c r="CE39" s="601"/>
      <c r="CF39" s="601"/>
      <c r="CG39" s="601"/>
      <c r="CH39" s="601"/>
      <c r="CI39" s="601"/>
      <c r="CJ39" s="601"/>
      <c r="CK39" s="601"/>
      <c r="CL39" s="601"/>
      <c r="CM39" s="601"/>
      <c r="CN39" s="601"/>
      <c r="CO39" s="601"/>
      <c r="CP39" s="601"/>
      <c r="CQ39" s="602"/>
      <c r="CR39" s="586">
        <v>593132</v>
      </c>
      <c r="CS39" s="612"/>
      <c r="CT39" s="612"/>
      <c r="CU39" s="612"/>
      <c r="CV39" s="612"/>
      <c r="CW39" s="612"/>
      <c r="CX39" s="612"/>
      <c r="CY39" s="613"/>
      <c r="CZ39" s="620">
        <v>8.4</v>
      </c>
      <c r="DA39" s="621"/>
      <c r="DB39" s="621"/>
      <c r="DC39" s="622"/>
      <c r="DD39" s="595">
        <v>580267</v>
      </c>
      <c r="DE39" s="612"/>
      <c r="DF39" s="612"/>
      <c r="DG39" s="612"/>
      <c r="DH39" s="612"/>
      <c r="DI39" s="612"/>
      <c r="DJ39" s="612"/>
      <c r="DK39" s="613"/>
      <c r="DL39" s="595" t="s">
        <v>178</v>
      </c>
      <c r="DM39" s="612"/>
      <c r="DN39" s="612"/>
      <c r="DO39" s="612"/>
      <c r="DP39" s="612"/>
      <c r="DQ39" s="612"/>
      <c r="DR39" s="612"/>
      <c r="DS39" s="612"/>
      <c r="DT39" s="612"/>
      <c r="DU39" s="612"/>
      <c r="DV39" s="613"/>
      <c r="DW39" s="591" t="s">
        <v>178</v>
      </c>
      <c r="DX39" s="614"/>
      <c r="DY39" s="614"/>
      <c r="DZ39" s="614"/>
      <c r="EA39" s="614"/>
      <c r="EB39" s="614"/>
      <c r="EC39" s="615"/>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282</v>
      </c>
      <c r="AR40" s="666"/>
      <c r="AS40" s="666"/>
      <c r="AT40" s="666"/>
      <c r="AU40" s="666"/>
      <c r="AV40" s="666"/>
      <c r="AW40" s="666"/>
      <c r="AX40" s="666"/>
      <c r="AY40" s="667"/>
      <c r="AZ40" s="586">
        <v>282444</v>
      </c>
      <c r="BA40" s="587"/>
      <c r="BB40" s="587"/>
      <c r="BC40" s="587"/>
      <c r="BD40" s="612"/>
      <c r="BE40" s="612"/>
      <c r="BF40" s="643"/>
      <c r="BG40" s="669"/>
      <c r="BH40" s="670"/>
      <c r="BI40" s="670"/>
      <c r="BJ40" s="670"/>
      <c r="BK40" s="670"/>
      <c r="BL40" s="94"/>
      <c r="BM40" s="601" t="s">
        <v>283</v>
      </c>
      <c r="BN40" s="601"/>
      <c r="BO40" s="601"/>
      <c r="BP40" s="601"/>
      <c r="BQ40" s="601"/>
      <c r="BR40" s="601"/>
      <c r="BS40" s="601"/>
      <c r="BT40" s="601"/>
      <c r="BU40" s="602"/>
      <c r="BV40" s="586">
        <v>125</v>
      </c>
      <c r="BW40" s="587"/>
      <c r="BX40" s="587"/>
      <c r="BY40" s="587"/>
      <c r="BZ40" s="587"/>
      <c r="CA40" s="587"/>
      <c r="CB40" s="596"/>
      <c r="CD40" s="600" t="s">
        <v>284</v>
      </c>
      <c r="CE40" s="601"/>
      <c r="CF40" s="601"/>
      <c r="CG40" s="601"/>
      <c r="CH40" s="601"/>
      <c r="CI40" s="601"/>
      <c r="CJ40" s="601"/>
      <c r="CK40" s="601"/>
      <c r="CL40" s="601"/>
      <c r="CM40" s="601"/>
      <c r="CN40" s="601"/>
      <c r="CO40" s="601"/>
      <c r="CP40" s="601"/>
      <c r="CQ40" s="602"/>
      <c r="CR40" s="586">
        <v>90305</v>
      </c>
      <c r="CS40" s="587"/>
      <c r="CT40" s="587"/>
      <c r="CU40" s="587"/>
      <c r="CV40" s="587"/>
      <c r="CW40" s="587"/>
      <c r="CX40" s="587"/>
      <c r="CY40" s="588"/>
      <c r="CZ40" s="620">
        <v>1.3</v>
      </c>
      <c r="DA40" s="621"/>
      <c r="DB40" s="621"/>
      <c r="DC40" s="622"/>
      <c r="DD40" s="595">
        <v>90305</v>
      </c>
      <c r="DE40" s="587"/>
      <c r="DF40" s="587"/>
      <c r="DG40" s="587"/>
      <c r="DH40" s="587"/>
      <c r="DI40" s="587"/>
      <c r="DJ40" s="587"/>
      <c r="DK40" s="588"/>
      <c r="DL40" s="595">
        <v>90305</v>
      </c>
      <c r="DM40" s="587"/>
      <c r="DN40" s="587"/>
      <c r="DO40" s="587"/>
      <c r="DP40" s="587"/>
      <c r="DQ40" s="587"/>
      <c r="DR40" s="587"/>
      <c r="DS40" s="587"/>
      <c r="DT40" s="587"/>
      <c r="DU40" s="587"/>
      <c r="DV40" s="588"/>
      <c r="DW40" s="591">
        <v>1.8</v>
      </c>
      <c r="DX40" s="614"/>
      <c r="DY40" s="614"/>
      <c r="DZ40" s="614"/>
      <c r="EA40" s="614"/>
      <c r="EB40" s="614"/>
      <c r="EC40" s="615"/>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285</v>
      </c>
      <c r="AR41" s="607"/>
      <c r="AS41" s="607"/>
      <c r="AT41" s="607"/>
      <c r="AU41" s="607"/>
      <c r="AV41" s="607"/>
      <c r="AW41" s="607"/>
      <c r="AX41" s="607"/>
      <c r="AY41" s="608"/>
      <c r="AZ41" s="658">
        <v>486124</v>
      </c>
      <c r="BA41" s="659"/>
      <c r="BB41" s="659"/>
      <c r="BC41" s="659"/>
      <c r="BD41" s="654"/>
      <c r="BE41" s="654"/>
      <c r="BF41" s="656"/>
      <c r="BG41" s="671"/>
      <c r="BH41" s="672"/>
      <c r="BI41" s="672"/>
      <c r="BJ41" s="672"/>
      <c r="BK41" s="672"/>
      <c r="BL41" s="96"/>
      <c r="BM41" s="607" t="s">
        <v>286</v>
      </c>
      <c r="BN41" s="607"/>
      <c r="BO41" s="607"/>
      <c r="BP41" s="607"/>
      <c r="BQ41" s="607"/>
      <c r="BR41" s="607"/>
      <c r="BS41" s="607"/>
      <c r="BT41" s="607"/>
      <c r="BU41" s="608"/>
      <c r="BV41" s="658">
        <v>350</v>
      </c>
      <c r="BW41" s="659"/>
      <c r="BX41" s="659"/>
      <c r="BY41" s="659"/>
      <c r="BZ41" s="659"/>
      <c r="CA41" s="659"/>
      <c r="CB41" s="668"/>
      <c r="CD41" s="600" t="s">
        <v>287</v>
      </c>
      <c r="CE41" s="601"/>
      <c r="CF41" s="601"/>
      <c r="CG41" s="601"/>
      <c r="CH41" s="601"/>
      <c r="CI41" s="601"/>
      <c r="CJ41" s="601"/>
      <c r="CK41" s="601"/>
      <c r="CL41" s="601"/>
      <c r="CM41" s="601"/>
      <c r="CN41" s="601"/>
      <c r="CO41" s="601"/>
      <c r="CP41" s="601"/>
      <c r="CQ41" s="602"/>
      <c r="CR41" s="586" t="s">
        <v>166</v>
      </c>
      <c r="CS41" s="612"/>
      <c r="CT41" s="612"/>
      <c r="CU41" s="612"/>
      <c r="CV41" s="612"/>
      <c r="CW41" s="612"/>
      <c r="CX41" s="612"/>
      <c r="CY41" s="613"/>
      <c r="CZ41" s="620" t="s">
        <v>166</v>
      </c>
      <c r="DA41" s="621"/>
      <c r="DB41" s="621"/>
      <c r="DC41" s="622"/>
      <c r="DD41" s="595" t="s">
        <v>166</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289</v>
      </c>
      <c r="CE42" s="584"/>
      <c r="CF42" s="584"/>
      <c r="CG42" s="584"/>
      <c r="CH42" s="584"/>
      <c r="CI42" s="584"/>
      <c r="CJ42" s="584"/>
      <c r="CK42" s="584"/>
      <c r="CL42" s="584"/>
      <c r="CM42" s="584"/>
      <c r="CN42" s="584"/>
      <c r="CO42" s="584"/>
      <c r="CP42" s="584"/>
      <c r="CQ42" s="585"/>
      <c r="CR42" s="586">
        <v>693498</v>
      </c>
      <c r="CS42" s="587"/>
      <c r="CT42" s="587"/>
      <c r="CU42" s="587"/>
      <c r="CV42" s="587"/>
      <c r="CW42" s="587"/>
      <c r="CX42" s="587"/>
      <c r="CY42" s="588"/>
      <c r="CZ42" s="620">
        <v>9.8000000000000007</v>
      </c>
      <c r="DA42" s="679"/>
      <c r="DB42" s="679"/>
      <c r="DC42" s="680"/>
      <c r="DD42" s="595">
        <v>142319</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291</v>
      </c>
      <c r="CE43" s="584"/>
      <c r="CF43" s="584"/>
      <c r="CG43" s="584"/>
      <c r="CH43" s="584"/>
      <c r="CI43" s="584"/>
      <c r="CJ43" s="584"/>
      <c r="CK43" s="584"/>
      <c r="CL43" s="584"/>
      <c r="CM43" s="584"/>
      <c r="CN43" s="584"/>
      <c r="CO43" s="584"/>
      <c r="CP43" s="584"/>
      <c r="CQ43" s="585"/>
      <c r="CR43" s="586">
        <v>18502</v>
      </c>
      <c r="CS43" s="612"/>
      <c r="CT43" s="612"/>
      <c r="CU43" s="612"/>
      <c r="CV43" s="612"/>
      <c r="CW43" s="612"/>
      <c r="CX43" s="612"/>
      <c r="CY43" s="613"/>
      <c r="CZ43" s="620">
        <v>0.3</v>
      </c>
      <c r="DA43" s="621"/>
      <c r="DB43" s="621"/>
      <c r="DC43" s="622"/>
      <c r="DD43" s="595">
        <v>10883</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c r="B44" s="99" t="s">
        <v>292</v>
      </c>
      <c r="CD44" s="692" t="s">
        <v>245</v>
      </c>
      <c r="CE44" s="693"/>
      <c r="CF44" s="583" t="s">
        <v>293</v>
      </c>
      <c r="CG44" s="584"/>
      <c r="CH44" s="584"/>
      <c r="CI44" s="584"/>
      <c r="CJ44" s="584"/>
      <c r="CK44" s="584"/>
      <c r="CL44" s="584"/>
      <c r="CM44" s="584"/>
      <c r="CN44" s="584"/>
      <c r="CO44" s="584"/>
      <c r="CP44" s="584"/>
      <c r="CQ44" s="585"/>
      <c r="CR44" s="586">
        <v>692142</v>
      </c>
      <c r="CS44" s="587"/>
      <c r="CT44" s="587"/>
      <c r="CU44" s="587"/>
      <c r="CV44" s="587"/>
      <c r="CW44" s="587"/>
      <c r="CX44" s="587"/>
      <c r="CY44" s="588"/>
      <c r="CZ44" s="620">
        <v>9.8000000000000007</v>
      </c>
      <c r="DA44" s="679"/>
      <c r="DB44" s="679"/>
      <c r="DC44" s="680"/>
      <c r="DD44" s="595">
        <v>142263</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c r="CD45" s="694"/>
      <c r="CE45" s="695"/>
      <c r="CF45" s="583" t="s">
        <v>294</v>
      </c>
      <c r="CG45" s="584"/>
      <c r="CH45" s="584"/>
      <c r="CI45" s="584"/>
      <c r="CJ45" s="584"/>
      <c r="CK45" s="584"/>
      <c r="CL45" s="584"/>
      <c r="CM45" s="584"/>
      <c r="CN45" s="584"/>
      <c r="CO45" s="584"/>
      <c r="CP45" s="584"/>
      <c r="CQ45" s="585"/>
      <c r="CR45" s="586">
        <v>128088</v>
      </c>
      <c r="CS45" s="612"/>
      <c r="CT45" s="612"/>
      <c r="CU45" s="612"/>
      <c r="CV45" s="612"/>
      <c r="CW45" s="612"/>
      <c r="CX45" s="612"/>
      <c r="CY45" s="613"/>
      <c r="CZ45" s="620">
        <v>1.8</v>
      </c>
      <c r="DA45" s="621"/>
      <c r="DB45" s="621"/>
      <c r="DC45" s="622"/>
      <c r="DD45" s="595">
        <v>22759</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c r="CD46" s="694"/>
      <c r="CE46" s="695"/>
      <c r="CF46" s="583" t="s">
        <v>295</v>
      </c>
      <c r="CG46" s="584"/>
      <c r="CH46" s="584"/>
      <c r="CI46" s="584"/>
      <c r="CJ46" s="584"/>
      <c r="CK46" s="584"/>
      <c r="CL46" s="584"/>
      <c r="CM46" s="584"/>
      <c r="CN46" s="584"/>
      <c r="CO46" s="584"/>
      <c r="CP46" s="584"/>
      <c r="CQ46" s="585"/>
      <c r="CR46" s="586">
        <v>502779</v>
      </c>
      <c r="CS46" s="587"/>
      <c r="CT46" s="587"/>
      <c r="CU46" s="587"/>
      <c r="CV46" s="587"/>
      <c r="CW46" s="587"/>
      <c r="CX46" s="587"/>
      <c r="CY46" s="588"/>
      <c r="CZ46" s="620">
        <v>7.1</v>
      </c>
      <c r="DA46" s="679"/>
      <c r="DB46" s="679"/>
      <c r="DC46" s="680"/>
      <c r="DD46" s="595">
        <v>118704</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c r="CD47" s="694"/>
      <c r="CE47" s="695"/>
      <c r="CF47" s="583" t="s">
        <v>296</v>
      </c>
      <c r="CG47" s="584"/>
      <c r="CH47" s="584"/>
      <c r="CI47" s="584"/>
      <c r="CJ47" s="584"/>
      <c r="CK47" s="584"/>
      <c r="CL47" s="584"/>
      <c r="CM47" s="584"/>
      <c r="CN47" s="584"/>
      <c r="CO47" s="584"/>
      <c r="CP47" s="584"/>
      <c r="CQ47" s="585"/>
      <c r="CR47" s="586">
        <v>1356</v>
      </c>
      <c r="CS47" s="612"/>
      <c r="CT47" s="612"/>
      <c r="CU47" s="612"/>
      <c r="CV47" s="612"/>
      <c r="CW47" s="612"/>
      <c r="CX47" s="612"/>
      <c r="CY47" s="613"/>
      <c r="CZ47" s="620">
        <v>0</v>
      </c>
      <c r="DA47" s="621"/>
      <c r="DB47" s="621"/>
      <c r="DC47" s="622"/>
      <c r="DD47" s="595">
        <v>56</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c r="CD48" s="696"/>
      <c r="CE48" s="697"/>
      <c r="CF48" s="583" t="s">
        <v>297</v>
      </c>
      <c r="CG48" s="584"/>
      <c r="CH48" s="584"/>
      <c r="CI48" s="584"/>
      <c r="CJ48" s="584"/>
      <c r="CK48" s="584"/>
      <c r="CL48" s="584"/>
      <c r="CM48" s="584"/>
      <c r="CN48" s="584"/>
      <c r="CO48" s="584"/>
      <c r="CP48" s="584"/>
      <c r="CQ48" s="585"/>
      <c r="CR48" s="586" t="s">
        <v>298</v>
      </c>
      <c r="CS48" s="587"/>
      <c r="CT48" s="587"/>
      <c r="CU48" s="587"/>
      <c r="CV48" s="587"/>
      <c r="CW48" s="587"/>
      <c r="CX48" s="587"/>
      <c r="CY48" s="588"/>
      <c r="CZ48" s="620" t="s">
        <v>298</v>
      </c>
      <c r="DA48" s="679"/>
      <c r="DB48" s="679"/>
      <c r="DC48" s="680"/>
      <c r="DD48" s="595" t="s">
        <v>298</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c r="CD49" s="629" t="s">
        <v>299</v>
      </c>
      <c r="CE49" s="630"/>
      <c r="CF49" s="630"/>
      <c r="CG49" s="630"/>
      <c r="CH49" s="630"/>
      <c r="CI49" s="630"/>
      <c r="CJ49" s="630"/>
      <c r="CK49" s="630"/>
      <c r="CL49" s="630"/>
      <c r="CM49" s="630"/>
      <c r="CN49" s="630"/>
      <c r="CO49" s="630"/>
      <c r="CP49" s="630"/>
      <c r="CQ49" s="631"/>
      <c r="CR49" s="658">
        <v>7059579</v>
      </c>
      <c r="CS49" s="654"/>
      <c r="CT49" s="654"/>
      <c r="CU49" s="654"/>
      <c r="CV49" s="654"/>
      <c r="CW49" s="654"/>
      <c r="CX49" s="654"/>
      <c r="CY49" s="681"/>
      <c r="CZ49" s="682">
        <v>100</v>
      </c>
      <c r="DA49" s="683"/>
      <c r="DB49" s="683"/>
      <c r="DC49" s="684"/>
      <c r="DD49" s="685">
        <v>5583001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K48" sqref="K48"/>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301</v>
      </c>
      <c r="DK2" s="728"/>
      <c r="DL2" s="728"/>
      <c r="DM2" s="728"/>
      <c r="DN2" s="728"/>
      <c r="DO2" s="729"/>
      <c r="DP2" s="107"/>
      <c r="DQ2" s="727" t="s">
        <v>302</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305</v>
      </c>
      <c r="B5" s="722"/>
      <c r="C5" s="722"/>
      <c r="D5" s="722"/>
      <c r="E5" s="722"/>
      <c r="F5" s="722"/>
      <c r="G5" s="722"/>
      <c r="H5" s="722"/>
      <c r="I5" s="722"/>
      <c r="J5" s="722"/>
      <c r="K5" s="722"/>
      <c r="L5" s="722"/>
      <c r="M5" s="722"/>
      <c r="N5" s="722"/>
      <c r="O5" s="722"/>
      <c r="P5" s="723"/>
      <c r="Q5" s="698" t="s">
        <v>306</v>
      </c>
      <c r="R5" s="699"/>
      <c r="S5" s="699"/>
      <c r="T5" s="699"/>
      <c r="U5" s="700"/>
      <c r="V5" s="698" t="s">
        <v>307</v>
      </c>
      <c r="W5" s="699"/>
      <c r="X5" s="699"/>
      <c r="Y5" s="699"/>
      <c r="Z5" s="700"/>
      <c r="AA5" s="698" t="s">
        <v>308</v>
      </c>
      <c r="AB5" s="699"/>
      <c r="AC5" s="699"/>
      <c r="AD5" s="699"/>
      <c r="AE5" s="699"/>
      <c r="AF5" s="731" t="s">
        <v>309</v>
      </c>
      <c r="AG5" s="699"/>
      <c r="AH5" s="699"/>
      <c r="AI5" s="699"/>
      <c r="AJ5" s="710"/>
      <c r="AK5" s="699" t="s">
        <v>310</v>
      </c>
      <c r="AL5" s="699"/>
      <c r="AM5" s="699"/>
      <c r="AN5" s="699"/>
      <c r="AO5" s="700"/>
      <c r="AP5" s="698" t="s">
        <v>311</v>
      </c>
      <c r="AQ5" s="699"/>
      <c r="AR5" s="699"/>
      <c r="AS5" s="699"/>
      <c r="AT5" s="700"/>
      <c r="AU5" s="698" t="s">
        <v>312</v>
      </c>
      <c r="AV5" s="699"/>
      <c r="AW5" s="699"/>
      <c r="AX5" s="699"/>
      <c r="AY5" s="710"/>
      <c r="AZ5" s="114"/>
      <c r="BA5" s="114"/>
      <c r="BB5" s="114"/>
      <c r="BC5" s="114"/>
      <c r="BD5" s="114"/>
      <c r="BE5" s="115"/>
      <c r="BF5" s="115"/>
      <c r="BG5" s="115"/>
      <c r="BH5" s="115"/>
      <c r="BI5" s="115"/>
      <c r="BJ5" s="115"/>
      <c r="BK5" s="115"/>
      <c r="BL5" s="115"/>
      <c r="BM5" s="115"/>
      <c r="BN5" s="115"/>
      <c r="BO5" s="115"/>
      <c r="BP5" s="115"/>
      <c r="BQ5" s="721" t="s">
        <v>313</v>
      </c>
      <c r="BR5" s="722"/>
      <c r="BS5" s="722"/>
      <c r="BT5" s="722"/>
      <c r="BU5" s="722"/>
      <c r="BV5" s="722"/>
      <c r="BW5" s="722"/>
      <c r="BX5" s="722"/>
      <c r="BY5" s="722"/>
      <c r="BZ5" s="722"/>
      <c r="CA5" s="722"/>
      <c r="CB5" s="722"/>
      <c r="CC5" s="722"/>
      <c r="CD5" s="722"/>
      <c r="CE5" s="722"/>
      <c r="CF5" s="722"/>
      <c r="CG5" s="723"/>
      <c r="CH5" s="698" t="s">
        <v>314</v>
      </c>
      <c r="CI5" s="699"/>
      <c r="CJ5" s="699"/>
      <c r="CK5" s="699"/>
      <c r="CL5" s="700"/>
      <c r="CM5" s="698" t="s">
        <v>315</v>
      </c>
      <c r="CN5" s="699"/>
      <c r="CO5" s="699"/>
      <c r="CP5" s="699"/>
      <c r="CQ5" s="700"/>
      <c r="CR5" s="698" t="s">
        <v>316</v>
      </c>
      <c r="CS5" s="699"/>
      <c r="CT5" s="699"/>
      <c r="CU5" s="699"/>
      <c r="CV5" s="700"/>
      <c r="CW5" s="698" t="s">
        <v>317</v>
      </c>
      <c r="CX5" s="699"/>
      <c r="CY5" s="699"/>
      <c r="CZ5" s="699"/>
      <c r="DA5" s="700"/>
      <c r="DB5" s="698" t="s">
        <v>318</v>
      </c>
      <c r="DC5" s="699"/>
      <c r="DD5" s="699"/>
      <c r="DE5" s="699"/>
      <c r="DF5" s="700"/>
      <c r="DG5" s="704" t="s">
        <v>319</v>
      </c>
      <c r="DH5" s="705"/>
      <c r="DI5" s="705"/>
      <c r="DJ5" s="705"/>
      <c r="DK5" s="706"/>
      <c r="DL5" s="704" t="s">
        <v>320</v>
      </c>
      <c r="DM5" s="705"/>
      <c r="DN5" s="705"/>
      <c r="DO5" s="705"/>
      <c r="DP5" s="706"/>
      <c r="DQ5" s="698" t="s">
        <v>321</v>
      </c>
      <c r="DR5" s="699"/>
      <c r="DS5" s="699"/>
      <c r="DT5" s="699"/>
      <c r="DU5" s="700"/>
      <c r="DV5" s="698" t="s">
        <v>312</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322</v>
      </c>
      <c r="C7" s="713"/>
      <c r="D7" s="713"/>
      <c r="E7" s="713"/>
      <c r="F7" s="713"/>
      <c r="G7" s="713"/>
      <c r="H7" s="713"/>
      <c r="I7" s="713"/>
      <c r="J7" s="713"/>
      <c r="K7" s="713"/>
      <c r="L7" s="713"/>
      <c r="M7" s="713"/>
      <c r="N7" s="713"/>
      <c r="O7" s="713"/>
      <c r="P7" s="714"/>
      <c r="Q7" s="715">
        <v>7540</v>
      </c>
      <c r="R7" s="716"/>
      <c r="S7" s="716"/>
      <c r="T7" s="716"/>
      <c r="U7" s="716"/>
      <c r="V7" s="716">
        <v>6993</v>
      </c>
      <c r="W7" s="716"/>
      <c r="X7" s="716"/>
      <c r="Y7" s="716"/>
      <c r="Z7" s="716"/>
      <c r="AA7" s="716">
        <v>547</v>
      </c>
      <c r="AB7" s="716"/>
      <c r="AC7" s="716"/>
      <c r="AD7" s="716"/>
      <c r="AE7" s="717"/>
      <c r="AF7" s="718">
        <v>520</v>
      </c>
      <c r="AG7" s="719"/>
      <c r="AH7" s="719"/>
      <c r="AI7" s="719"/>
      <c r="AJ7" s="720"/>
      <c r="AK7" s="755"/>
      <c r="AL7" s="756"/>
      <c r="AM7" s="756"/>
      <c r="AN7" s="756"/>
      <c r="AO7" s="756"/>
      <c r="AP7" s="756">
        <v>9400</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323</v>
      </c>
      <c r="BT7" s="760"/>
      <c r="BU7" s="760"/>
      <c r="BV7" s="760"/>
      <c r="BW7" s="760"/>
      <c r="BX7" s="760"/>
      <c r="BY7" s="760"/>
      <c r="BZ7" s="760"/>
      <c r="CA7" s="760"/>
      <c r="CB7" s="760"/>
      <c r="CC7" s="760"/>
      <c r="CD7" s="760"/>
      <c r="CE7" s="760"/>
      <c r="CF7" s="760"/>
      <c r="CG7" s="761"/>
      <c r="CH7" s="752"/>
      <c r="CI7" s="753"/>
      <c r="CJ7" s="753"/>
      <c r="CK7" s="753"/>
      <c r="CL7" s="754"/>
      <c r="CM7" s="752">
        <v>70</v>
      </c>
      <c r="CN7" s="753"/>
      <c r="CO7" s="753"/>
      <c r="CP7" s="753"/>
      <c r="CQ7" s="754"/>
      <c r="CR7" s="752">
        <v>5</v>
      </c>
      <c r="CS7" s="753"/>
      <c r="CT7" s="753"/>
      <c r="CU7" s="753"/>
      <c r="CV7" s="754"/>
      <c r="CW7" s="752"/>
      <c r="CX7" s="753"/>
      <c r="CY7" s="753"/>
      <c r="CZ7" s="753"/>
      <c r="DA7" s="754"/>
      <c r="DB7" s="752">
        <v>8</v>
      </c>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c r="A8" s="119">
        <v>2</v>
      </c>
      <c r="B8" s="736" t="s">
        <v>324</v>
      </c>
      <c r="C8" s="737"/>
      <c r="D8" s="737"/>
      <c r="E8" s="737"/>
      <c r="F8" s="737"/>
      <c r="G8" s="737"/>
      <c r="H8" s="737"/>
      <c r="I8" s="737"/>
      <c r="J8" s="737"/>
      <c r="K8" s="737"/>
      <c r="L8" s="737"/>
      <c r="M8" s="737"/>
      <c r="N8" s="737"/>
      <c r="O8" s="737"/>
      <c r="P8" s="738"/>
      <c r="Q8" s="739">
        <v>42</v>
      </c>
      <c r="R8" s="740"/>
      <c r="S8" s="740"/>
      <c r="T8" s="740"/>
      <c r="U8" s="740"/>
      <c r="V8" s="740">
        <v>41</v>
      </c>
      <c r="W8" s="740"/>
      <c r="X8" s="740"/>
      <c r="Y8" s="740"/>
      <c r="Z8" s="740"/>
      <c r="AA8" s="740">
        <v>1</v>
      </c>
      <c r="AB8" s="740"/>
      <c r="AC8" s="740"/>
      <c r="AD8" s="740"/>
      <c r="AE8" s="741"/>
      <c r="AF8" s="742">
        <v>1</v>
      </c>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325</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326</v>
      </c>
      <c r="B23" s="771" t="s">
        <v>327</v>
      </c>
      <c r="C23" s="772"/>
      <c r="D23" s="772"/>
      <c r="E23" s="772"/>
      <c r="F23" s="772"/>
      <c r="G23" s="772"/>
      <c r="H23" s="772"/>
      <c r="I23" s="772"/>
      <c r="J23" s="772"/>
      <c r="K23" s="772"/>
      <c r="L23" s="772"/>
      <c r="M23" s="772"/>
      <c r="N23" s="772"/>
      <c r="O23" s="772"/>
      <c r="P23" s="773"/>
      <c r="Q23" s="774"/>
      <c r="R23" s="775"/>
      <c r="S23" s="775"/>
      <c r="T23" s="775"/>
      <c r="U23" s="775"/>
      <c r="V23" s="775"/>
      <c r="W23" s="775"/>
      <c r="X23" s="775"/>
      <c r="Y23" s="775"/>
      <c r="Z23" s="775"/>
      <c r="AA23" s="775"/>
      <c r="AB23" s="775"/>
      <c r="AC23" s="775"/>
      <c r="AD23" s="775"/>
      <c r="AE23" s="776"/>
      <c r="AF23" s="777">
        <v>521</v>
      </c>
      <c r="AG23" s="775"/>
      <c r="AH23" s="775"/>
      <c r="AI23" s="775"/>
      <c r="AJ23" s="778"/>
      <c r="AK23" s="779"/>
      <c r="AL23" s="780"/>
      <c r="AM23" s="780"/>
      <c r="AN23" s="780"/>
      <c r="AO23" s="780"/>
      <c r="AP23" s="775"/>
      <c r="AQ23" s="775"/>
      <c r="AR23" s="775"/>
      <c r="AS23" s="775"/>
      <c r="AT23" s="775"/>
      <c r="AU23" s="781"/>
      <c r="AV23" s="781"/>
      <c r="AW23" s="781"/>
      <c r="AX23" s="781"/>
      <c r="AY23" s="782"/>
      <c r="AZ23" s="790" t="s">
        <v>328</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305</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3" t="s">
        <v>334</v>
      </c>
      <c r="AG26" s="794"/>
      <c r="AH26" s="794"/>
      <c r="AI26" s="794"/>
      <c r="AJ26" s="795"/>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312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339</v>
      </c>
      <c r="C28" s="713"/>
      <c r="D28" s="713"/>
      <c r="E28" s="713"/>
      <c r="F28" s="713"/>
      <c r="G28" s="713"/>
      <c r="H28" s="713"/>
      <c r="I28" s="713"/>
      <c r="J28" s="713"/>
      <c r="K28" s="713"/>
      <c r="L28" s="713"/>
      <c r="M28" s="713"/>
      <c r="N28" s="713"/>
      <c r="O28" s="713"/>
      <c r="P28" s="714"/>
      <c r="Q28" s="803">
        <v>1831</v>
      </c>
      <c r="R28" s="804"/>
      <c r="S28" s="804"/>
      <c r="T28" s="804"/>
      <c r="U28" s="804"/>
      <c r="V28" s="804">
        <v>1720</v>
      </c>
      <c r="W28" s="804"/>
      <c r="X28" s="804"/>
      <c r="Y28" s="804"/>
      <c r="Z28" s="804"/>
      <c r="AA28" s="804">
        <v>111</v>
      </c>
      <c r="AB28" s="804"/>
      <c r="AC28" s="804"/>
      <c r="AD28" s="804"/>
      <c r="AE28" s="805"/>
      <c r="AF28" s="806">
        <v>111</v>
      </c>
      <c r="AG28" s="804"/>
      <c r="AH28" s="804"/>
      <c r="AI28" s="804"/>
      <c r="AJ28" s="807"/>
      <c r="AK28" s="808">
        <v>262</v>
      </c>
      <c r="AL28" s="799"/>
      <c r="AM28" s="799"/>
      <c r="AN28" s="799"/>
      <c r="AO28" s="799"/>
      <c r="AP28" s="799"/>
      <c r="AQ28" s="799"/>
      <c r="AR28" s="799"/>
      <c r="AS28" s="799"/>
      <c r="AT28" s="799"/>
      <c r="AU28" s="799"/>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340</v>
      </c>
      <c r="C29" s="737"/>
      <c r="D29" s="737"/>
      <c r="E29" s="737"/>
      <c r="F29" s="737"/>
      <c r="G29" s="737"/>
      <c r="H29" s="737"/>
      <c r="I29" s="737"/>
      <c r="J29" s="737"/>
      <c r="K29" s="737"/>
      <c r="L29" s="737"/>
      <c r="M29" s="737"/>
      <c r="N29" s="737"/>
      <c r="O29" s="737"/>
      <c r="P29" s="738"/>
      <c r="Q29" s="739">
        <v>80</v>
      </c>
      <c r="R29" s="740"/>
      <c r="S29" s="740"/>
      <c r="T29" s="740"/>
      <c r="U29" s="740"/>
      <c r="V29" s="740">
        <v>77</v>
      </c>
      <c r="W29" s="740"/>
      <c r="X29" s="740"/>
      <c r="Y29" s="740"/>
      <c r="Z29" s="740"/>
      <c r="AA29" s="740">
        <v>3</v>
      </c>
      <c r="AB29" s="740"/>
      <c r="AC29" s="740"/>
      <c r="AD29" s="740"/>
      <c r="AE29" s="741"/>
      <c r="AF29" s="742">
        <v>3</v>
      </c>
      <c r="AG29" s="743"/>
      <c r="AH29" s="743"/>
      <c r="AI29" s="743"/>
      <c r="AJ29" s="744"/>
      <c r="AK29" s="811">
        <v>20</v>
      </c>
      <c r="AL29" s="812"/>
      <c r="AM29" s="812"/>
      <c r="AN29" s="812"/>
      <c r="AO29" s="812"/>
      <c r="AP29" s="812">
        <v>2</v>
      </c>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341</v>
      </c>
      <c r="C30" s="737"/>
      <c r="D30" s="737"/>
      <c r="E30" s="737"/>
      <c r="F30" s="737"/>
      <c r="G30" s="737"/>
      <c r="H30" s="737"/>
      <c r="I30" s="737"/>
      <c r="J30" s="737"/>
      <c r="K30" s="737"/>
      <c r="L30" s="737"/>
      <c r="M30" s="737"/>
      <c r="N30" s="737"/>
      <c r="O30" s="737"/>
      <c r="P30" s="738"/>
      <c r="Q30" s="739">
        <v>1699</v>
      </c>
      <c r="R30" s="740"/>
      <c r="S30" s="740"/>
      <c r="T30" s="740"/>
      <c r="U30" s="740"/>
      <c r="V30" s="740">
        <v>1664</v>
      </c>
      <c r="W30" s="740"/>
      <c r="X30" s="740"/>
      <c r="Y30" s="740"/>
      <c r="Z30" s="740"/>
      <c r="AA30" s="740">
        <v>35</v>
      </c>
      <c r="AB30" s="740"/>
      <c r="AC30" s="740"/>
      <c r="AD30" s="740"/>
      <c r="AE30" s="741"/>
      <c r="AF30" s="742">
        <v>35</v>
      </c>
      <c r="AG30" s="743"/>
      <c r="AH30" s="743"/>
      <c r="AI30" s="743"/>
      <c r="AJ30" s="744"/>
      <c r="AK30" s="811">
        <v>240</v>
      </c>
      <c r="AL30" s="812"/>
      <c r="AM30" s="812"/>
      <c r="AN30" s="812"/>
      <c r="AO30" s="812"/>
      <c r="AP30" s="812">
        <v>22</v>
      </c>
      <c r="AQ30" s="812"/>
      <c r="AR30" s="812"/>
      <c r="AS30" s="812"/>
      <c r="AT30" s="812"/>
      <c r="AU30" s="812"/>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342</v>
      </c>
      <c r="C31" s="737"/>
      <c r="D31" s="737"/>
      <c r="E31" s="737"/>
      <c r="F31" s="737"/>
      <c r="G31" s="737"/>
      <c r="H31" s="737"/>
      <c r="I31" s="737"/>
      <c r="J31" s="737"/>
      <c r="K31" s="737"/>
      <c r="L31" s="737"/>
      <c r="M31" s="737"/>
      <c r="N31" s="737"/>
      <c r="O31" s="737"/>
      <c r="P31" s="738"/>
      <c r="Q31" s="739">
        <v>336</v>
      </c>
      <c r="R31" s="740"/>
      <c r="S31" s="740"/>
      <c r="T31" s="740"/>
      <c r="U31" s="740"/>
      <c r="V31" s="740">
        <v>334</v>
      </c>
      <c r="W31" s="740"/>
      <c r="X31" s="740"/>
      <c r="Y31" s="740"/>
      <c r="Z31" s="740"/>
      <c r="AA31" s="740">
        <v>2</v>
      </c>
      <c r="AB31" s="740"/>
      <c r="AC31" s="740"/>
      <c r="AD31" s="740"/>
      <c r="AE31" s="741"/>
      <c r="AF31" s="742">
        <v>2</v>
      </c>
      <c r="AG31" s="743"/>
      <c r="AH31" s="743"/>
      <c r="AI31" s="743"/>
      <c r="AJ31" s="744"/>
      <c r="AK31" s="811">
        <v>246</v>
      </c>
      <c r="AL31" s="812"/>
      <c r="AM31" s="812"/>
      <c r="AN31" s="812"/>
      <c r="AO31" s="812"/>
      <c r="AP31" s="812"/>
      <c r="AQ31" s="812"/>
      <c r="AR31" s="812"/>
      <c r="AS31" s="812"/>
      <c r="AT31" s="812"/>
      <c r="AU31" s="812"/>
      <c r="AV31" s="812"/>
      <c r="AW31" s="812"/>
      <c r="AX31" s="812"/>
      <c r="AY31" s="812"/>
      <c r="AZ31" s="813"/>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343</v>
      </c>
      <c r="C32" s="737"/>
      <c r="D32" s="737"/>
      <c r="E32" s="737"/>
      <c r="F32" s="737"/>
      <c r="G32" s="737"/>
      <c r="H32" s="737"/>
      <c r="I32" s="737"/>
      <c r="J32" s="737"/>
      <c r="K32" s="737"/>
      <c r="L32" s="737"/>
      <c r="M32" s="737"/>
      <c r="N32" s="737"/>
      <c r="O32" s="737"/>
      <c r="P32" s="738"/>
      <c r="Q32" s="739">
        <v>106</v>
      </c>
      <c r="R32" s="740"/>
      <c r="S32" s="740"/>
      <c r="T32" s="740"/>
      <c r="U32" s="740"/>
      <c r="V32" s="740">
        <v>89</v>
      </c>
      <c r="W32" s="740"/>
      <c r="X32" s="740"/>
      <c r="Y32" s="740"/>
      <c r="Z32" s="740"/>
      <c r="AA32" s="740">
        <v>17</v>
      </c>
      <c r="AB32" s="740"/>
      <c r="AC32" s="740"/>
      <c r="AD32" s="740"/>
      <c r="AE32" s="741"/>
      <c r="AF32" s="742">
        <v>262</v>
      </c>
      <c r="AG32" s="743"/>
      <c r="AH32" s="743"/>
      <c r="AI32" s="743"/>
      <c r="AJ32" s="744"/>
      <c r="AK32" s="811"/>
      <c r="AL32" s="812"/>
      <c r="AM32" s="812"/>
      <c r="AN32" s="812"/>
      <c r="AO32" s="812"/>
      <c r="AP32" s="812">
        <v>221</v>
      </c>
      <c r="AQ32" s="812"/>
      <c r="AR32" s="812"/>
      <c r="AS32" s="812"/>
      <c r="AT32" s="812"/>
      <c r="AU32" s="812"/>
      <c r="AV32" s="812"/>
      <c r="AW32" s="812"/>
      <c r="AX32" s="812"/>
      <c r="AY32" s="812"/>
      <c r="AZ32" s="813"/>
      <c r="BA32" s="813"/>
      <c r="BB32" s="813"/>
      <c r="BC32" s="813"/>
      <c r="BD32" s="813"/>
      <c r="BE32" s="809" t="s">
        <v>344</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345</v>
      </c>
      <c r="C33" s="737"/>
      <c r="D33" s="737"/>
      <c r="E33" s="737"/>
      <c r="F33" s="737"/>
      <c r="G33" s="737"/>
      <c r="H33" s="737"/>
      <c r="I33" s="737"/>
      <c r="J33" s="737"/>
      <c r="K33" s="737"/>
      <c r="L33" s="737"/>
      <c r="M33" s="737"/>
      <c r="N33" s="737"/>
      <c r="O33" s="737"/>
      <c r="P33" s="738"/>
      <c r="Q33" s="739">
        <v>61</v>
      </c>
      <c r="R33" s="740"/>
      <c r="S33" s="740"/>
      <c r="T33" s="740"/>
      <c r="U33" s="740"/>
      <c r="V33" s="740">
        <v>60</v>
      </c>
      <c r="W33" s="740"/>
      <c r="X33" s="740"/>
      <c r="Y33" s="740"/>
      <c r="Z33" s="740"/>
      <c r="AA33" s="740">
        <v>1</v>
      </c>
      <c r="AB33" s="740"/>
      <c r="AC33" s="740"/>
      <c r="AD33" s="740"/>
      <c r="AE33" s="741"/>
      <c r="AF33" s="742">
        <v>1</v>
      </c>
      <c r="AG33" s="743"/>
      <c r="AH33" s="743"/>
      <c r="AI33" s="743"/>
      <c r="AJ33" s="744"/>
      <c r="AK33" s="811">
        <v>14</v>
      </c>
      <c r="AL33" s="812"/>
      <c r="AM33" s="812"/>
      <c r="AN33" s="812"/>
      <c r="AO33" s="812"/>
      <c r="AP33" s="812">
        <v>197</v>
      </c>
      <c r="AQ33" s="812"/>
      <c r="AR33" s="812"/>
      <c r="AS33" s="812"/>
      <c r="AT33" s="812"/>
      <c r="AU33" s="812">
        <v>117</v>
      </c>
      <c r="AV33" s="812"/>
      <c r="AW33" s="812"/>
      <c r="AX33" s="812"/>
      <c r="AY33" s="812"/>
      <c r="AZ33" s="813"/>
      <c r="BA33" s="813"/>
      <c r="BB33" s="813"/>
      <c r="BC33" s="813"/>
      <c r="BD33" s="813"/>
      <c r="BE33" s="809" t="s">
        <v>346</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t="s">
        <v>347</v>
      </c>
      <c r="C34" s="737"/>
      <c r="D34" s="737"/>
      <c r="E34" s="737"/>
      <c r="F34" s="737"/>
      <c r="G34" s="737"/>
      <c r="H34" s="737"/>
      <c r="I34" s="737"/>
      <c r="J34" s="737"/>
      <c r="K34" s="737"/>
      <c r="L34" s="737"/>
      <c r="M34" s="737"/>
      <c r="N34" s="737"/>
      <c r="O34" s="737"/>
      <c r="P34" s="738"/>
      <c r="Q34" s="739">
        <v>138</v>
      </c>
      <c r="R34" s="740"/>
      <c r="S34" s="740"/>
      <c r="T34" s="740"/>
      <c r="U34" s="740"/>
      <c r="V34" s="740">
        <v>137</v>
      </c>
      <c r="W34" s="740"/>
      <c r="X34" s="740"/>
      <c r="Y34" s="740"/>
      <c r="Z34" s="740"/>
      <c r="AA34" s="740">
        <v>1</v>
      </c>
      <c r="AB34" s="740"/>
      <c r="AC34" s="740"/>
      <c r="AD34" s="740"/>
      <c r="AE34" s="741"/>
      <c r="AF34" s="742">
        <v>1</v>
      </c>
      <c r="AG34" s="743"/>
      <c r="AH34" s="743"/>
      <c r="AI34" s="743"/>
      <c r="AJ34" s="744"/>
      <c r="AK34" s="811">
        <v>51</v>
      </c>
      <c r="AL34" s="812"/>
      <c r="AM34" s="812"/>
      <c r="AN34" s="812"/>
      <c r="AO34" s="812"/>
      <c r="AP34" s="812">
        <v>468</v>
      </c>
      <c r="AQ34" s="812"/>
      <c r="AR34" s="812"/>
      <c r="AS34" s="812"/>
      <c r="AT34" s="812"/>
      <c r="AU34" s="812">
        <v>323</v>
      </c>
      <c r="AV34" s="812"/>
      <c r="AW34" s="812"/>
      <c r="AX34" s="812"/>
      <c r="AY34" s="812"/>
      <c r="AZ34" s="813"/>
      <c r="BA34" s="813"/>
      <c r="BB34" s="813"/>
      <c r="BC34" s="813"/>
      <c r="BD34" s="813"/>
      <c r="BE34" s="809" t="s">
        <v>346</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t="s">
        <v>348</v>
      </c>
      <c r="C35" s="737"/>
      <c r="D35" s="737"/>
      <c r="E35" s="737"/>
      <c r="F35" s="737"/>
      <c r="G35" s="737"/>
      <c r="H35" s="737"/>
      <c r="I35" s="737"/>
      <c r="J35" s="737"/>
      <c r="K35" s="737"/>
      <c r="L35" s="737"/>
      <c r="M35" s="737"/>
      <c r="N35" s="737"/>
      <c r="O35" s="737"/>
      <c r="P35" s="738"/>
      <c r="Q35" s="739">
        <v>26</v>
      </c>
      <c r="R35" s="740"/>
      <c r="S35" s="740"/>
      <c r="T35" s="740"/>
      <c r="U35" s="740"/>
      <c r="V35" s="740">
        <v>26</v>
      </c>
      <c r="W35" s="740"/>
      <c r="X35" s="740"/>
      <c r="Y35" s="740"/>
      <c r="Z35" s="740"/>
      <c r="AA35" s="740">
        <v>1</v>
      </c>
      <c r="AB35" s="740"/>
      <c r="AC35" s="740"/>
      <c r="AD35" s="740"/>
      <c r="AE35" s="741"/>
      <c r="AF35" s="742">
        <v>0</v>
      </c>
      <c r="AG35" s="743"/>
      <c r="AH35" s="743"/>
      <c r="AI35" s="743"/>
      <c r="AJ35" s="744"/>
      <c r="AK35" s="811">
        <v>11</v>
      </c>
      <c r="AL35" s="812"/>
      <c r="AM35" s="812"/>
      <c r="AN35" s="812"/>
      <c r="AO35" s="812"/>
      <c r="AP35" s="812">
        <v>78</v>
      </c>
      <c r="AQ35" s="812"/>
      <c r="AR35" s="812"/>
      <c r="AS35" s="812"/>
      <c r="AT35" s="812"/>
      <c r="AU35" s="812">
        <v>63</v>
      </c>
      <c r="AV35" s="812"/>
      <c r="AW35" s="812"/>
      <c r="AX35" s="812"/>
      <c r="AY35" s="812"/>
      <c r="AZ35" s="813"/>
      <c r="BA35" s="813"/>
      <c r="BB35" s="813"/>
      <c r="BC35" s="813"/>
      <c r="BD35" s="813"/>
      <c r="BE35" s="809" t="s">
        <v>346</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349</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326</v>
      </c>
      <c r="B63" s="771" t="s">
        <v>350</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413</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328</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352</v>
      </c>
      <c r="B66" s="722"/>
      <c r="C66" s="722"/>
      <c r="D66" s="722"/>
      <c r="E66" s="722"/>
      <c r="F66" s="722"/>
      <c r="G66" s="722"/>
      <c r="H66" s="722"/>
      <c r="I66" s="722"/>
      <c r="J66" s="722"/>
      <c r="K66" s="722"/>
      <c r="L66" s="722"/>
      <c r="M66" s="722"/>
      <c r="N66" s="722"/>
      <c r="O66" s="722"/>
      <c r="P66" s="723"/>
      <c r="Q66" s="698" t="s">
        <v>353</v>
      </c>
      <c r="R66" s="699"/>
      <c r="S66" s="699"/>
      <c r="T66" s="699"/>
      <c r="U66" s="700"/>
      <c r="V66" s="698" t="s">
        <v>354</v>
      </c>
      <c r="W66" s="699"/>
      <c r="X66" s="699"/>
      <c r="Y66" s="699"/>
      <c r="Z66" s="700"/>
      <c r="AA66" s="698" t="s">
        <v>355</v>
      </c>
      <c r="AB66" s="699"/>
      <c r="AC66" s="699"/>
      <c r="AD66" s="699"/>
      <c r="AE66" s="700"/>
      <c r="AF66" s="833" t="s">
        <v>356</v>
      </c>
      <c r="AG66" s="794"/>
      <c r="AH66" s="794"/>
      <c r="AI66" s="794"/>
      <c r="AJ66" s="834"/>
      <c r="AK66" s="698" t="s">
        <v>357</v>
      </c>
      <c r="AL66" s="722"/>
      <c r="AM66" s="722"/>
      <c r="AN66" s="722"/>
      <c r="AO66" s="723"/>
      <c r="AP66" s="698" t="s">
        <v>358</v>
      </c>
      <c r="AQ66" s="699"/>
      <c r="AR66" s="699"/>
      <c r="AS66" s="699"/>
      <c r="AT66" s="700"/>
      <c r="AU66" s="698" t="s">
        <v>359</v>
      </c>
      <c r="AV66" s="699"/>
      <c r="AW66" s="699"/>
      <c r="AX66" s="699"/>
      <c r="AY66" s="700"/>
      <c r="AZ66" s="698" t="s">
        <v>312</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360</v>
      </c>
      <c r="C68" s="851"/>
      <c r="D68" s="851"/>
      <c r="E68" s="851"/>
      <c r="F68" s="851"/>
      <c r="G68" s="851"/>
      <c r="H68" s="851"/>
      <c r="I68" s="851"/>
      <c r="J68" s="851"/>
      <c r="K68" s="851"/>
      <c r="L68" s="851"/>
      <c r="M68" s="851"/>
      <c r="N68" s="851"/>
      <c r="O68" s="851"/>
      <c r="P68" s="852"/>
      <c r="Q68" s="853">
        <v>2565</v>
      </c>
      <c r="R68" s="847"/>
      <c r="S68" s="847"/>
      <c r="T68" s="847"/>
      <c r="U68" s="847"/>
      <c r="V68" s="847">
        <v>3107</v>
      </c>
      <c r="W68" s="847"/>
      <c r="X68" s="847"/>
      <c r="Y68" s="847"/>
      <c r="Z68" s="847"/>
      <c r="AA68" s="847">
        <v>-542</v>
      </c>
      <c r="AB68" s="847"/>
      <c r="AC68" s="847"/>
      <c r="AD68" s="847"/>
      <c r="AE68" s="847"/>
      <c r="AF68" s="847">
        <v>-50</v>
      </c>
      <c r="AG68" s="847"/>
      <c r="AH68" s="847"/>
      <c r="AI68" s="847"/>
      <c r="AJ68" s="847"/>
      <c r="AK68" s="847"/>
      <c r="AL68" s="847"/>
      <c r="AM68" s="847"/>
      <c r="AN68" s="847"/>
      <c r="AO68" s="847"/>
      <c r="AP68" s="847">
        <v>3859</v>
      </c>
      <c r="AQ68" s="847"/>
      <c r="AR68" s="847"/>
      <c r="AS68" s="847"/>
      <c r="AT68" s="847"/>
      <c r="AU68" s="847"/>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361</v>
      </c>
      <c r="C69" s="855"/>
      <c r="D69" s="855"/>
      <c r="E69" s="855"/>
      <c r="F69" s="855"/>
      <c r="G69" s="855"/>
      <c r="H69" s="855"/>
      <c r="I69" s="855"/>
      <c r="J69" s="855"/>
      <c r="K69" s="855"/>
      <c r="L69" s="855"/>
      <c r="M69" s="855"/>
      <c r="N69" s="855"/>
      <c r="O69" s="855"/>
      <c r="P69" s="856"/>
      <c r="Q69" s="857">
        <v>532</v>
      </c>
      <c r="R69" s="812"/>
      <c r="S69" s="812"/>
      <c r="T69" s="812"/>
      <c r="U69" s="812"/>
      <c r="V69" s="812">
        <v>523</v>
      </c>
      <c r="W69" s="812"/>
      <c r="X69" s="812"/>
      <c r="Y69" s="812"/>
      <c r="Z69" s="812"/>
      <c r="AA69" s="812">
        <v>24</v>
      </c>
      <c r="AB69" s="812"/>
      <c r="AC69" s="812"/>
      <c r="AD69" s="812"/>
      <c r="AE69" s="812"/>
      <c r="AF69" s="812">
        <v>24</v>
      </c>
      <c r="AG69" s="812"/>
      <c r="AH69" s="812"/>
      <c r="AI69" s="812"/>
      <c r="AJ69" s="812"/>
      <c r="AK69" s="812"/>
      <c r="AL69" s="812"/>
      <c r="AM69" s="812"/>
      <c r="AN69" s="812"/>
      <c r="AO69" s="812"/>
      <c r="AP69" s="812">
        <v>564</v>
      </c>
      <c r="AQ69" s="812"/>
      <c r="AR69" s="812"/>
      <c r="AS69" s="812"/>
      <c r="AT69" s="812"/>
      <c r="AU69" s="812"/>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362</v>
      </c>
      <c r="C70" s="855"/>
      <c r="D70" s="855"/>
      <c r="E70" s="855"/>
      <c r="F70" s="855"/>
      <c r="G70" s="855"/>
      <c r="H70" s="855"/>
      <c r="I70" s="855"/>
      <c r="J70" s="855"/>
      <c r="K70" s="855"/>
      <c r="L70" s="855"/>
      <c r="M70" s="855"/>
      <c r="N70" s="855"/>
      <c r="O70" s="855"/>
      <c r="P70" s="856"/>
      <c r="Q70" s="857">
        <v>249</v>
      </c>
      <c r="R70" s="812"/>
      <c r="S70" s="812"/>
      <c r="T70" s="812"/>
      <c r="U70" s="812"/>
      <c r="V70" s="812">
        <v>234</v>
      </c>
      <c r="W70" s="812"/>
      <c r="X70" s="812"/>
      <c r="Y70" s="812"/>
      <c r="Z70" s="812"/>
      <c r="AA70" s="812">
        <v>15</v>
      </c>
      <c r="AB70" s="812"/>
      <c r="AC70" s="812"/>
      <c r="AD70" s="812"/>
      <c r="AE70" s="812"/>
      <c r="AF70" s="812">
        <v>15</v>
      </c>
      <c r="AG70" s="812"/>
      <c r="AH70" s="812"/>
      <c r="AI70" s="812"/>
      <c r="AJ70" s="812"/>
      <c r="AK70" s="812">
        <v>36</v>
      </c>
      <c r="AL70" s="812"/>
      <c r="AM70" s="812"/>
      <c r="AN70" s="812"/>
      <c r="AO70" s="812"/>
      <c r="AP70" s="812">
        <v>0</v>
      </c>
      <c r="AQ70" s="812"/>
      <c r="AR70" s="812"/>
      <c r="AS70" s="812"/>
      <c r="AT70" s="812"/>
      <c r="AU70" s="812"/>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363</v>
      </c>
      <c r="C71" s="855"/>
      <c r="D71" s="855"/>
      <c r="E71" s="855"/>
      <c r="F71" s="855"/>
      <c r="G71" s="855"/>
      <c r="H71" s="855"/>
      <c r="I71" s="855"/>
      <c r="J71" s="855"/>
      <c r="K71" s="855"/>
      <c r="L71" s="855"/>
      <c r="M71" s="855"/>
      <c r="N71" s="855"/>
      <c r="O71" s="855"/>
      <c r="P71" s="856"/>
      <c r="Q71" s="857">
        <v>484</v>
      </c>
      <c r="R71" s="812"/>
      <c r="S71" s="812"/>
      <c r="T71" s="812"/>
      <c r="U71" s="812"/>
      <c r="V71" s="812">
        <v>439</v>
      </c>
      <c r="W71" s="812"/>
      <c r="X71" s="812"/>
      <c r="Y71" s="812"/>
      <c r="Z71" s="812"/>
      <c r="AA71" s="812">
        <v>45</v>
      </c>
      <c r="AB71" s="812"/>
      <c r="AC71" s="812"/>
      <c r="AD71" s="812"/>
      <c r="AE71" s="812"/>
      <c r="AF71" s="812">
        <v>45</v>
      </c>
      <c r="AG71" s="812"/>
      <c r="AH71" s="812"/>
      <c r="AI71" s="812"/>
      <c r="AJ71" s="812"/>
      <c r="AK71" s="812">
        <v>7</v>
      </c>
      <c r="AL71" s="812"/>
      <c r="AM71" s="812"/>
      <c r="AN71" s="812"/>
      <c r="AO71" s="812"/>
      <c r="AP71" s="812">
        <v>0</v>
      </c>
      <c r="AQ71" s="812"/>
      <c r="AR71" s="812"/>
      <c r="AS71" s="812"/>
      <c r="AT71" s="812"/>
      <c r="AU71" s="812"/>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364</v>
      </c>
      <c r="C72" s="855"/>
      <c r="D72" s="855"/>
      <c r="E72" s="855"/>
      <c r="F72" s="855"/>
      <c r="G72" s="855"/>
      <c r="H72" s="855"/>
      <c r="I72" s="855"/>
      <c r="J72" s="855"/>
      <c r="K72" s="855"/>
      <c r="L72" s="855"/>
      <c r="M72" s="855"/>
      <c r="N72" s="855"/>
      <c r="O72" s="855"/>
      <c r="P72" s="856"/>
      <c r="Q72" s="857">
        <v>1143</v>
      </c>
      <c r="R72" s="812"/>
      <c r="S72" s="812"/>
      <c r="T72" s="812"/>
      <c r="U72" s="812"/>
      <c r="V72" s="812">
        <v>1065</v>
      </c>
      <c r="W72" s="812"/>
      <c r="X72" s="812"/>
      <c r="Y72" s="812"/>
      <c r="Z72" s="812"/>
      <c r="AA72" s="812">
        <v>78</v>
      </c>
      <c r="AB72" s="812"/>
      <c r="AC72" s="812"/>
      <c r="AD72" s="812"/>
      <c r="AE72" s="812"/>
      <c r="AF72" s="812">
        <v>78</v>
      </c>
      <c r="AG72" s="812"/>
      <c r="AH72" s="812"/>
      <c r="AI72" s="812"/>
      <c r="AJ72" s="812"/>
      <c r="AK72" s="812">
        <v>0</v>
      </c>
      <c r="AL72" s="812"/>
      <c r="AM72" s="812"/>
      <c r="AN72" s="812"/>
      <c r="AO72" s="812"/>
      <c r="AP72" s="812">
        <v>0</v>
      </c>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365</v>
      </c>
      <c r="C73" s="855"/>
      <c r="D73" s="855"/>
      <c r="E73" s="855"/>
      <c r="F73" s="855"/>
      <c r="G73" s="855"/>
      <c r="H73" s="855"/>
      <c r="I73" s="855"/>
      <c r="J73" s="855"/>
      <c r="K73" s="855"/>
      <c r="L73" s="855"/>
      <c r="M73" s="855"/>
      <c r="N73" s="855"/>
      <c r="O73" s="855"/>
      <c r="P73" s="856"/>
      <c r="Q73" s="857">
        <v>9229</v>
      </c>
      <c r="R73" s="812"/>
      <c r="S73" s="812"/>
      <c r="T73" s="812"/>
      <c r="U73" s="812"/>
      <c r="V73" s="812">
        <v>7683</v>
      </c>
      <c r="W73" s="812"/>
      <c r="X73" s="812"/>
      <c r="Y73" s="812"/>
      <c r="Z73" s="812"/>
      <c r="AA73" s="812">
        <v>1546</v>
      </c>
      <c r="AB73" s="812"/>
      <c r="AC73" s="812"/>
      <c r="AD73" s="812"/>
      <c r="AE73" s="812"/>
      <c r="AF73" s="812">
        <v>1546</v>
      </c>
      <c r="AG73" s="812"/>
      <c r="AH73" s="812"/>
      <c r="AI73" s="812"/>
      <c r="AJ73" s="812"/>
      <c r="AK73" s="812">
        <v>0</v>
      </c>
      <c r="AL73" s="812"/>
      <c r="AM73" s="812"/>
      <c r="AN73" s="812"/>
      <c r="AO73" s="812"/>
      <c r="AP73" s="812">
        <v>0</v>
      </c>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366</v>
      </c>
      <c r="C74" s="855"/>
      <c r="D74" s="855"/>
      <c r="E74" s="855"/>
      <c r="F74" s="855"/>
      <c r="G74" s="855"/>
      <c r="H74" s="855"/>
      <c r="I74" s="855"/>
      <c r="J74" s="855"/>
      <c r="K74" s="855"/>
      <c r="L74" s="855"/>
      <c r="M74" s="855"/>
      <c r="N74" s="855"/>
      <c r="O74" s="855"/>
      <c r="P74" s="856"/>
      <c r="Q74" s="857">
        <v>142</v>
      </c>
      <c r="R74" s="812"/>
      <c r="S74" s="812"/>
      <c r="T74" s="812"/>
      <c r="U74" s="812"/>
      <c r="V74" s="812">
        <v>131</v>
      </c>
      <c r="W74" s="812"/>
      <c r="X74" s="812"/>
      <c r="Y74" s="812"/>
      <c r="Z74" s="812"/>
      <c r="AA74" s="812">
        <v>11</v>
      </c>
      <c r="AB74" s="812"/>
      <c r="AC74" s="812"/>
      <c r="AD74" s="812"/>
      <c r="AE74" s="812"/>
      <c r="AF74" s="812">
        <v>11</v>
      </c>
      <c r="AG74" s="812"/>
      <c r="AH74" s="812"/>
      <c r="AI74" s="812"/>
      <c r="AJ74" s="812"/>
      <c r="AK74" s="812">
        <v>0</v>
      </c>
      <c r="AL74" s="812"/>
      <c r="AM74" s="812"/>
      <c r="AN74" s="812"/>
      <c r="AO74" s="812"/>
      <c r="AP74" s="812">
        <v>0</v>
      </c>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367</v>
      </c>
      <c r="C75" s="855"/>
      <c r="D75" s="855"/>
      <c r="E75" s="855"/>
      <c r="F75" s="855"/>
      <c r="G75" s="855"/>
      <c r="H75" s="855"/>
      <c r="I75" s="855"/>
      <c r="J75" s="855"/>
      <c r="K75" s="855"/>
      <c r="L75" s="855"/>
      <c r="M75" s="855"/>
      <c r="N75" s="855"/>
      <c r="O75" s="855"/>
      <c r="P75" s="856"/>
      <c r="Q75" s="860">
        <v>121</v>
      </c>
      <c r="R75" s="861"/>
      <c r="S75" s="861"/>
      <c r="T75" s="861"/>
      <c r="U75" s="811"/>
      <c r="V75" s="862">
        <v>94</v>
      </c>
      <c r="W75" s="861"/>
      <c r="X75" s="861"/>
      <c r="Y75" s="861"/>
      <c r="Z75" s="811"/>
      <c r="AA75" s="862">
        <v>27</v>
      </c>
      <c r="AB75" s="861"/>
      <c r="AC75" s="861"/>
      <c r="AD75" s="861"/>
      <c r="AE75" s="811"/>
      <c r="AF75" s="862">
        <v>25</v>
      </c>
      <c r="AG75" s="861"/>
      <c r="AH75" s="861"/>
      <c r="AI75" s="861"/>
      <c r="AJ75" s="811"/>
      <c r="AK75" s="862">
        <v>16</v>
      </c>
      <c r="AL75" s="861"/>
      <c r="AM75" s="861"/>
      <c r="AN75" s="861"/>
      <c r="AO75" s="811"/>
      <c r="AP75" s="862">
        <v>0</v>
      </c>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326</v>
      </c>
      <c r="B88" s="771" t="s">
        <v>368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771" t="s">
        <v>369</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374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376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377</v>
      </c>
      <c r="AB109" s="876"/>
      <c r="AC109" s="876"/>
      <c r="AD109" s="876"/>
      <c r="AE109" s="877"/>
      <c r="AF109" s="875" t="s">
        <v>244</v>
      </c>
      <c r="AG109" s="876"/>
      <c r="AH109" s="876"/>
      <c r="AI109" s="876"/>
      <c r="AJ109" s="877"/>
      <c r="AK109" s="875" t="s">
        <v>243</v>
      </c>
      <c r="AL109" s="876"/>
      <c r="AM109" s="876"/>
      <c r="AN109" s="876"/>
      <c r="AO109" s="877"/>
      <c r="AP109" s="875" t="s">
        <v>378</v>
      </c>
      <c r="AQ109" s="876"/>
      <c r="AR109" s="876"/>
      <c r="AS109" s="876"/>
      <c r="AT109" s="878"/>
      <c r="AU109" s="895" t="s">
        <v>376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377</v>
      </c>
      <c r="BR109" s="876"/>
      <c r="BS109" s="876"/>
      <c r="BT109" s="876"/>
      <c r="BU109" s="877"/>
      <c r="BV109" s="875" t="s">
        <v>244</v>
      </c>
      <c r="BW109" s="876"/>
      <c r="BX109" s="876"/>
      <c r="BY109" s="876"/>
      <c r="BZ109" s="877"/>
      <c r="CA109" s="875" t="s">
        <v>243</v>
      </c>
      <c r="CB109" s="876"/>
      <c r="CC109" s="876"/>
      <c r="CD109" s="876"/>
      <c r="CE109" s="877"/>
      <c r="CF109" s="896" t="s">
        <v>378</v>
      </c>
      <c r="CG109" s="896"/>
      <c r="CH109" s="896"/>
      <c r="CI109" s="896"/>
      <c r="CJ109" s="896"/>
      <c r="CK109" s="875" t="s">
        <v>379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377</v>
      </c>
      <c r="DH109" s="876"/>
      <c r="DI109" s="876"/>
      <c r="DJ109" s="876"/>
      <c r="DK109" s="877"/>
      <c r="DL109" s="875" t="s">
        <v>244</v>
      </c>
      <c r="DM109" s="876"/>
      <c r="DN109" s="876"/>
      <c r="DO109" s="876"/>
      <c r="DP109" s="877"/>
      <c r="DQ109" s="875" t="s">
        <v>243</v>
      </c>
      <c r="DR109" s="876"/>
      <c r="DS109" s="876"/>
      <c r="DT109" s="876"/>
      <c r="DU109" s="877"/>
      <c r="DV109" s="875" t="s">
        <v>378</v>
      </c>
      <c r="DW109" s="876"/>
      <c r="DX109" s="876"/>
      <c r="DY109" s="876"/>
      <c r="DZ109" s="878"/>
    </row>
    <row r="110" spans="1:131" s="104" customFormat="1" ht="26.25" customHeight="1">
      <c r="A110" s="879" t="s">
        <v>380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1179014</v>
      </c>
      <c r="AB110" s="883"/>
      <c r="AC110" s="883"/>
      <c r="AD110" s="883"/>
      <c r="AE110" s="884"/>
      <c r="AF110" s="885">
        <v>1079389</v>
      </c>
      <c r="AG110" s="883"/>
      <c r="AH110" s="883"/>
      <c r="AI110" s="883"/>
      <c r="AJ110" s="884"/>
      <c r="AK110" s="885">
        <v>1152115</v>
      </c>
      <c r="AL110" s="883"/>
      <c r="AM110" s="883"/>
      <c r="AN110" s="883"/>
      <c r="AO110" s="884"/>
      <c r="AP110" s="886">
        <v>30.9</v>
      </c>
      <c r="AQ110" s="887"/>
      <c r="AR110" s="887"/>
      <c r="AS110" s="887"/>
      <c r="AT110" s="888"/>
      <c r="AU110" s="889" t="s">
        <v>381</v>
      </c>
      <c r="AV110" s="890"/>
      <c r="AW110" s="890"/>
      <c r="AX110" s="890"/>
      <c r="AY110" s="890"/>
      <c r="AZ110" s="931" t="s">
        <v>382</v>
      </c>
      <c r="BA110" s="880"/>
      <c r="BB110" s="880"/>
      <c r="BC110" s="880"/>
      <c r="BD110" s="880"/>
      <c r="BE110" s="880"/>
      <c r="BF110" s="880"/>
      <c r="BG110" s="880"/>
      <c r="BH110" s="880"/>
      <c r="BI110" s="880"/>
      <c r="BJ110" s="880"/>
      <c r="BK110" s="880"/>
      <c r="BL110" s="880"/>
      <c r="BM110" s="880"/>
      <c r="BN110" s="880"/>
      <c r="BO110" s="880"/>
      <c r="BP110" s="881"/>
      <c r="BQ110" s="917">
        <v>9450864</v>
      </c>
      <c r="BR110" s="918"/>
      <c r="BS110" s="918"/>
      <c r="BT110" s="918"/>
      <c r="BU110" s="918"/>
      <c r="BV110" s="918">
        <v>9651957</v>
      </c>
      <c r="BW110" s="918"/>
      <c r="BX110" s="918"/>
      <c r="BY110" s="918"/>
      <c r="BZ110" s="918"/>
      <c r="CA110" s="918">
        <v>9399981</v>
      </c>
      <c r="CB110" s="918"/>
      <c r="CC110" s="918"/>
      <c r="CD110" s="918"/>
      <c r="CE110" s="918"/>
      <c r="CF110" s="932">
        <v>251.7</v>
      </c>
      <c r="CG110" s="933"/>
      <c r="CH110" s="933"/>
      <c r="CI110" s="933"/>
      <c r="CJ110" s="933"/>
      <c r="CK110" s="934" t="s">
        <v>383</v>
      </c>
      <c r="CL110" s="935"/>
      <c r="CM110" s="914" t="s">
        <v>384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328</v>
      </c>
      <c r="DH110" s="918"/>
      <c r="DI110" s="918"/>
      <c r="DJ110" s="918"/>
      <c r="DK110" s="918"/>
      <c r="DL110" s="918" t="s">
        <v>328</v>
      </c>
      <c r="DM110" s="918"/>
      <c r="DN110" s="918"/>
      <c r="DO110" s="918"/>
      <c r="DP110" s="918"/>
      <c r="DQ110" s="918" t="s">
        <v>328</v>
      </c>
      <c r="DR110" s="918"/>
      <c r="DS110" s="918"/>
      <c r="DT110" s="918"/>
      <c r="DU110" s="918"/>
      <c r="DV110" s="919" t="s">
        <v>328</v>
      </c>
      <c r="DW110" s="919"/>
      <c r="DX110" s="919"/>
      <c r="DY110" s="919"/>
      <c r="DZ110" s="920"/>
    </row>
    <row r="111" spans="1:131" s="104" customFormat="1" ht="26.25" customHeight="1">
      <c r="A111" s="921" t="s">
        <v>385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328</v>
      </c>
      <c r="AB111" s="925"/>
      <c r="AC111" s="925"/>
      <c r="AD111" s="925"/>
      <c r="AE111" s="926"/>
      <c r="AF111" s="927" t="s">
        <v>328</v>
      </c>
      <c r="AG111" s="925"/>
      <c r="AH111" s="925"/>
      <c r="AI111" s="925"/>
      <c r="AJ111" s="926"/>
      <c r="AK111" s="927" t="s">
        <v>328</v>
      </c>
      <c r="AL111" s="925"/>
      <c r="AM111" s="925"/>
      <c r="AN111" s="925"/>
      <c r="AO111" s="926"/>
      <c r="AP111" s="928" t="s">
        <v>328</v>
      </c>
      <c r="AQ111" s="929"/>
      <c r="AR111" s="929"/>
      <c r="AS111" s="929"/>
      <c r="AT111" s="930"/>
      <c r="AU111" s="891"/>
      <c r="AV111" s="892"/>
      <c r="AW111" s="892"/>
      <c r="AX111" s="892"/>
      <c r="AY111" s="892"/>
      <c r="AZ111" s="940" t="s">
        <v>386</v>
      </c>
      <c r="BA111" s="941"/>
      <c r="BB111" s="941"/>
      <c r="BC111" s="941"/>
      <c r="BD111" s="941"/>
      <c r="BE111" s="941"/>
      <c r="BF111" s="941"/>
      <c r="BG111" s="941"/>
      <c r="BH111" s="941"/>
      <c r="BI111" s="941"/>
      <c r="BJ111" s="941"/>
      <c r="BK111" s="941"/>
      <c r="BL111" s="941"/>
      <c r="BM111" s="941"/>
      <c r="BN111" s="941"/>
      <c r="BO111" s="941"/>
      <c r="BP111" s="942"/>
      <c r="BQ111" s="910" t="s">
        <v>387</v>
      </c>
      <c r="BR111" s="911"/>
      <c r="BS111" s="911"/>
      <c r="BT111" s="911"/>
      <c r="BU111" s="911"/>
      <c r="BV111" s="911" t="s">
        <v>387</v>
      </c>
      <c r="BW111" s="911"/>
      <c r="BX111" s="911"/>
      <c r="BY111" s="911"/>
      <c r="BZ111" s="911"/>
      <c r="CA111" s="911" t="s">
        <v>387</v>
      </c>
      <c r="CB111" s="911"/>
      <c r="CC111" s="911"/>
      <c r="CD111" s="911"/>
      <c r="CE111" s="911"/>
      <c r="CF111" s="905" t="s">
        <v>387</v>
      </c>
      <c r="CG111" s="906"/>
      <c r="CH111" s="906"/>
      <c r="CI111" s="906"/>
      <c r="CJ111" s="906"/>
      <c r="CK111" s="936"/>
      <c r="CL111" s="937"/>
      <c r="CM111" s="907" t="s">
        <v>388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387</v>
      </c>
      <c r="DH111" s="911"/>
      <c r="DI111" s="911"/>
      <c r="DJ111" s="911"/>
      <c r="DK111" s="911"/>
      <c r="DL111" s="911" t="s">
        <v>387</v>
      </c>
      <c r="DM111" s="911"/>
      <c r="DN111" s="911"/>
      <c r="DO111" s="911"/>
      <c r="DP111" s="911"/>
      <c r="DQ111" s="911" t="s">
        <v>387</v>
      </c>
      <c r="DR111" s="911"/>
      <c r="DS111" s="911"/>
      <c r="DT111" s="911"/>
      <c r="DU111" s="911"/>
      <c r="DV111" s="912" t="s">
        <v>387</v>
      </c>
      <c r="DW111" s="912"/>
      <c r="DX111" s="912"/>
      <c r="DY111" s="912"/>
      <c r="DZ111" s="913"/>
    </row>
    <row r="112" spans="1:131" s="104" customFormat="1" ht="26.25" customHeight="1">
      <c r="A112" s="943" t="s">
        <v>389</v>
      </c>
      <c r="B112" s="944"/>
      <c r="C112" s="941" t="s">
        <v>390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387</v>
      </c>
      <c r="AB112" s="950"/>
      <c r="AC112" s="950"/>
      <c r="AD112" s="950"/>
      <c r="AE112" s="951"/>
      <c r="AF112" s="952" t="s">
        <v>387</v>
      </c>
      <c r="AG112" s="950"/>
      <c r="AH112" s="950"/>
      <c r="AI112" s="950"/>
      <c r="AJ112" s="951"/>
      <c r="AK112" s="952" t="s">
        <v>387</v>
      </c>
      <c r="AL112" s="950"/>
      <c r="AM112" s="950"/>
      <c r="AN112" s="950"/>
      <c r="AO112" s="951"/>
      <c r="AP112" s="953" t="s">
        <v>387</v>
      </c>
      <c r="AQ112" s="954"/>
      <c r="AR112" s="954"/>
      <c r="AS112" s="954"/>
      <c r="AT112" s="955"/>
      <c r="AU112" s="891"/>
      <c r="AV112" s="892"/>
      <c r="AW112" s="892"/>
      <c r="AX112" s="892"/>
      <c r="AY112" s="892"/>
      <c r="AZ112" s="940" t="s">
        <v>391</v>
      </c>
      <c r="BA112" s="941"/>
      <c r="BB112" s="941"/>
      <c r="BC112" s="941"/>
      <c r="BD112" s="941"/>
      <c r="BE112" s="941"/>
      <c r="BF112" s="941"/>
      <c r="BG112" s="941"/>
      <c r="BH112" s="941"/>
      <c r="BI112" s="941"/>
      <c r="BJ112" s="941"/>
      <c r="BK112" s="941"/>
      <c r="BL112" s="941"/>
      <c r="BM112" s="941"/>
      <c r="BN112" s="941"/>
      <c r="BO112" s="941"/>
      <c r="BP112" s="942"/>
      <c r="BQ112" s="910">
        <v>603706</v>
      </c>
      <c r="BR112" s="911"/>
      <c r="BS112" s="911"/>
      <c r="BT112" s="911"/>
      <c r="BU112" s="911"/>
      <c r="BV112" s="911">
        <v>562095</v>
      </c>
      <c r="BW112" s="911"/>
      <c r="BX112" s="911"/>
      <c r="BY112" s="911"/>
      <c r="BZ112" s="911"/>
      <c r="CA112" s="911">
        <v>505509</v>
      </c>
      <c r="CB112" s="911"/>
      <c r="CC112" s="911"/>
      <c r="CD112" s="911"/>
      <c r="CE112" s="911"/>
      <c r="CF112" s="905">
        <v>13.5</v>
      </c>
      <c r="CG112" s="906"/>
      <c r="CH112" s="906"/>
      <c r="CI112" s="906"/>
      <c r="CJ112" s="906"/>
      <c r="CK112" s="936"/>
      <c r="CL112" s="937"/>
      <c r="CM112" s="907" t="s">
        <v>392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387</v>
      </c>
      <c r="DH112" s="911"/>
      <c r="DI112" s="911"/>
      <c r="DJ112" s="911"/>
      <c r="DK112" s="911"/>
      <c r="DL112" s="911" t="s">
        <v>387</v>
      </c>
      <c r="DM112" s="911"/>
      <c r="DN112" s="911"/>
      <c r="DO112" s="911"/>
      <c r="DP112" s="911"/>
      <c r="DQ112" s="911" t="s">
        <v>387</v>
      </c>
      <c r="DR112" s="911"/>
      <c r="DS112" s="911"/>
      <c r="DT112" s="911"/>
      <c r="DU112" s="911"/>
      <c r="DV112" s="912" t="s">
        <v>387</v>
      </c>
      <c r="DW112" s="912"/>
      <c r="DX112" s="912"/>
      <c r="DY112" s="912"/>
      <c r="DZ112" s="913"/>
    </row>
    <row r="113" spans="1:130" s="104" customFormat="1" ht="26.25" customHeight="1">
      <c r="A113" s="945"/>
      <c r="B113" s="946"/>
      <c r="C113" s="941" t="s">
        <v>393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84754</v>
      </c>
      <c r="AB113" s="925"/>
      <c r="AC113" s="925"/>
      <c r="AD113" s="925"/>
      <c r="AE113" s="926"/>
      <c r="AF113" s="927">
        <v>84643</v>
      </c>
      <c r="AG113" s="925"/>
      <c r="AH113" s="925"/>
      <c r="AI113" s="925"/>
      <c r="AJ113" s="926"/>
      <c r="AK113" s="927">
        <v>76161</v>
      </c>
      <c r="AL113" s="925"/>
      <c r="AM113" s="925"/>
      <c r="AN113" s="925"/>
      <c r="AO113" s="926"/>
      <c r="AP113" s="928">
        <v>2</v>
      </c>
      <c r="AQ113" s="929"/>
      <c r="AR113" s="929"/>
      <c r="AS113" s="929"/>
      <c r="AT113" s="930"/>
      <c r="AU113" s="891"/>
      <c r="AV113" s="892"/>
      <c r="AW113" s="892"/>
      <c r="AX113" s="892"/>
      <c r="AY113" s="892"/>
      <c r="AZ113" s="940" t="s">
        <v>394</v>
      </c>
      <c r="BA113" s="941"/>
      <c r="BB113" s="941"/>
      <c r="BC113" s="941"/>
      <c r="BD113" s="941"/>
      <c r="BE113" s="941"/>
      <c r="BF113" s="941"/>
      <c r="BG113" s="941"/>
      <c r="BH113" s="941"/>
      <c r="BI113" s="941"/>
      <c r="BJ113" s="941"/>
      <c r="BK113" s="941"/>
      <c r="BL113" s="941"/>
      <c r="BM113" s="941"/>
      <c r="BN113" s="941"/>
      <c r="BO113" s="941"/>
      <c r="BP113" s="942"/>
      <c r="BQ113" s="910">
        <v>3662617</v>
      </c>
      <c r="BR113" s="911"/>
      <c r="BS113" s="911"/>
      <c r="BT113" s="911"/>
      <c r="BU113" s="911"/>
      <c r="BV113" s="911">
        <v>3505858</v>
      </c>
      <c r="BW113" s="911"/>
      <c r="BX113" s="911"/>
      <c r="BY113" s="911"/>
      <c r="BZ113" s="911"/>
      <c r="CA113" s="911">
        <v>3226238</v>
      </c>
      <c r="CB113" s="911"/>
      <c r="CC113" s="911"/>
      <c r="CD113" s="911"/>
      <c r="CE113" s="911"/>
      <c r="CF113" s="905">
        <v>86.4</v>
      </c>
      <c r="CG113" s="906"/>
      <c r="CH113" s="906"/>
      <c r="CI113" s="906"/>
      <c r="CJ113" s="906"/>
      <c r="CK113" s="936"/>
      <c r="CL113" s="937"/>
      <c r="CM113" s="907" t="s">
        <v>395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387</v>
      </c>
      <c r="DH113" s="950"/>
      <c r="DI113" s="950"/>
      <c r="DJ113" s="950"/>
      <c r="DK113" s="951"/>
      <c r="DL113" s="952" t="s">
        <v>387</v>
      </c>
      <c r="DM113" s="950"/>
      <c r="DN113" s="950"/>
      <c r="DO113" s="950"/>
      <c r="DP113" s="951"/>
      <c r="DQ113" s="952" t="s">
        <v>387</v>
      </c>
      <c r="DR113" s="950"/>
      <c r="DS113" s="950"/>
      <c r="DT113" s="950"/>
      <c r="DU113" s="951"/>
      <c r="DV113" s="953" t="s">
        <v>387</v>
      </c>
      <c r="DW113" s="954"/>
      <c r="DX113" s="954"/>
      <c r="DY113" s="954"/>
      <c r="DZ113" s="955"/>
    </row>
    <row r="114" spans="1:130" s="104" customFormat="1" ht="26.25" customHeight="1">
      <c r="A114" s="945"/>
      <c r="B114" s="946"/>
      <c r="C114" s="941" t="s">
        <v>396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178955</v>
      </c>
      <c r="AB114" s="950"/>
      <c r="AC114" s="950"/>
      <c r="AD114" s="950"/>
      <c r="AE114" s="951"/>
      <c r="AF114" s="952">
        <v>206871</v>
      </c>
      <c r="AG114" s="950"/>
      <c r="AH114" s="950"/>
      <c r="AI114" s="950"/>
      <c r="AJ114" s="951"/>
      <c r="AK114" s="952">
        <v>203597</v>
      </c>
      <c r="AL114" s="950"/>
      <c r="AM114" s="950"/>
      <c r="AN114" s="950"/>
      <c r="AO114" s="951"/>
      <c r="AP114" s="953">
        <v>5.5</v>
      </c>
      <c r="AQ114" s="954"/>
      <c r="AR114" s="954"/>
      <c r="AS114" s="954"/>
      <c r="AT114" s="955"/>
      <c r="AU114" s="891"/>
      <c r="AV114" s="892"/>
      <c r="AW114" s="892"/>
      <c r="AX114" s="892"/>
      <c r="AY114" s="892"/>
      <c r="AZ114" s="940" t="s">
        <v>397</v>
      </c>
      <c r="BA114" s="941"/>
      <c r="BB114" s="941"/>
      <c r="BC114" s="941"/>
      <c r="BD114" s="941"/>
      <c r="BE114" s="941"/>
      <c r="BF114" s="941"/>
      <c r="BG114" s="941"/>
      <c r="BH114" s="941"/>
      <c r="BI114" s="941"/>
      <c r="BJ114" s="941"/>
      <c r="BK114" s="941"/>
      <c r="BL114" s="941"/>
      <c r="BM114" s="941"/>
      <c r="BN114" s="941"/>
      <c r="BO114" s="941"/>
      <c r="BP114" s="942"/>
      <c r="BQ114" s="910">
        <v>1707507</v>
      </c>
      <c r="BR114" s="911"/>
      <c r="BS114" s="911"/>
      <c r="BT114" s="911"/>
      <c r="BU114" s="911"/>
      <c r="BV114" s="911">
        <v>1665197</v>
      </c>
      <c r="BW114" s="911"/>
      <c r="BX114" s="911"/>
      <c r="BY114" s="911"/>
      <c r="BZ114" s="911"/>
      <c r="CA114" s="911">
        <v>1648693</v>
      </c>
      <c r="CB114" s="911"/>
      <c r="CC114" s="911"/>
      <c r="CD114" s="911"/>
      <c r="CE114" s="911"/>
      <c r="CF114" s="905">
        <v>44.1</v>
      </c>
      <c r="CG114" s="906"/>
      <c r="CH114" s="906"/>
      <c r="CI114" s="906"/>
      <c r="CJ114" s="906"/>
      <c r="CK114" s="936"/>
      <c r="CL114" s="937"/>
      <c r="CM114" s="907" t="s">
        <v>398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387</v>
      </c>
      <c r="DH114" s="950"/>
      <c r="DI114" s="950"/>
      <c r="DJ114" s="950"/>
      <c r="DK114" s="951"/>
      <c r="DL114" s="952" t="s">
        <v>387</v>
      </c>
      <c r="DM114" s="950"/>
      <c r="DN114" s="950"/>
      <c r="DO114" s="950"/>
      <c r="DP114" s="951"/>
      <c r="DQ114" s="952" t="s">
        <v>387</v>
      </c>
      <c r="DR114" s="950"/>
      <c r="DS114" s="950"/>
      <c r="DT114" s="950"/>
      <c r="DU114" s="951"/>
      <c r="DV114" s="953" t="s">
        <v>387</v>
      </c>
      <c r="DW114" s="954"/>
      <c r="DX114" s="954"/>
      <c r="DY114" s="954"/>
      <c r="DZ114" s="955"/>
    </row>
    <row r="115" spans="1:130" s="104" customFormat="1" ht="26.25" customHeight="1">
      <c r="A115" s="945"/>
      <c r="B115" s="946"/>
      <c r="C115" s="941" t="s">
        <v>399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654</v>
      </c>
      <c r="AB115" s="925"/>
      <c r="AC115" s="925"/>
      <c r="AD115" s="925"/>
      <c r="AE115" s="926"/>
      <c r="AF115" s="927">
        <v>581</v>
      </c>
      <c r="AG115" s="925"/>
      <c r="AH115" s="925"/>
      <c r="AI115" s="925"/>
      <c r="AJ115" s="926"/>
      <c r="AK115" s="927">
        <v>500</v>
      </c>
      <c r="AL115" s="925"/>
      <c r="AM115" s="925"/>
      <c r="AN115" s="925"/>
      <c r="AO115" s="926"/>
      <c r="AP115" s="928">
        <v>0</v>
      </c>
      <c r="AQ115" s="929"/>
      <c r="AR115" s="929"/>
      <c r="AS115" s="929"/>
      <c r="AT115" s="930"/>
      <c r="AU115" s="891"/>
      <c r="AV115" s="892"/>
      <c r="AW115" s="892"/>
      <c r="AX115" s="892"/>
      <c r="AY115" s="892"/>
      <c r="AZ115" s="940" t="s">
        <v>400</v>
      </c>
      <c r="BA115" s="941"/>
      <c r="BB115" s="941"/>
      <c r="BC115" s="941"/>
      <c r="BD115" s="941"/>
      <c r="BE115" s="941"/>
      <c r="BF115" s="941"/>
      <c r="BG115" s="941"/>
      <c r="BH115" s="941"/>
      <c r="BI115" s="941"/>
      <c r="BJ115" s="941"/>
      <c r="BK115" s="941"/>
      <c r="BL115" s="941"/>
      <c r="BM115" s="941"/>
      <c r="BN115" s="941"/>
      <c r="BO115" s="941"/>
      <c r="BP115" s="942"/>
      <c r="BQ115" s="910" t="s">
        <v>387</v>
      </c>
      <c r="BR115" s="911"/>
      <c r="BS115" s="911"/>
      <c r="BT115" s="911"/>
      <c r="BU115" s="911"/>
      <c r="BV115" s="911" t="s">
        <v>387</v>
      </c>
      <c r="BW115" s="911"/>
      <c r="BX115" s="911"/>
      <c r="BY115" s="911"/>
      <c r="BZ115" s="911"/>
      <c r="CA115" s="911" t="s">
        <v>387</v>
      </c>
      <c r="CB115" s="911"/>
      <c r="CC115" s="911"/>
      <c r="CD115" s="911"/>
      <c r="CE115" s="911"/>
      <c r="CF115" s="905" t="s">
        <v>387</v>
      </c>
      <c r="CG115" s="906"/>
      <c r="CH115" s="906"/>
      <c r="CI115" s="906"/>
      <c r="CJ115" s="906"/>
      <c r="CK115" s="936"/>
      <c r="CL115" s="937"/>
      <c r="CM115" s="940" t="s">
        <v>401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387</v>
      </c>
      <c r="DH115" s="950"/>
      <c r="DI115" s="950"/>
      <c r="DJ115" s="950"/>
      <c r="DK115" s="951"/>
      <c r="DL115" s="952" t="s">
        <v>387</v>
      </c>
      <c r="DM115" s="950"/>
      <c r="DN115" s="950"/>
      <c r="DO115" s="950"/>
      <c r="DP115" s="951"/>
      <c r="DQ115" s="952" t="s">
        <v>387</v>
      </c>
      <c r="DR115" s="950"/>
      <c r="DS115" s="950"/>
      <c r="DT115" s="950"/>
      <c r="DU115" s="951"/>
      <c r="DV115" s="953" t="s">
        <v>387</v>
      </c>
      <c r="DW115" s="954"/>
      <c r="DX115" s="954"/>
      <c r="DY115" s="954"/>
      <c r="DZ115" s="955"/>
    </row>
    <row r="116" spans="1:130" s="104" customFormat="1" ht="26.25" customHeight="1">
      <c r="A116" s="947"/>
      <c r="B116" s="948"/>
      <c r="C116" s="956" t="s">
        <v>402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18</v>
      </c>
      <c r="AB116" s="950"/>
      <c r="AC116" s="950"/>
      <c r="AD116" s="950"/>
      <c r="AE116" s="951"/>
      <c r="AF116" s="952">
        <v>27</v>
      </c>
      <c r="AG116" s="950"/>
      <c r="AH116" s="950"/>
      <c r="AI116" s="950"/>
      <c r="AJ116" s="951"/>
      <c r="AK116" s="952" t="s">
        <v>387</v>
      </c>
      <c r="AL116" s="950"/>
      <c r="AM116" s="950"/>
      <c r="AN116" s="950"/>
      <c r="AO116" s="951"/>
      <c r="AP116" s="953" t="s">
        <v>387</v>
      </c>
      <c r="AQ116" s="954"/>
      <c r="AR116" s="954"/>
      <c r="AS116" s="954"/>
      <c r="AT116" s="955"/>
      <c r="AU116" s="891"/>
      <c r="AV116" s="892"/>
      <c r="AW116" s="892"/>
      <c r="AX116" s="892"/>
      <c r="AY116" s="892"/>
      <c r="AZ116" s="958" t="s">
        <v>403</v>
      </c>
      <c r="BA116" s="959"/>
      <c r="BB116" s="959"/>
      <c r="BC116" s="959"/>
      <c r="BD116" s="959"/>
      <c r="BE116" s="959"/>
      <c r="BF116" s="959"/>
      <c r="BG116" s="959"/>
      <c r="BH116" s="959"/>
      <c r="BI116" s="959"/>
      <c r="BJ116" s="959"/>
      <c r="BK116" s="959"/>
      <c r="BL116" s="959"/>
      <c r="BM116" s="959"/>
      <c r="BN116" s="959"/>
      <c r="BO116" s="959"/>
      <c r="BP116" s="960"/>
      <c r="BQ116" s="910" t="s">
        <v>387</v>
      </c>
      <c r="BR116" s="911"/>
      <c r="BS116" s="911"/>
      <c r="BT116" s="911"/>
      <c r="BU116" s="911"/>
      <c r="BV116" s="911" t="s">
        <v>387</v>
      </c>
      <c r="BW116" s="911"/>
      <c r="BX116" s="911"/>
      <c r="BY116" s="911"/>
      <c r="BZ116" s="911"/>
      <c r="CA116" s="911" t="s">
        <v>387</v>
      </c>
      <c r="CB116" s="911"/>
      <c r="CC116" s="911"/>
      <c r="CD116" s="911"/>
      <c r="CE116" s="911"/>
      <c r="CF116" s="905" t="s">
        <v>387</v>
      </c>
      <c r="CG116" s="906"/>
      <c r="CH116" s="906"/>
      <c r="CI116" s="906"/>
      <c r="CJ116" s="906"/>
      <c r="CK116" s="936"/>
      <c r="CL116" s="937"/>
      <c r="CM116" s="907" t="s">
        <v>404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387</v>
      </c>
      <c r="DH116" s="950"/>
      <c r="DI116" s="950"/>
      <c r="DJ116" s="950"/>
      <c r="DK116" s="951"/>
      <c r="DL116" s="952" t="s">
        <v>387</v>
      </c>
      <c r="DM116" s="950"/>
      <c r="DN116" s="950"/>
      <c r="DO116" s="950"/>
      <c r="DP116" s="951"/>
      <c r="DQ116" s="952" t="s">
        <v>387</v>
      </c>
      <c r="DR116" s="950"/>
      <c r="DS116" s="950"/>
      <c r="DT116" s="950"/>
      <c r="DU116" s="951"/>
      <c r="DV116" s="953" t="s">
        <v>387</v>
      </c>
      <c r="DW116" s="954"/>
      <c r="DX116" s="954"/>
      <c r="DY116" s="954"/>
      <c r="DZ116" s="955"/>
    </row>
    <row r="117" spans="1:130" s="104" customFormat="1" ht="26.25" customHeight="1">
      <c r="A117" s="895" t="s">
        <v>126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405</v>
      </c>
      <c r="Z117" s="877"/>
      <c r="AA117" s="967">
        <v>1443395</v>
      </c>
      <c r="AB117" s="968"/>
      <c r="AC117" s="968"/>
      <c r="AD117" s="968"/>
      <c r="AE117" s="969"/>
      <c r="AF117" s="970">
        <v>1371511</v>
      </c>
      <c r="AG117" s="968"/>
      <c r="AH117" s="968"/>
      <c r="AI117" s="968"/>
      <c r="AJ117" s="969"/>
      <c r="AK117" s="970">
        <v>1432373</v>
      </c>
      <c r="AL117" s="968"/>
      <c r="AM117" s="968"/>
      <c r="AN117" s="968"/>
      <c r="AO117" s="969"/>
      <c r="AP117" s="971"/>
      <c r="AQ117" s="972"/>
      <c r="AR117" s="972"/>
      <c r="AS117" s="972"/>
      <c r="AT117" s="973"/>
      <c r="AU117" s="891"/>
      <c r="AV117" s="892"/>
      <c r="AW117" s="892"/>
      <c r="AX117" s="892"/>
      <c r="AY117" s="892"/>
      <c r="AZ117" s="958" t="s">
        <v>406</v>
      </c>
      <c r="BA117" s="959"/>
      <c r="BB117" s="959"/>
      <c r="BC117" s="959"/>
      <c r="BD117" s="959"/>
      <c r="BE117" s="959"/>
      <c r="BF117" s="959"/>
      <c r="BG117" s="959"/>
      <c r="BH117" s="959"/>
      <c r="BI117" s="959"/>
      <c r="BJ117" s="959"/>
      <c r="BK117" s="959"/>
      <c r="BL117" s="959"/>
      <c r="BM117" s="959"/>
      <c r="BN117" s="959"/>
      <c r="BO117" s="959"/>
      <c r="BP117" s="960"/>
      <c r="BQ117" s="910" t="s">
        <v>328</v>
      </c>
      <c r="BR117" s="911"/>
      <c r="BS117" s="911"/>
      <c r="BT117" s="911"/>
      <c r="BU117" s="911"/>
      <c r="BV117" s="911" t="s">
        <v>328</v>
      </c>
      <c r="BW117" s="911"/>
      <c r="BX117" s="911"/>
      <c r="BY117" s="911"/>
      <c r="BZ117" s="911"/>
      <c r="CA117" s="911" t="s">
        <v>328</v>
      </c>
      <c r="CB117" s="911"/>
      <c r="CC117" s="911"/>
      <c r="CD117" s="911"/>
      <c r="CE117" s="911"/>
      <c r="CF117" s="905" t="s">
        <v>328</v>
      </c>
      <c r="CG117" s="906"/>
      <c r="CH117" s="906"/>
      <c r="CI117" s="906"/>
      <c r="CJ117" s="906"/>
      <c r="CK117" s="936"/>
      <c r="CL117" s="937"/>
      <c r="CM117" s="907" t="s">
        <v>407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328</v>
      </c>
      <c r="DH117" s="950"/>
      <c r="DI117" s="950"/>
      <c r="DJ117" s="950"/>
      <c r="DK117" s="951"/>
      <c r="DL117" s="952" t="s">
        <v>328</v>
      </c>
      <c r="DM117" s="950"/>
      <c r="DN117" s="950"/>
      <c r="DO117" s="950"/>
      <c r="DP117" s="951"/>
      <c r="DQ117" s="952" t="s">
        <v>328</v>
      </c>
      <c r="DR117" s="950"/>
      <c r="DS117" s="950"/>
      <c r="DT117" s="950"/>
      <c r="DU117" s="951"/>
      <c r="DV117" s="953" t="s">
        <v>328</v>
      </c>
      <c r="DW117" s="954"/>
      <c r="DX117" s="954"/>
      <c r="DY117" s="954"/>
      <c r="DZ117" s="955"/>
    </row>
    <row r="118" spans="1:130" s="104" customFormat="1" ht="26.25" customHeight="1">
      <c r="A118" s="895" t="s">
        <v>379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377</v>
      </c>
      <c r="AB118" s="876"/>
      <c r="AC118" s="876"/>
      <c r="AD118" s="876"/>
      <c r="AE118" s="877"/>
      <c r="AF118" s="875" t="s">
        <v>244</v>
      </c>
      <c r="AG118" s="876"/>
      <c r="AH118" s="876"/>
      <c r="AI118" s="876"/>
      <c r="AJ118" s="877"/>
      <c r="AK118" s="875" t="s">
        <v>243</v>
      </c>
      <c r="AL118" s="876"/>
      <c r="AM118" s="876"/>
      <c r="AN118" s="876"/>
      <c r="AO118" s="877"/>
      <c r="AP118" s="962" t="s">
        <v>378</v>
      </c>
      <c r="AQ118" s="963"/>
      <c r="AR118" s="963"/>
      <c r="AS118" s="963"/>
      <c r="AT118" s="964"/>
      <c r="AU118" s="891"/>
      <c r="AV118" s="892"/>
      <c r="AW118" s="892"/>
      <c r="AX118" s="892"/>
      <c r="AY118" s="892"/>
      <c r="AZ118" s="965" t="s">
        <v>408</v>
      </c>
      <c r="BA118" s="956"/>
      <c r="BB118" s="956"/>
      <c r="BC118" s="956"/>
      <c r="BD118" s="956"/>
      <c r="BE118" s="956"/>
      <c r="BF118" s="956"/>
      <c r="BG118" s="956"/>
      <c r="BH118" s="956"/>
      <c r="BI118" s="956"/>
      <c r="BJ118" s="956"/>
      <c r="BK118" s="956"/>
      <c r="BL118" s="956"/>
      <c r="BM118" s="956"/>
      <c r="BN118" s="956"/>
      <c r="BO118" s="956"/>
      <c r="BP118" s="957"/>
      <c r="BQ118" s="988" t="s">
        <v>328</v>
      </c>
      <c r="BR118" s="989"/>
      <c r="BS118" s="989"/>
      <c r="BT118" s="989"/>
      <c r="BU118" s="989"/>
      <c r="BV118" s="989">
        <v>325050</v>
      </c>
      <c r="BW118" s="989"/>
      <c r="BX118" s="989"/>
      <c r="BY118" s="989"/>
      <c r="BZ118" s="989"/>
      <c r="CA118" s="989">
        <v>39766</v>
      </c>
      <c r="CB118" s="989"/>
      <c r="CC118" s="989"/>
      <c r="CD118" s="989"/>
      <c r="CE118" s="989"/>
      <c r="CF118" s="905">
        <v>1.1000000000000001</v>
      </c>
      <c r="CG118" s="906"/>
      <c r="CH118" s="906"/>
      <c r="CI118" s="906"/>
      <c r="CJ118" s="906"/>
      <c r="CK118" s="936"/>
      <c r="CL118" s="937"/>
      <c r="CM118" s="907" t="s">
        <v>409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328</v>
      </c>
      <c r="DH118" s="950"/>
      <c r="DI118" s="950"/>
      <c r="DJ118" s="950"/>
      <c r="DK118" s="951"/>
      <c r="DL118" s="952" t="s">
        <v>328</v>
      </c>
      <c r="DM118" s="950"/>
      <c r="DN118" s="950"/>
      <c r="DO118" s="950"/>
      <c r="DP118" s="951"/>
      <c r="DQ118" s="952" t="s">
        <v>328</v>
      </c>
      <c r="DR118" s="950"/>
      <c r="DS118" s="950"/>
      <c r="DT118" s="950"/>
      <c r="DU118" s="951"/>
      <c r="DV118" s="953" t="s">
        <v>328</v>
      </c>
      <c r="DW118" s="954"/>
      <c r="DX118" s="954"/>
      <c r="DY118" s="954"/>
      <c r="DZ118" s="955"/>
    </row>
    <row r="119" spans="1:130" s="104" customFormat="1" ht="26.25" customHeight="1">
      <c r="A119" s="1050" t="s">
        <v>383</v>
      </c>
      <c r="B119" s="935"/>
      <c r="C119" s="914" t="s">
        <v>384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328</v>
      </c>
      <c r="AB119" s="883"/>
      <c r="AC119" s="883"/>
      <c r="AD119" s="883"/>
      <c r="AE119" s="884"/>
      <c r="AF119" s="885" t="s">
        <v>328</v>
      </c>
      <c r="AG119" s="883"/>
      <c r="AH119" s="883"/>
      <c r="AI119" s="883"/>
      <c r="AJ119" s="884"/>
      <c r="AK119" s="885" t="s">
        <v>328</v>
      </c>
      <c r="AL119" s="883"/>
      <c r="AM119" s="883"/>
      <c r="AN119" s="883"/>
      <c r="AO119" s="884"/>
      <c r="AP119" s="886" t="s">
        <v>328</v>
      </c>
      <c r="AQ119" s="887"/>
      <c r="AR119" s="887"/>
      <c r="AS119" s="887"/>
      <c r="AT119" s="888"/>
      <c r="AU119" s="893"/>
      <c r="AV119" s="894"/>
      <c r="AW119" s="894"/>
      <c r="AX119" s="894"/>
      <c r="AY119" s="894"/>
      <c r="AZ119" s="135" t="s">
        <v>126</v>
      </c>
      <c r="BA119" s="135"/>
      <c r="BB119" s="135"/>
      <c r="BC119" s="135"/>
      <c r="BD119" s="135"/>
      <c r="BE119" s="135"/>
      <c r="BF119" s="135"/>
      <c r="BG119" s="135"/>
      <c r="BH119" s="135"/>
      <c r="BI119" s="135"/>
      <c r="BJ119" s="135"/>
      <c r="BK119" s="135"/>
      <c r="BL119" s="135"/>
      <c r="BM119" s="135"/>
      <c r="BN119" s="135"/>
      <c r="BO119" s="966" t="s">
        <v>410</v>
      </c>
      <c r="BP119" s="997"/>
      <c r="BQ119" s="988">
        <v>15424694</v>
      </c>
      <c r="BR119" s="989"/>
      <c r="BS119" s="989"/>
      <c r="BT119" s="989"/>
      <c r="BU119" s="989"/>
      <c r="BV119" s="989">
        <v>15710157</v>
      </c>
      <c r="BW119" s="989"/>
      <c r="BX119" s="989"/>
      <c r="BY119" s="989"/>
      <c r="BZ119" s="989"/>
      <c r="CA119" s="989">
        <v>14820187</v>
      </c>
      <c r="CB119" s="989"/>
      <c r="CC119" s="989"/>
      <c r="CD119" s="989"/>
      <c r="CE119" s="989"/>
      <c r="CF119" s="990"/>
      <c r="CG119" s="991"/>
      <c r="CH119" s="991"/>
      <c r="CI119" s="991"/>
      <c r="CJ119" s="992"/>
      <c r="CK119" s="938"/>
      <c r="CL119" s="939"/>
      <c r="CM119" s="993" t="s">
        <v>411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328</v>
      </c>
      <c r="DH119" s="975"/>
      <c r="DI119" s="975"/>
      <c r="DJ119" s="975"/>
      <c r="DK119" s="976"/>
      <c r="DL119" s="974" t="s">
        <v>328</v>
      </c>
      <c r="DM119" s="975"/>
      <c r="DN119" s="975"/>
      <c r="DO119" s="975"/>
      <c r="DP119" s="976"/>
      <c r="DQ119" s="974" t="s">
        <v>328</v>
      </c>
      <c r="DR119" s="975"/>
      <c r="DS119" s="975"/>
      <c r="DT119" s="975"/>
      <c r="DU119" s="976"/>
      <c r="DV119" s="977" t="s">
        <v>328</v>
      </c>
      <c r="DW119" s="978"/>
      <c r="DX119" s="978"/>
      <c r="DY119" s="978"/>
      <c r="DZ119" s="979"/>
    </row>
    <row r="120" spans="1:130" s="104" customFormat="1" ht="26.25" customHeight="1">
      <c r="A120" s="1051"/>
      <c r="B120" s="937"/>
      <c r="C120" s="907" t="s">
        <v>388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328</v>
      </c>
      <c r="AB120" s="950"/>
      <c r="AC120" s="950"/>
      <c r="AD120" s="950"/>
      <c r="AE120" s="951"/>
      <c r="AF120" s="952" t="s">
        <v>328</v>
      </c>
      <c r="AG120" s="950"/>
      <c r="AH120" s="950"/>
      <c r="AI120" s="950"/>
      <c r="AJ120" s="951"/>
      <c r="AK120" s="952" t="s">
        <v>328</v>
      </c>
      <c r="AL120" s="950"/>
      <c r="AM120" s="950"/>
      <c r="AN120" s="950"/>
      <c r="AO120" s="951"/>
      <c r="AP120" s="953" t="s">
        <v>328</v>
      </c>
      <c r="AQ120" s="954"/>
      <c r="AR120" s="954"/>
      <c r="AS120" s="954"/>
      <c r="AT120" s="955"/>
      <c r="AU120" s="980" t="s">
        <v>412</v>
      </c>
      <c r="AV120" s="981"/>
      <c r="AW120" s="981"/>
      <c r="AX120" s="981"/>
      <c r="AY120" s="982"/>
      <c r="AZ120" s="931" t="s">
        <v>413</v>
      </c>
      <c r="BA120" s="880"/>
      <c r="BB120" s="880"/>
      <c r="BC120" s="880"/>
      <c r="BD120" s="880"/>
      <c r="BE120" s="880"/>
      <c r="BF120" s="880"/>
      <c r="BG120" s="880"/>
      <c r="BH120" s="880"/>
      <c r="BI120" s="880"/>
      <c r="BJ120" s="880"/>
      <c r="BK120" s="880"/>
      <c r="BL120" s="880"/>
      <c r="BM120" s="880"/>
      <c r="BN120" s="880"/>
      <c r="BO120" s="880"/>
      <c r="BP120" s="881"/>
      <c r="BQ120" s="917">
        <v>1342940</v>
      </c>
      <c r="BR120" s="918"/>
      <c r="BS120" s="918"/>
      <c r="BT120" s="918"/>
      <c r="BU120" s="918"/>
      <c r="BV120" s="918">
        <v>1942950</v>
      </c>
      <c r="BW120" s="918"/>
      <c r="BX120" s="918"/>
      <c r="BY120" s="918"/>
      <c r="BZ120" s="918"/>
      <c r="CA120" s="918">
        <v>2591194</v>
      </c>
      <c r="CB120" s="918"/>
      <c r="CC120" s="918"/>
      <c r="CD120" s="918"/>
      <c r="CE120" s="918"/>
      <c r="CF120" s="932">
        <v>69.400000000000006</v>
      </c>
      <c r="CG120" s="933"/>
      <c r="CH120" s="933"/>
      <c r="CI120" s="933"/>
      <c r="CJ120" s="933"/>
      <c r="CK120" s="998" t="s">
        <v>414</v>
      </c>
      <c r="CL120" s="999"/>
      <c r="CM120" s="999"/>
      <c r="CN120" s="999"/>
      <c r="CO120" s="1000"/>
      <c r="CP120" s="1006" t="s">
        <v>415</v>
      </c>
      <c r="CQ120" s="1007"/>
      <c r="CR120" s="1007"/>
      <c r="CS120" s="1007"/>
      <c r="CT120" s="1007"/>
      <c r="CU120" s="1007"/>
      <c r="CV120" s="1007"/>
      <c r="CW120" s="1007"/>
      <c r="CX120" s="1007"/>
      <c r="CY120" s="1007"/>
      <c r="CZ120" s="1007"/>
      <c r="DA120" s="1007"/>
      <c r="DB120" s="1007"/>
      <c r="DC120" s="1007"/>
      <c r="DD120" s="1007"/>
      <c r="DE120" s="1007"/>
      <c r="DF120" s="1008"/>
      <c r="DG120" s="917">
        <v>423256</v>
      </c>
      <c r="DH120" s="918"/>
      <c r="DI120" s="918"/>
      <c r="DJ120" s="918"/>
      <c r="DK120" s="918"/>
      <c r="DL120" s="918">
        <v>376731</v>
      </c>
      <c r="DM120" s="918"/>
      <c r="DN120" s="918"/>
      <c r="DO120" s="918"/>
      <c r="DP120" s="918"/>
      <c r="DQ120" s="918">
        <v>323213</v>
      </c>
      <c r="DR120" s="918"/>
      <c r="DS120" s="918"/>
      <c r="DT120" s="918"/>
      <c r="DU120" s="918"/>
      <c r="DV120" s="919">
        <v>8.6999999999999993</v>
      </c>
      <c r="DW120" s="919"/>
      <c r="DX120" s="919"/>
      <c r="DY120" s="919"/>
      <c r="DZ120" s="920"/>
    </row>
    <row r="121" spans="1:130" s="104" customFormat="1" ht="26.25" customHeight="1">
      <c r="A121" s="1051"/>
      <c r="B121" s="937"/>
      <c r="C121" s="958" t="s">
        <v>416</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328</v>
      </c>
      <c r="AB121" s="950"/>
      <c r="AC121" s="950"/>
      <c r="AD121" s="950"/>
      <c r="AE121" s="951"/>
      <c r="AF121" s="952" t="s">
        <v>328</v>
      </c>
      <c r="AG121" s="950"/>
      <c r="AH121" s="950"/>
      <c r="AI121" s="950"/>
      <c r="AJ121" s="951"/>
      <c r="AK121" s="952" t="s">
        <v>328</v>
      </c>
      <c r="AL121" s="950"/>
      <c r="AM121" s="950"/>
      <c r="AN121" s="950"/>
      <c r="AO121" s="951"/>
      <c r="AP121" s="953" t="s">
        <v>328</v>
      </c>
      <c r="AQ121" s="954"/>
      <c r="AR121" s="954"/>
      <c r="AS121" s="954"/>
      <c r="AT121" s="955"/>
      <c r="AU121" s="983"/>
      <c r="AV121" s="984"/>
      <c r="AW121" s="984"/>
      <c r="AX121" s="984"/>
      <c r="AY121" s="985"/>
      <c r="AZ121" s="940" t="s">
        <v>417</v>
      </c>
      <c r="BA121" s="941"/>
      <c r="BB121" s="941"/>
      <c r="BC121" s="941"/>
      <c r="BD121" s="941"/>
      <c r="BE121" s="941"/>
      <c r="BF121" s="941"/>
      <c r="BG121" s="941"/>
      <c r="BH121" s="941"/>
      <c r="BI121" s="941"/>
      <c r="BJ121" s="941"/>
      <c r="BK121" s="941"/>
      <c r="BL121" s="941"/>
      <c r="BM121" s="941"/>
      <c r="BN121" s="941"/>
      <c r="BO121" s="941"/>
      <c r="BP121" s="942"/>
      <c r="BQ121" s="910">
        <v>135313</v>
      </c>
      <c r="BR121" s="911"/>
      <c r="BS121" s="911"/>
      <c r="BT121" s="911"/>
      <c r="BU121" s="911"/>
      <c r="BV121" s="911">
        <v>138107</v>
      </c>
      <c r="BW121" s="911"/>
      <c r="BX121" s="911"/>
      <c r="BY121" s="911"/>
      <c r="BZ121" s="911"/>
      <c r="CA121" s="911">
        <v>119971</v>
      </c>
      <c r="CB121" s="911"/>
      <c r="CC121" s="911"/>
      <c r="CD121" s="911"/>
      <c r="CE121" s="911"/>
      <c r="CF121" s="905">
        <v>3.2</v>
      </c>
      <c r="CG121" s="906"/>
      <c r="CH121" s="906"/>
      <c r="CI121" s="906"/>
      <c r="CJ121" s="906"/>
      <c r="CK121" s="1001"/>
      <c r="CL121" s="1002"/>
      <c r="CM121" s="1002"/>
      <c r="CN121" s="1002"/>
      <c r="CO121" s="1003"/>
      <c r="CP121" s="1011" t="s">
        <v>418</v>
      </c>
      <c r="CQ121" s="1012"/>
      <c r="CR121" s="1012"/>
      <c r="CS121" s="1012"/>
      <c r="CT121" s="1012"/>
      <c r="CU121" s="1012"/>
      <c r="CV121" s="1012"/>
      <c r="CW121" s="1012"/>
      <c r="CX121" s="1012"/>
      <c r="CY121" s="1012"/>
      <c r="CZ121" s="1012"/>
      <c r="DA121" s="1012"/>
      <c r="DB121" s="1012"/>
      <c r="DC121" s="1012"/>
      <c r="DD121" s="1012"/>
      <c r="DE121" s="1012"/>
      <c r="DF121" s="1013"/>
      <c r="DG121" s="910">
        <v>92011</v>
      </c>
      <c r="DH121" s="911"/>
      <c r="DI121" s="911"/>
      <c r="DJ121" s="911"/>
      <c r="DK121" s="911"/>
      <c r="DL121" s="911">
        <v>107543</v>
      </c>
      <c r="DM121" s="911"/>
      <c r="DN121" s="911"/>
      <c r="DO121" s="911"/>
      <c r="DP121" s="911"/>
      <c r="DQ121" s="911">
        <v>116770</v>
      </c>
      <c r="DR121" s="911"/>
      <c r="DS121" s="911"/>
      <c r="DT121" s="911"/>
      <c r="DU121" s="911"/>
      <c r="DV121" s="912">
        <v>3.1</v>
      </c>
      <c r="DW121" s="912"/>
      <c r="DX121" s="912"/>
      <c r="DY121" s="912"/>
      <c r="DZ121" s="913"/>
    </row>
    <row r="122" spans="1:130" s="104" customFormat="1" ht="26.25" customHeight="1">
      <c r="A122" s="1051"/>
      <c r="B122" s="937"/>
      <c r="C122" s="907" t="s">
        <v>398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328</v>
      </c>
      <c r="AB122" s="950"/>
      <c r="AC122" s="950"/>
      <c r="AD122" s="950"/>
      <c r="AE122" s="951"/>
      <c r="AF122" s="952" t="s">
        <v>328</v>
      </c>
      <c r="AG122" s="950"/>
      <c r="AH122" s="950"/>
      <c r="AI122" s="950"/>
      <c r="AJ122" s="951"/>
      <c r="AK122" s="952" t="s">
        <v>328</v>
      </c>
      <c r="AL122" s="950"/>
      <c r="AM122" s="950"/>
      <c r="AN122" s="950"/>
      <c r="AO122" s="951"/>
      <c r="AP122" s="953" t="s">
        <v>328</v>
      </c>
      <c r="AQ122" s="954"/>
      <c r="AR122" s="954"/>
      <c r="AS122" s="954"/>
      <c r="AT122" s="955"/>
      <c r="AU122" s="983"/>
      <c r="AV122" s="984"/>
      <c r="AW122" s="984"/>
      <c r="AX122" s="984"/>
      <c r="AY122" s="985"/>
      <c r="AZ122" s="965" t="s">
        <v>419</v>
      </c>
      <c r="BA122" s="956"/>
      <c r="BB122" s="956"/>
      <c r="BC122" s="956"/>
      <c r="BD122" s="956"/>
      <c r="BE122" s="956"/>
      <c r="BF122" s="956"/>
      <c r="BG122" s="956"/>
      <c r="BH122" s="956"/>
      <c r="BI122" s="956"/>
      <c r="BJ122" s="956"/>
      <c r="BK122" s="956"/>
      <c r="BL122" s="956"/>
      <c r="BM122" s="956"/>
      <c r="BN122" s="956"/>
      <c r="BO122" s="956"/>
      <c r="BP122" s="957"/>
      <c r="BQ122" s="988">
        <v>9638404</v>
      </c>
      <c r="BR122" s="989"/>
      <c r="BS122" s="989"/>
      <c r="BT122" s="989"/>
      <c r="BU122" s="989"/>
      <c r="BV122" s="989">
        <v>9373073</v>
      </c>
      <c r="BW122" s="989"/>
      <c r="BX122" s="989"/>
      <c r="BY122" s="989"/>
      <c r="BZ122" s="989"/>
      <c r="CA122" s="989">
        <v>8988298</v>
      </c>
      <c r="CB122" s="989"/>
      <c r="CC122" s="989"/>
      <c r="CD122" s="989"/>
      <c r="CE122" s="989"/>
      <c r="CF122" s="1009">
        <v>240.7</v>
      </c>
      <c r="CG122" s="1010"/>
      <c r="CH122" s="1010"/>
      <c r="CI122" s="1010"/>
      <c r="CJ122" s="1010"/>
      <c r="CK122" s="1001"/>
      <c r="CL122" s="1002"/>
      <c r="CM122" s="1002"/>
      <c r="CN122" s="1002"/>
      <c r="CO122" s="1003"/>
      <c r="CP122" s="1011" t="s">
        <v>420</v>
      </c>
      <c r="CQ122" s="1012"/>
      <c r="CR122" s="1012"/>
      <c r="CS122" s="1012"/>
      <c r="CT122" s="1012"/>
      <c r="CU122" s="1012"/>
      <c r="CV122" s="1012"/>
      <c r="CW122" s="1012"/>
      <c r="CX122" s="1012"/>
      <c r="CY122" s="1012"/>
      <c r="CZ122" s="1012"/>
      <c r="DA122" s="1012"/>
      <c r="DB122" s="1012"/>
      <c r="DC122" s="1012"/>
      <c r="DD122" s="1012"/>
      <c r="DE122" s="1012"/>
      <c r="DF122" s="1013"/>
      <c r="DG122" s="910">
        <v>79374</v>
      </c>
      <c r="DH122" s="911"/>
      <c r="DI122" s="911"/>
      <c r="DJ122" s="911"/>
      <c r="DK122" s="911"/>
      <c r="DL122" s="911">
        <v>71293</v>
      </c>
      <c r="DM122" s="911"/>
      <c r="DN122" s="911"/>
      <c r="DO122" s="911"/>
      <c r="DP122" s="911"/>
      <c r="DQ122" s="911">
        <v>62856</v>
      </c>
      <c r="DR122" s="911"/>
      <c r="DS122" s="911"/>
      <c r="DT122" s="911"/>
      <c r="DU122" s="911"/>
      <c r="DV122" s="912">
        <v>1.7</v>
      </c>
      <c r="DW122" s="912"/>
      <c r="DX122" s="912"/>
      <c r="DY122" s="912"/>
      <c r="DZ122" s="913"/>
    </row>
    <row r="123" spans="1:130" s="104" customFormat="1" ht="26.25" customHeight="1">
      <c r="A123" s="1051"/>
      <c r="B123" s="937"/>
      <c r="C123" s="907" t="s">
        <v>404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328</v>
      </c>
      <c r="AB123" s="950"/>
      <c r="AC123" s="950"/>
      <c r="AD123" s="950"/>
      <c r="AE123" s="951"/>
      <c r="AF123" s="952" t="s">
        <v>328</v>
      </c>
      <c r="AG123" s="950"/>
      <c r="AH123" s="950"/>
      <c r="AI123" s="950"/>
      <c r="AJ123" s="951"/>
      <c r="AK123" s="952" t="s">
        <v>328</v>
      </c>
      <c r="AL123" s="950"/>
      <c r="AM123" s="950"/>
      <c r="AN123" s="950"/>
      <c r="AO123" s="951"/>
      <c r="AP123" s="953" t="s">
        <v>328</v>
      </c>
      <c r="AQ123" s="954"/>
      <c r="AR123" s="954"/>
      <c r="AS123" s="954"/>
      <c r="AT123" s="955"/>
      <c r="AU123" s="986"/>
      <c r="AV123" s="987"/>
      <c r="AW123" s="987"/>
      <c r="AX123" s="987"/>
      <c r="AY123" s="987"/>
      <c r="AZ123" s="135" t="s">
        <v>126</v>
      </c>
      <c r="BA123" s="135"/>
      <c r="BB123" s="135"/>
      <c r="BC123" s="135"/>
      <c r="BD123" s="135"/>
      <c r="BE123" s="135"/>
      <c r="BF123" s="135"/>
      <c r="BG123" s="135"/>
      <c r="BH123" s="135"/>
      <c r="BI123" s="135"/>
      <c r="BJ123" s="135"/>
      <c r="BK123" s="135"/>
      <c r="BL123" s="135"/>
      <c r="BM123" s="135"/>
      <c r="BN123" s="135"/>
      <c r="BO123" s="966" t="s">
        <v>421</v>
      </c>
      <c r="BP123" s="997"/>
      <c r="BQ123" s="1057">
        <v>11116657</v>
      </c>
      <c r="BR123" s="1023"/>
      <c r="BS123" s="1023"/>
      <c r="BT123" s="1023"/>
      <c r="BU123" s="1023"/>
      <c r="BV123" s="1023">
        <v>11454130</v>
      </c>
      <c r="BW123" s="1023"/>
      <c r="BX123" s="1023"/>
      <c r="BY123" s="1023"/>
      <c r="BZ123" s="1023"/>
      <c r="CA123" s="1023">
        <v>11699463</v>
      </c>
      <c r="CB123" s="1023"/>
      <c r="CC123" s="1023"/>
      <c r="CD123" s="1023"/>
      <c r="CE123" s="1023"/>
      <c r="CF123" s="990"/>
      <c r="CG123" s="991"/>
      <c r="CH123" s="991"/>
      <c r="CI123" s="991"/>
      <c r="CJ123" s="992"/>
      <c r="CK123" s="1001"/>
      <c r="CL123" s="1002"/>
      <c r="CM123" s="1002"/>
      <c r="CN123" s="1002"/>
      <c r="CO123" s="1003"/>
      <c r="CP123" s="1011" t="s">
        <v>422</v>
      </c>
      <c r="CQ123" s="1012"/>
      <c r="CR123" s="1012"/>
      <c r="CS123" s="1012"/>
      <c r="CT123" s="1012"/>
      <c r="CU123" s="1012"/>
      <c r="CV123" s="1012"/>
      <c r="CW123" s="1012"/>
      <c r="CX123" s="1012"/>
      <c r="CY123" s="1012"/>
      <c r="CZ123" s="1012"/>
      <c r="DA123" s="1012"/>
      <c r="DB123" s="1012"/>
      <c r="DC123" s="1012"/>
      <c r="DD123" s="1012"/>
      <c r="DE123" s="1012"/>
      <c r="DF123" s="1013"/>
      <c r="DG123" s="949">
        <v>8816</v>
      </c>
      <c r="DH123" s="950"/>
      <c r="DI123" s="950"/>
      <c r="DJ123" s="950"/>
      <c r="DK123" s="951"/>
      <c r="DL123" s="952">
        <v>6007</v>
      </c>
      <c r="DM123" s="950"/>
      <c r="DN123" s="950"/>
      <c r="DO123" s="950"/>
      <c r="DP123" s="951"/>
      <c r="DQ123" s="952">
        <v>2008</v>
      </c>
      <c r="DR123" s="950"/>
      <c r="DS123" s="950"/>
      <c r="DT123" s="950"/>
      <c r="DU123" s="951"/>
      <c r="DV123" s="953">
        <v>0.1</v>
      </c>
      <c r="DW123" s="954"/>
      <c r="DX123" s="954"/>
      <c r="DY123" s="954"/>
      <c r="DZ123" s="955"/>
    </row>
    <row r="124" spans="1:130" s="104" customFormat="1" ht="26.25" customHeight="1" thickBot="1">
      <c r="A124" s="1051"/>
      <c r="B124" s="937"/>
      <c r="C124" s="907" t="s">
        <v>407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328</v>
      </c>
      <c r="AB124" s="950"/>
      <c r="AC124" s="950"/>
      <c r="AD124" s="950"/>
      <c r="AE124" s="951"/>
      <c r="AF124" s="952" t="s">
        <v>328</v>
      </c>
      <c r="AG124" s="950"/>
      <c r="AH124" s="950"/>
      <c r="AI124" s="950"/>
      <c r="AJ124" s="951"/>
      <c r="AK124" s="952" t="s">
        <v>328</v>
      </c>
      <c r="AL124" s="950"/>
      <c r="AM124" s="950"/>
      <c r="AN124" s="950"/>
      <c r="AO124" s="951"/>
      <c r="AP124" s="953" t="s">
        <v>328</v>
      </c>
      <c r="AQ124" s="954"/>
      <c r="AR124" s="954"/>
      <c r="AS124" s="954"/>
      <c r="AT124" s="955"/>
      <c r="AU124" s="1053" t="s">
        <v>423</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115.7</v>
      </c>
      <c r="BR124" s="1019"/>
      <c r="BS124" s="1019"/>
      <c r="BT124" s="1019"/>
      <c r="BU124" s="1019"/>
      <c r="BV124" s="1019">
        <v>110.5</v>
      </c>
      <c r="BW124" s="1019"/>
      <c r="BX124" s="1019"/>
      <c r="BY124" s="1019"/>
      <c r="BZ124" s="1019"/>
      <c r="CA124" s="1019">
        <v>83.5</v>
      </c>
      <c r="CB124" s="1019"/>
      <c r="CC124" s="1019"/>
      <c r="CD124" s="1019"/>
      <c r="CE124" s="1019"/>
      <c r="CF124" s="1020"/>
      <c r="CG124" s="1021"/>
      <c r="CH124" s="1021"/>
      <c r="CI124" s="1021"/>
      <c r="CJ124" s="1022"/>
      <c r="CK124" s="1004"/>
      <c r="CL124" s="1004"/>
      <c r="CM124" s="1004"/>
      <c r="CN124" s="1004"/>
      <c r="CO124" s="1005"/>
      <c r="CP124" s="1011" t="s">
        <v>424</v>
      </c>
      <c r="CQ124" s="1012"/>
      <c r="CR124" s="1012"/>
      <c r="CS124" s="1012"/>
      <c r="CT124" s="1012"/>
      <c r="CU124" s="1012"/>
      <c r="CV124" s="1012"/>
      <c r="CW124" s="1012"/>
      <c r="CX124" s="1012"/>
      <c r="CY124" s="1012"/>
      <c r="CZ124" s="1012"/>
      <c r="DA124" s="1012"/>
      <c r="DB124" s="1012"/>
      <c r="DC124" s="1012"/>
      <c r="DD124" s="1012"/>
      <c r="DE124" s="1012"/>
      <c r="DF124" s="1013"/>
      <c r="DG124" s="996">
        <v>249</v>
      </c>
      <c r="DH124" s="975"/>
      <c r="DI124" s="975"/>
      <c r="DJ124" s="975"/>
      <c r="DK124" s="976"/>
      <c r="DL124" s="974">
        <v>521</v>
      </c>
      <c r="DM124" s="975"/>
      <c r="DN124" s="975"/>
      <c r="DO124" s="975"/>
      <c r="DP124" s="976"/>
      <c r="DQ124" s="974">
        <v>662</v>
      </c>
      <c r="DR124" s="975"/>
      <c r="DS124" s="975"/>
      <c r="DT124" s="975"/>
      <c r="DU124" s="976"/>
      <c r="DV124" s="977">
        <v>0</v>
      </c>
      <c r="DW124" s="978"/>
      <c r="DX124" s="978"/>
      <c r="DY124" s="978"/>
      <c r="DZ124" s="979"/>
    </row>
    <row r="125" spans="1:130" s="104" customFormat="1" ht="26.25" customHeight="1">
      <c r="A125" s="1051"/>
      <c r="B125" s="937"/>
      <c r="C125" s="907" t="s">
        <v>409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328</v>
      </c>
      <c r="AB125" s="950"/>
      <c r="AC125" s="950"/>
      <c r="AD125" s="950"/>
      <c r="AE125" s="951"/>
      <c r="AF125" s="952" t="s">
        <v>328</v>
      </c>
      <c r="AG125" s="950"/>
      <c r="AH125" s="950"/>
      <c r="AI125" s="950"/>
      <c r="AJ125" s="951"/>
      <c r="AK125" s="952" t="s">
        <v>328</v>
      </c>
      <c r="AL125" s="950"/>
      <c r="AM125" s="950"/>
      <c r="AN125" s="950"/>
      <c r="AO125" s="951"/>
      <c r="AP125" s="953" t="s">
        <v>328</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425</v>
      </c>
      <c r="CL125" s="999"/>
      <c r="CM125" s="999"/>
      <c r="CN125" s="999"/>
      <c r="CO125" s="1000"/>
      <c r="CP125" s="931" t="s">
        <v>426</v>
      </c>
      <c r="CQ125" s="880"/>
      <c r="CR125" s="880"/>
      <c r="CS125" s="880"/>
      <c r="CT125" s="880"/>
      <c r="CU125" s="880"/>
      <c r="CV125" s="880"/>
      <c r="CW125" s="880"/>
      <c r="CX125" s="880"/>
      <c r="CY125" s="880"/>
      <c r="CZ125" s="880"/>
      <c r="DA125" s="880"/>
      <c r="DB125" s="880"/>
      <c r="DC125" s="880"/>
      <c r="DD125" s="880"/>
      <c r="DE125" s="880"/>
      <c r="DF125" s="881"/>
      <c r="DG125" s="917" t="s">
        <v>328</v>
      </c>
      <c r="DH125" s="918"/>
      <c r="DI125" s="918"/>
      <c r="DJ125" s="918"/>
      <c r="DK125" s="918"/>
      <c r="DL125" s="918" t="s">
        <v>328</v>
      </c>
      <c r="DM125" s="918"/>
      <c r="DN125" s="918"/>
      <c r="DO125" s="918"/>
      <c r="DP125" s="918"/>
      <c r="DQ125" s="918" t="s">
        <v>328</v>
      </c>
      <c r="DR125" s="918"/>
      <c r="DS125" s="918"/>
      <c r="DT125" s="918"/>
      <c r="DU125" s="918"/>
      <c r="DV125" s="919" t="s">
        <v>328</v>
      </c>
      <c r="DW125" s="919"/>
      <c r="DX125" s="919"/>
      <c r="DY125" s="919"/>
      <c r="DZ125" s="920"/>
    </row>
    <row r="126" spans="1:130" s="104" customFormat="1" ht="26.25" customHeight="1" thickBot="1">
      <c r="A126" s="1051"/>
      <c r="B126" s="937"/>
      <c r="C126" s="907" t="s">
        <v>411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328</v>
      </c>
      <c r="AB126" s="950"/>
      <c r="AC126" s="950"/>
      <c r="AD126" s="950"/>
      <c r="AE126" s="951"/>
      <c r="AF126" s="952" t="s">
        <v>328</v>
      </c>
      <c r="AG126" s="950"/>
      <c r="AH126" s="950"/>
      <c r="AI126" s="950"/>
      <c r="AJ126" s="951"/>
      <c r="AK126" s="952" t="s">
        <v>328</v>
      </c>
      <c r="AL126" s="950"/>
      <c r="AM126" s="950"/>
      <c r="AN126" s="950"/>
      <c r="AO126" s="951"/>
      <c r="AP126" s="953" t="s">
        <v>328</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427</v>
      </c>
      <c r="CQ126" s="941"/>
      <c r="CR126" s="941"/>
      <c r="CS126" s="941"/>
      <c r="CT126" s="941"/>
      <c r="CU126" s="941"/>
      <c r="CV126" s="941"/>
      <c r="CW126" s="941"/>
      <c r="CX126" s="941"/>
      <c r="CY126" s="941"/>
      <c r="CZ126" s="941"/>
      <c r="DA126" s="941"/>
      <c r="DB126" s="941"/>
      <c r="DC126" s="941"/>
      <c r="DD126" s="941"/>
      <c r="DE126" s="941"/>
      <c r="DF126" s="942"/>
      <c r="DG126" s="910" t="s">
        <v>328</v>
      </c>
      <c r="DH126" s="911"/>
      <c r="DI126" s="911"/>
      <c r="DJ126" s="911"/>
      <c r="DK126" s="911"/>
      <c r="DL126" s="911" t="s">
        <v>328</v>
      </c>
      <c r="DM126" s="911"/>
      <c r="DN126" s="911"/>
      <c r="DO126" s="911"/>
      <c r="DP126" s="911"/>
      <c r="DQ126" s="911" t="s">
        <v>328</v>
      </c>
      <c r="DR126" s="911"/>
      <c r="DS126" s="911"/>
      <c r="DT126" s="911"/>
      <c r="DU126" s="911"/>
      <c r="DV126" s="912" t="s">
        <v>328</v>
      </c>
      <c r="DW126" s="912"/>
      <c r="DX126" s="912"/>
      <c r="DY126" s="912"/>
      <c r="DZ126" s="913"/>
    </row>
    <row r="127" spans="1:130" s="104" customFormat="1" ht="26.25" customHeight="1">
      <c r="A127" s="1052"/>
      <c r="B127" s="939"/>
      <c r="C127" s="993" t="s">
        <v>428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654</v>
      </c>
      <c r="AB127" s="950"/>
      <c r="AC127" s="950"/>
      <c r="AD127" s="950"/>
      <c r="AE127" s="951"/>
      <c r="AF127" s="952">
        <v>581</v>
      </c>
      <c r="AG127" s="950"/>
      <c r="AH127" s="950"/>
      <c r="AI127" s="950"/>
      <c r="AJ127" s="951"/>
      <c r="AK127" s="952">
        <v>500</v>
      </c>
      <c r="AL127" s="950"/>
      <c r="AM127" s="950"/>
      <c r="AN127" s="950"/>
      <c r="AO127" s="951"/>
      <c r="AP127" s="953">
        <v>0</v>
      </c>
      <c r="AQ127" s="954"/>
      <c r="AR127" s="954"/>
      <c r="AS127" s="954"/>
      <c r="AT127" s="955"/>
      <c r="AU127" s="140"/>
      <c r="AV127" s="140"/>
      <c r="AW127" s="140"/>
      <c r="AX127" s="1024" t="s">
        <v>429</v>
      </c>
      <c r="AY127" s="1025"/>
      <c r="AZ127" s="1025"/>
      <c r="BA127" s="1025"/>
      <c r="BB127" s="1025"/>
      <c r="BC127" s="1025"/>
      <c r="BD127" s="1025"/>
      <c r="BE127" s="1026"/>
      <c r="BF127" s="1027" t="s">
        <v>430</v>
      </c>
      <c r="BG127" s="1025"/>
      <c r="BH127" s="1025"/>
      <c r="BI127" s="1025"/>
      <c r="BJ127" s="1025"/>
      <c r="BK127" s="1025"/>
      <c r="BL127" s="1026"/>
      <c r="BM127" s="1027" t="s">
        <v>431</v>
      </c>
      <c r="BN127" s="1025"/>
      <c r="BO127" s="1025"/>
      <c r="BP127" s="1025"/>
      <c r="BQ127" s="1025"/>
      <c r="BR127" s="1025"/>
      <c r="BS127" s="1026"/>
      <c r="BT127" s="1027" t="s">
        <v>432</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433</v>
      </c>
      <c r="CQ127" s="941"/>
      <c r="CR127" s="941"/>
      <c r="CS127" s="941"/>
      <c r="CT127" s="941"/>
      <c r="CU127" s="941"/>
      <c r="CV127" s="941"/>
      <c r="CW127" s="941"/>
      <c r="CX127" s="941"/>
      <c r="CY127" s="941"/>
      <c r="CZ127" s="941"/>
      <c r="DA127" s="941"/>
      <c r="DB127" s="941"/>
      <c r="DC127" s="941"/>
      <c r="DD127" s="941"/>
      <c r="DE127" s="941"/>
      <c r="DF127" s="942"/>
      <c r="DG127" s="910" t="s">
        <v>328</v>
      </c>
      <c r="DH127" s="911"/>
      <c r="DI127" s="911"/>
      <c r="DJ127" s="911"/>
      <c r="DK127" s="911"/>
      <c r="DL127" s="911" t="s">
        <v>328</v>
      </c>
      <c r="DM127" s="911"/>
      <c r="DN127" s="911"/>
      <c r="DO127" s="911"/>
      <c r="DP127" s="911"/>
      <c r="DQ127" s="911" t="s">
        <v>328</v>
      </c>
      <c r="DR127" s="911"/>
      <c r="DS127" s="911"/>
      <c r="DT127" s="911"/>
      <c r="DU127" s="911"/>
      <c r="DV127" s="912" t="s">
        <v>328</v>
      </c>
      <c r="DW127" s="912"/>
      <c r="DX127" s="912"/>
      <c r="DY127" s="912"/>
      <c r="DZ127" s="913"/>
    </row>
    <row r="128" spans="1:130" s="104" customFormat="1" ht="26.25" customHeight="1" thickBot="1">
      <c r="A128" s="1035" t="s">
        <v>434</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435</v>
      </c>
      <c r="X128" s="1037"/>
      <c r="Y128" s="1037"/>
      <c r="Z128" s="1038"/>
      <c r="AA128" s="1039">
        <v>24617</v>
      </c>
      <c r="AB128" s="1040"/>
      <c r="AC128" s="1040"/>
      <c r="AD128" s="1040"/>
      <c r="AE128" s="1041"/>
      <c r="AF128" s="1042">
        <v>17500</v>
      </c>
      <c r="AG128" s="1040"/>
      <c r="AH128" s="1040"/>
      <c r="AI128" s="1040"/>
      <c r="AJ128" s="1041"/>
      <c r="AK128" s="1042">
        <v>17513</v>
      </c>
      <c r="AL128" s="1040"/>
      <c r="AM128" s="1040"/>
      <c r="AN128" s="1040"/>
      <c r="AO128" s="1041"/>
      <c r="AP128" s="1043"/>
      <c r="AQ128" s="1044"/>
      <c r="AR128" s="1044"/>
      <c r="AS128" s="1044"/>
      <c r="AT128" s="1045"/>
      <c r="AU128" s="140"/>
      <c r="AV128" s="140"/>
      <c r="AW128" s="140"/>
      <c r="AX128" s="879" t="s">
        <v>436</v>
      </c>
      <c r="AY128" s="880"/>
      <c r="AZ128" s="880"/>
      <c r="BA128" s="880"/>
      <c r="BB128" s="880"/>
      <c r="BC128" s="880"/>
      <c r="BD128" s="880"/>
      <c r="BE128" s="881"/>
      <c r="BF128" s="1046" t="s">
        <v>387</v>
      </c>
      <c r="BG128" s="1047"/>
      <c r="BH128" s="1047"/>
      <c r="BI128" s="1047"/>
      <c r="BJ128" s="1047"/>
      <c r="BK128" s="1047"/>
      <c r="BL128" s="1048"/>
      <c r="BM128" s="1046">
        <v>15</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437</v>
      </c>
      <c r="CQ128" s="1029"/>
      <c r="CR128" s="1029"/>
      <c r="CS128" s="1029"/>
      <c r="CT128" s="1029"/>
      <c r="CU128" s="1029"/>
      <c r="CV128" s="1029"/>
      <c r="CW128" s="1029"/>
      <c r="CX128" s="1029"/>
      <c r="CY128" s="1029"/>
      <c r="CZ128" s="1029"/>
      <c r="DA128" s="1029"/>
      <c r="DB128" s="1029"/>
      <c r="DC128" s="1029"/>
      <c r="DD128" s="1029"/>
      <c r="DE128" s="1029"/>
      <c r="DF128" s="1030"/>
      <c r="DG128" s="1031" t="s">
        <v>387</v>
      </c>
      <c r="DH128" s="1032"/>
      <c r="DI128" s="1032"/>
      <c r="DJ128" s="1032"/>
      <c r="DK128" s="1032"/>
      <c r="DL128" s="1032" t="s">
        <v>387</v>
      </c>
      <c r="DM128" s="1032"/>
      <c r="DN128" s="1032"/>
      <c r="DO128" s="1032"/>
      <c r="DP128" s="1032"/>
      <c r="DQ128" s="1032" t="s">
        <v>387</v>
      </c>
      <c r="DR128" s="1032"/>
      <c r="DS128" s="1032"/>
      <c r="DT128" s="1032"/>
      <c r="DU128" s="1032"/>
      <c r="DV128" s="1033" t="s">
        <v>387</v>
      </c>
      <c r="DW128" s="1033"/>
      <c r="DX128" s="1033"/>
      <c r="DY128" s="1033"/>
      <c r="DZ128" s="1034"/>
    </row>
    <row r="129" spans="1:131" s="104" customFormat="1" ht="26.25" customHeight="1">
      <c r="A129" s="921" t="s">
        <v>45</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438</v>
      </c>
      <c r="X129" s="1065"/>
      <c r="Y129" s="1065"/>
      <c r="Z129" s="1066"/>
      <c r="AA129" s="949">
        <v>4843884</v>
      </c>
      <c r="AB129" s="950"/>
      <c r="AC129" s="950"/>
      <c r="AD129" s="950"/>
      <c r="AE129" s="951"/>
      <c r="AF129" s="952">
        <v>4955370</v>
      </c>
      <c r="AG129" s="950"/>
      <c r="AH129" s="950"/>
      <c r="AI129" s="950"/>
      <c r="AJ129" s="951"/>
      <c r="AK129" s="952">
        <v>4850750</v>
      </c>
      <c r="AL129" s="950"/>
      <c r="AM129" s="950"/>
      <c r="AN129" s="950"/>
      <c r="AO129" s="951"/>
      <c r="AP129" s="1067"/>
      <c r="AQ129" s="1068"/>
      <c r="AR129" s="1068"/>
      <c r="AS129" s="1068"/>
      <c r="AT129" s="1069"/>
      <c r="AU129" s="142"/>
      <c r="AV129" s="142"/>
      <c r="AW129" s="142"/>
      <c r="AX129" s="1058" t="s">
        <v>439</v>
      </c>
      <c r="AY129" s="941"/>
      <c r="AZ129" s="941"/>
      <c r="BA129" s="941"/>
      <c r="BB129" s="941"/>
      <c r="BC129" s="941"/>
      <c r="BD129" s="941"/>
      <c r="BE129" s="942"/>
      <c r="BF129" s="1059" t="s">
        <v>328</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440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441</v>
      </c>
      <c r="X130" s="1065"/>
      <c r="Y130" s="1065"/>
      <c r="Z130" s="1066"/>
      <c r="AA130" s="949">
        <v>1121827</v>
      </c>
      <c r="AB130" s="950"/>
      <c r="AC130" s="950"/>
      <c r="AD130" s="950"/>
      <c r="AE130" s="951"/>
      <c r="AF130" s="952">
        <v>1104343</v>
      </c>
      <c r="AG130" s="950"/>
      <c r="AH130" s="950"/>
      <c r="AI130" s="950"/>
      <c r="AJ130" s="951"/>
      <c r="AK130" s="952">
        <v>1116194</v>
      </c>
      <c r="AL130" s="950"/>
      <c r="AM130" s="950"/>
      <c r="AN130" s="950"/>
      <c r="AO130" s="951"/>
      <c r="AP130" s="1067"/>
      <c r="AQ130" s="1068"/>
      <c r="AR130" s="1068"/>
      <c r="AS130" s="1068"/>
      <c r="AT130" s="1069"/>
      <c r="AU130" s="142"/>
      <c r="AV130" s="142"/>
      <c r="AW130" s="142"/>
      <c r="AX130" s="1058" t="s">
        <v>442</v>
      </c>
      <c r="AY130" s="941"/>
      <c r="AZ130" s="941"/>
      <c r="BA130" s="941"/>
      <c r="BB130" s="941"/>
      <c r="BC130" s="941"/>
      <c r="BD130" s="941"/>
      <c r="BE130" s="942"/>
      <c r="BF130" s="1095">
        <v>7.4</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443</v>
      </c>
      <c r="X131" s="1103"/>
      <c r="Y131" s="1103"/>
      <c r="Z131" s="1104"/>
      <c r="AA131" s="996">
        <v>3722057</v>
      </c>
      <c r="AB131" s="975"/>
      <c r="AC131" s="975"/>
      <c r="AD131" s="975"/>
      <c r="AE131" s="976"/>
      <c r="AF131" s="974">
        <v>3851027</v>
      </c>
      <c r="AG131" s="975"/>
      <c r="AH131" s="975"/>
      <c r="AI131" s="975"/>
      <c r="AJ131" s="976"/>
      <c r="AK131" s="974">
        <v>3734556</v>
      </c>
      <c r="AL131" s="975"/>
      <c r="AM131" s="975"/>
      <c r="AN131" s="975"/>
      <c r="AO131" s="976"/>
      <c r="AP131" s="1105"/>
      <c r="AQ131" s="1106"/>
      <c r="AR131" s="1106"/>
      <c r="AS131" s="1106"/>
      <c r="AT131" s="1107"/>
      <c r="AU131" s="142"/>
      <c r="AV131" s="142"/>
      <c r="AW131" s="142"/>
      <c r="AX131" s="1077" t="s">
        <v>444</v>
      </c>
      <c r="AY131" s="1029"/>
      <c r="AZ131" s="1029"/>
      <c r="BA131" s="1029"/>
      <c r="BB131" s="1029"/>
      <c r="BC131" s="1029"/>
      <c r="BD131" s="1029"/>
      <c r="BE131" s="1030"/>
      <c r="BF131" s="1078">
        <v>83.5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445</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446</v>
      </c>
      <c r="W132" s="1088"/>
      <c r="X132" s="1088"/>
      <c r="Y132" s="1088"/>
      <c r="Z132" s="1089"/>
      <c r="AA132" s="1090">
        <v>7.9781421940000001</v>
      </c>
      <c r="AB132" s="1091"/>
      <c r="AC132" s="1091"/>
      <c r="AD132" s="1091"/>
      <c r="AE132" s="1092"/>
      <c r="AF132" s="1093">
        <v>6.4831537150000003</v>
      </c>
      <c r="AG132" s="1091"/>
      <c r="AH132" s="1091"/>
      <c r="AI132" s="1091"/>
      <c r="AJ132" s="1092"/>
      <c r="AK132" s="1093">
        <v>7.9973630059999996</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447</v>
      </c>
      <c r="W133" s="1071"/>
      <c r="X133" s="1071"/>
      <c r="Y133" s="1071"/>
      <c r="Z133" s="1072"/>
      <c r="AA133" s="1073">
        <v>10.3</v>
      </c>
      <c r="AB133" s="1074"/>
      <c r="AC133" s="1074"/>
      <c r="AD133" s="1074"/>
      <c r="AE133" s="1075"/>
      <c r="AF133" s="1073">
        <v>8.4</v>
      </c>
      <c r="AG133" s="1074"/>
      <c r="AH133" s="1074"/>
      <c r="AI133" s="1074"/>
      <c r="AJ133" s="1075"/>
      <c r="AK133" s="1073">
        <v>7.4</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K48" sqref="K48"/>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9" zoomScaleNormal="100" zoomScaleSheetLayoutView="55" workbookViewId="0">
      <selection activeCell="K48" sqref="K48"/>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70" zoomScaleSheetLayoutView="70" workbookViewId="0">
      <selection activeCell="K48" sqref="K48"/>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448</v>
      </c>
      <c r="B5" s="8"/>
      <c r="C5" s="8"/>
      <c r="D5" s="8"/>
      <c r="E5" s="8"/>
      <c r="F5" s="8"/>
      <c r="G5" s="8"/>
      <c r="H5" s="8"/>
      <c r="I5" s="8"/>
      <c r="J5" s="8"/>
      <c r="K5" s="8"/>
      <c r="L5" s="8"/>
      <c r="M5" s="8"/>
      <c r="N5" s="8"/>
      <c r="O5" s="10"/>
    </row>
    <row r="6" spans="1:16">
      <c r="A6" s="12"/>
      <c r="B6" s="4"/>
      <c r="C6" s="4"/>
      <c r="D6" s="4"/>
      <c r="E6" s="4"/>
      <c r="F6" s="4"/>
      <c r="G6" s="148" t="s">
        <v>449</v>
      </c>
      <c r="H6" s="148"/>
      <c r="I6" s="148"/>
      <c r="J6" s="148"/>
      <c r="K6" s="4"/>
      <c r="L6" s="4"/>
      <c r="M6" s="4"/>
      <c r="N6" s="4"/>
    </row>
    <row r="7" spans="1:16">
      <c r="A7" s="12"/>
      <c r="B7" s="4"/>
      <c r="C7" s="4"/>
      <c r="D7" s="4"/>
      <c r="E7" s="4"/>
      <c r="F7" s="4"/>
      <c r="G7" s="149"/>
      <c r="H7" s="150"/>
      <c r="I7" s="150"/>
      <c r="J7" s="151"/>
      <c r="K7" s="1111" t="s">
        <v>450</v>
      </c>
      <c r="L7" s="152"/>
      <c r="M7" s="153" t="s">
        <v>451</v>
      </c>
      <c r="N7" s="154"/>
    </row>
    <row r="8" spans="1:16">
      <c r="A8" s="12"/>
      <c r="B8" s="4"/>
      <c r="C8" s="4"/>
      <c r="D8" s="4"/>
      <c r="E8" s="4"/>
      <c r="F8" s="4"/>
      <c r="G8" s="155"/>
      <c r="H8" s="156"/>
      <c r="I8" s="156"/>
      <c r="J8" s="157"/>
      <c r="K8" s="1112"/>
      <c r="L8" s="158" t="s">
        <v>452</v>
      </c>
      <c r="M8" s="159" t="s">
        <v>453</v>
      </c>
      <c r="N8" s="160" t="s">
        <v>454</v>
      </c>
    </row>
    <row r="9" spans="1:16">
      <c r="A9" s="12"/>
      <c r="B9" s="4"/>
      <c r="C9" s="4"/>
      <c r="D9" s="4"/>
      <c r="E9" s="4"/>
      <c r="F9" s="4"/>
      <c r="G9" s="1113" t="s">
        <v>455</v>
      </c>
      <c r="H9" s="1114"/>
      <c r="I9" s="1114"/>
      <c r="J9" s="1115"/>
      <c r="K9" s="161">
        <v>1312807</v>
      </c>
      <c r="L9" s="162">
        <v>140152</v>
      </c>
      <c r="M9" s="163">
        <v>107954</v>
      </c>
      <c r="N9" s="164">
        <v>29.8</v>
      </c>
    </row>
    <row r="10" spans="1:16">
      <c r="A10" s="12"/>
      <c r="B10" s="4"/>
      <c r="C10" s="4"/>
      <c r="D10" s="4"/>
      <c r="E10" s="4"/>
      <c r="F10" s="4"/>
      <c r="G10" s="1113" t="s">
        <v>456</v>
      </c>
      <c r="H10" s="1114"/>
      <c r="I10" s="1114"/>
      <c r="J10" s="1115"/>
      <c r="K10" s="165">
        <v>116388</v>
      </c>
      <c r="L10" s="166">
        <v>12425</v>
      </c>
      <c r="M10" s="167">
        <v>12579</v>
      </c>
      <c r="N10" s="168">
        <v>-1.2</v>
      </c>
    </row>
    <row r="11" spans="1:16" ht="13.5" customHeight="1">
      <c r="A11" s="12"/>
      <c r="B11" s="4"/>
      <c r="C11" s="4"/>
      <c r="D11" s="4"/>
      <c r="E11" s="4"/>
      <c r="F11" s="4"/>
      <c r="G11" s="1113" t="s">
        <v>457</v>
      </c>
      <c r="H11" s="1114"/>
      <c r="I11" s="1114"/>
      <c r="J11" s="1115"/>
      <c r="K11" s="165">
        <v>9092</v>
      </c>
      <c r="L11" s="166">
        <v>971</v>
      </c>
      <c r="M11" s="167">
        <v>13215</v>
      </c>
      <c r="N11" s="168">
        <v>-92.7</v>
      </c>
    </row>
    <row r="12" spans="1:16" ht="13.5" customHeight="1">
      <c r="A12" s="12"/>
      <c r="B12" s="4"/>
      <c r="C12" s="4"/>
      <c r="D12" s="4"/>
      <c r="E12" s="4"/>
      <c r="F12" s="4"/>
      <c r="G12" s="1113" t="s">
        <v>458</v>
      </c>
      <c r="H12" s="1114"/>
      <c r="I12" s="1114"/>
      <c r="J12" s="1115"/>
      <c r="K12" s="165">
        <v>342337</v>
      </c>
      <c r="L12" s="166">
        <v>36547</v>
      </c>
      <c r="M12" s="167">
        <v>1280</v>
      </c>
      <c r="N12" s="168">
        <v>2755.2</v>
      </c>
    </row>
    <row r="13" spans="1:16" ht="13.5" customHeight="1">
      <c r="A13" s="12"/>
      <c r="B13" s="4"/>
      <c r="C13" s="4"/>
      <c r="D13" s="4"/>
      <c r="E13" s="4"/>
      <c r="F13" s="4"/>
      <c r="G13" s="1113" t="s">
        <v>459</v>
      </c>
      <c r="H13" s="1114"/>
      <c r="I13" s="1114"/>
      <c r="J13" s="1115"/>
      <c r="K13" s="165" t="s">
        <v>460</v>
      </c>
      <c r="L13" s="166" t="s">
        <v>460</v>
      </c>
      <c r="M13" s="167" t="s">
        <v>460</v>
      </c>
      <c r="N13" s="168" t="s">
        <v>460</v>
      </c>
    </row>
    <row r="14" spans="1:16" ht="13.5" customHeight="1">
      <c r="A14" s="12"/>
      <c r="B14" s="4"/>
      <c r="C14" s="4"/>
      <c r="D14" s="4"/>
      <c r="E14" s="4"/>
      <c r="F14" s="4"/>
      <c r="G14" s="1113" t="s">
        <v>461</v>
      </c>
      <c r="H14" s="1114"/>
      <c r="I14" s="1114"/>
      <c r="J14" s="1115"/>
      <c r="K14" s="165">
        <v>159438</v>
      </c>
      <c r="L14" s="166">
        <v>17021</v>
      </c>
      <c r="M14" s="167">
        <v>5658</v>
      </c>
      <c r="N14" s="168">
        <v>200.8</v>
      </c>
    </row>
    <row r="15" spans="1:16" ht="13.5" customHeight="1">
      <c r="A15" s="12"/>
      <c r="B15" s="4"/>
      <c r="C15" s="4"/>
      <c r="D15" s="4"/>
      <c r="E15" s="4"/>
      <c r="F15" s="4"/>
      <c r="G15" s="1113" t="s">
        <v>462</v>
      </c>
      <c r="H15" s="1114"/>
      <c r="I15" s="1114"/>
      <c r="J15" s="1115"/>
      <c r="K15" s="165">
        <v>18502</v>
      </c>
      <c r="L15" s="166">
        <v>1975</v>
      </c>
      <c r="M15" s="167">
        <v>2915</v>
      </c>
      <c r="N15" s="168">
        <v>-32.200000000000003</v>
      </c>
    </row>
    <row r="16" spans="1:16">
      <c r="A16" s="12"/>
      <c r="B16" s="4"/>
      <c r="C16" s="4"/>
      <c r="D16" s="4"/>
      <c r="E16" s="4"/>
      <c r="F16" s="4"/>
      <c r="G16" s="1116" t="s">
        <v>463</v>
      </c>
      <c r="H16" s="1117"/>
      <c r="I16" s="1117"/>
      <c r="J16" s="1118"/>
      <c r="K16" s="166">
        <v>-142369</v>
      </c>
      <c r="L16" s="166">
        <v>-15199</v>
      </c>
      <c r="M16" s="167">
        <v>-10925</v>
      </c>
      <c r="N16" s="168">
        <v>39.1</v>
      </c>
    </row>
    <row r="17" spans="1:16">
      <c r="A17" s="12"/>
      <c r="B17" s="4"/>
      <c r="C17" s="4"/>
      <c r="D17" s="4"/>
      <c r="E17" s="4"/>
      <c r="F17" s="4"/>
      <c r="G17" s="1116" t="s">
        <v>126</v>
      </c>
      <c r="H17" s="1117"/>
      <c r="I17" s="1117"/>
      <c r="J17" s="1118"/>
      <c r="K17" s="166">
        <v>1816195</v>
      </c>
      <c r="L17" s="166">
        <v>193893</v>
      </c>
      <c r="M17" s="167">
        <v>132676</v>
      </c>
      <c r="N17" s="168">
        <v>46.1</v>
      </c>
    </row>
    <row r="18" spans="1:16">
      <c r="A18" s="12"/>
      <c r="B18" s="4"/>
      <c r="C18" s="4"/>
      <c r="D18" s="4"/>
      <c r="E18" s="4"/>
      <c r="F18" s="4"/>
      <c r="G18" s="4"/>
      <c r="H18" s="4"/>
      <c r="I18" s="4"/>
      <c r="J18" s="4"/>
      <c r="K18" s="4"/>
      <c r="L18" s="4"/>
      <c r="M18" s="169"/>
      <c r="N18" s="169"/>
    </row>
    <row r="19" spans="1:16">
      <c r="A19" s="12"/>
      <c r="B19" s="4"/>
      <c r="C19" s="4"/>
      <c r="D19" s="4"/>
      <c r="E19" s="4"/>
      <c r="F19" s="4"/>
      <c r="G19" s="4" t="s">
        <v>464</v>
      </c>
      <c r="H19" s="4"/>
      <c r="I19" s="4"/>
      <c r="J19" s="4"/>
      <c r="K19" s="4"/>
      <c r="L19" s="4"/>
      <c r="M19" s="4"/>
      <c r="N19" s="4"/>
    </row>
    <row r="20" spans="1:16">
      <c r="A20" s="12"/>
      <c r="B20" s="4"/>
      <c r="C20" s="4"/>
      <c r="D20" s="4"/>
      <c r="E20" s="4"/>
      <c r="F20" s="4"/>
      <c r="G20" s="170"/>
      <c r="H20" s="171"/>
      <c r="I20" s="171"/>
      <c r="J20" s="172"/>
      <c r="K20" s="173" t="s">
        <v>465</v>
      </c>
      <c r="L20" s="174" t="s">
        <v>466</v>
      </c>
      <c r="M20" s="175" t="s">
        <v>467</v>
      </c>
      <c r="N20" s="176"/>
    </row>
    <row r="21" spans="1:16" s="182" customFormat="1">
      <c r="A21" s="177"/>
      <c r="B21" s="148"/>
      <c r="C21" s="148"/>
      <c r="D21" s="148"/>
      <c r="E21" s="148"/>
      <c r="F21" s="148"/>
      <c r="G21" s="1108" t="s">
        <v>468</v>
      </c>
      <c r="H21" s="1109"/>
      <c r="I21" s="1109"/>
      <c r="J21" s="1110"/>
      <c r="K21" s="178">
        <v>16.97</v>
      </c>
      <c r="L21" s="179">
        <v>12.61</v>
      </c>
      <c r="M21" s="180">
        <v>4.3600000000000003</v>
      </c>
      <c r="N21" s="148"/>
      <c r="O21" s="181"/>
      <c r="P21" s="177"/>
    </row>
    <row r="22" spans="1:16" s="182" customFormat="1">
      <c r="A22" s="177"/>
      <c r="B22" s="148"/>
      <c r="C22" s="148"/>
      <c r="D22" s="148"/>
      <c r="E22" s="148"/>
      <c r="F22" s="148"/>
      <c r="G22" s="1108" t="s">
        <v>469</v>
      </c>
      <c r="H22" s="1109"/>
      <c r="I22" s="1109"/>
      <c r="J22" s="1110"/>
      <c r="K22" s="183">
        <v>90.7</v>
      </c>
      <c r="L22" s="184">
        <v>96.2</v>
      </c>
      <c r="M22" s="185">
        <v>-5.5</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470</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471</v>
      </c>
      <c r="B28" s="8"/>
      <c r="C28" s="8"/>
      <c r="D28" s="8"/>
      <c r="E28" s="8"/>
      <c r="F28" s="8"/>
      <c r="G28" s="8"/>
      <c r="H28" s="8"/>
      <c r="I28" s="8"/>
      <c r="J28" s="8"/>
      <c r="K28" s="8"/>
      <c r="L28" s="8"/>
      <c r="M28" s="8"/>
      <c r="N28" s="8"/>
      <c r="O28" s="190"/>
    </row>
    <row r="29" spans="1:16">
      <c r="A29" s="12"/>
      <c r="B29" s="4"/>
      <c r="C29" s="4"/>
      <c r="D29" s="4"/>
      <c r="E29" s="4"/>
      <c r="F29" s="4"/>
      <c r="G29" s="148" t="s">
        <v>472</v>
      </c>
      <c r="H29" s="148"/>
      <c r="I29" s="148"/>
      <c r="J29" s="148"/>
      <c r="K29" s="4"/>
      <c r="L29" s="4"/>
      <c r="M29" s="4"/>
      <c r="N29" s="4"/>
      <c r="O29" s="191"/>
    </row>
    <row r="30" spans="1:16">
      <c r="A30" s="12"/>
      <c r="B30" s="4"/>
      <c r="C30" s="4"/>
      <c r="D30" s="4"/>
      <c r="E30" s="4"/>
      <c r="F30" s="4"/>
      <c r="G30" s="149"/>
      <c r="H30" s="150"/>
      <c r="I30" s="150"/>
      <c r="J30" s="151"/>
      <c r="K30" s="1111" t="s">
        <v>450</v>
      </c>
      <c r="L30" s="152"/>
      <c r="M30" s="153" t="s">
        <v>451</v>
      </c>
      <c r="N30" s="154"/>
    </row>
    <row r="31" spans="1:16">
      <c r="A31" s="12"/>
      <c r="B31" s="4"/>
      <c r="C31" s="4"/>
      <c r="D31" s="4"/>
      <c r="E31" s="4"/>
      <c r="F31" s="4"/>
      <c r="G31" s="155"/>
      <c r="H31" s="156"/>
      <c r="I31" s="156"/>
      <c r="J31" s="157"/>
      <c r="K31" s="1112"/>
      <c r="L31" s="158" t="s">
        <v>452</v>
      </c>
      <c r="M31" s="159" t="s">
        <v>453</v>
      </c>
      <c r="N31" s="160" t="s">
        <v>454</v>
      </c>
    </row>
    <row r="32" spans="1:16" ht="27" customHeight="1">
      <c r="A32" s="12"/>
      <c r="B32" s="4"/>
      <c r="C32" s="4"/>
      <c r="D32" s="4"/>
      <c r="E32" s="4"/>
      <c r="F32" s="4"/>
      <c r="G32" s="1124" t="s">
        <v>473</v>
      </c>
      <c r="H32" s="1125"/>
      <c r="I32" s="1125"/>
      <c r="J32" s="1126"/>
      <c r="K32" s="192">
        <v>1152115</v>
      </c>
      <c r="L32" s="192">
        <v>122997</v>
      </c>
      <c r="M32" s="193">
        <v>67314</v>
      </c>
      <c r="N32" s="194">
        <v>82.7</v>
      </c>
    </row>
    <row r="33" spans="1:16" ht="13.5" customHeight="1">
      <c r="A33" s="12"/>
      <c r="B33" s="4"/>
      <c r="C33" s="4"/>
      <c r="D33" s="4"/>
      <c r="E33" s="4"/>
      <c r="F33" s="4"/>
      <c r="G33" s="1124" t="s">
        <v>474</v>
      </c>
      <c r="H33" s="1125"/>
      <c r="I33" s="1125"/>
      <c r="J33" s="1126"/>
      <c r="K33" s="192" t="s">
        <v>460</v>
      </c>
      <c r="L33" s="192" t="s">
        <v>460</v>
      </c>
      <c r="M33" s="193" t="s">
        <v>460</v>
      </c>
      <c r="N33" s="194" t="s">
        <v>460</v>
      </c>
    </row>
    <row r="34" spans="1:16" ht="27" customHeight="1">
      <c r="A34" s="12"/>
      <c r="B34" s="4"/>
      <c r="C34" s="4"/>
      <c r="D34" s="4"/>
      <c r="E34" s="4"/>
      <c r="F34" s="4"/>
      <c r="G34" s="1124" t="s">
        <v>475</v>
      </c>
      <c r="H34" s="1125"/>
      <c r="I34" s="1125"/>
      <c r="J34" s="1126"/>
      <c r="K34" s="192" t="s">
        <v>460</v>
      </c>
      <c r="L34" s="192" t="s">
        <v>460</v>
      </c>
      <c r="M34" s="193" t="s">
        <v>460</v>
      </c>
      <c r="N34" s="194" t="s">
        <v>460</v>
      </c>
    </row>
    <row r="35" spans="1:16" ht="27" customHeight="1">
      <c r="A35" s="12"/>
      <c r="B35" s="4"/>
      <c r="C35" s="4"/>
      <c r="D35" s="4"/>
      <c r="E35" s="4"/>
      <c r="F35" s="4"/>
      <c r="G35" s="1124" t="s">
        <v>476</v>
      </c>
      <c r="H35" s="1125"/>
      <c r="I35" s="1125"/>
      <c r="J35" s="1126"/>
      <c r="K35" s="192">
        <v>76161</v>
      </c>
      <c r="L35" s="192">
        <v>8131</v>
      </c>
      <c r="M35" s="193">
        <v>23478</v>
      </c>
      <c r="N35" s="194">
        <v>-65.400000000000006</v>
      </c>
    </row>
    <row r="36" spans="1:16" ht="27" customHeight="1">
      <c r="A36" s="12"/>
      <c r="B36" s="4"/>
      <c r="C36" s="4"/>
      <c r="D36" s="4"/>
      <c r="E36" s="4"/>
      <c r="F36" s="4"/>
      <c r="G36" s="1124" t="s">
        <v>477</v>
      </c>
      <c r="H36" s="1125"/>
      <c r="I36" s="1125"/>
      <c r="J36" s="1126"/>
      <c r="K36" s="192">
        <v>203597</v>
      </c>
      <c r="L36" s="192">
        <v>21736</v>
      </c>
      <c r="M36" s="193">
        <v>4589</v>
      </c>
      <c r="N36" s="194">
        <v>373.7</v>
      </c>
    </row>
    <row r="37" spans="1:16" ht="13.5" customHeight="1">
      <c r="A37" s="12"/>
      <c r="B37" s="4"/>
      <c r="C37" s="4"/>
      <c r="D37" s="4"/>
      <c r="E37" s="4"/>
      <c r="F37" s="4"/>
      <c r="G37" s="1124" t="s">
        <v>478</v>
      </c>
      <c r="H37" s="1125"/>
      <c r="I37" s="1125"/>
      <c r="J37" s="1126"/>
      <c r="K37" s="192">
        <v>500</v>
      </c>
      <c r="L37" s="192">
        <v>53</v>
      </c>
      <c r="M37" s="193">
        <v>859</v>
      </c>
      <c r="N37" s="194">
        <v>-93.8</v>
      </c>
    </row>
    <row r="38" spans="1:16" ht="27" customHeight="1">
      <c r="A38" s="12"/>
      <c r="B38" s="4"/>
      <c r="C38" s="4"/>
      <c r="D38" s="4"/>
      <c r="E38" s="4"/>
      <c r="F38" s="4"/>
      <c r="G38" s="1127" t="s">
        <v>479</v>
      </c>
      <c r="H38" s="1128"/>
      <c r="I38" s="1128"/>
      <c r="J38" s="1129"/>
      <c r="K38" s="195" t="s">
        <v>460</v>
      </c>
      <c r="L38" s="195" t="s">
        <v>460</v>
      </c>
      <c r="M38" s="196">
        <v>2</v>
      </c>
      <c r="N38" s="197" t="s">
        <v>460</v>
      </c>
      <c r="O38" s="191"/>
    </row>
    <row r="39" spans="1:16">
      <c r="A39" s="12"/>
      <c r="B39" s="4"/>
      <c r="C39" s="4"/>
      <c r="D39" s="4"/>
      <c r="E39" s="4"/>
      <c r="F39" s="4"/>
      <c r="G39" s="1127" t="s">
        <v>480</v>
      </c>
      <c r="H39" s="1128"/>
      <c r="I39" s="1128"/>
      <c r="J39" s="1129"/>
      <c r="K39" s="198">
        <v>-17513</v>
      </c>
      <c r="L39" s="198">
        <v>-1870</v>
      </c>
      <c r="M39" s="199">
        <v>-2412</v>
      </c>
      <c r="N39" s="200">
        <v>-22.5</v>
      </c>
      <c r="O39" s="191"/>
    </row>
    <row r="40" spans="1:16" ht="27" customHeight="1">
      <c r="A40" s="12"/>
      <c r="B40" s="4"/>
      <c r="C40" s="4"/>
      <c r="D40" s="4"/>
      <c r="E40" s="4"/>
      <c r="F40" s="4"/>
      <c r="G40" s="1124" t="s">
        <v>481</v>
      </c>
      <c r="H40" s="1125"/>
      <c r="I40" s="1125"/>
      <c r="J40" s="1126"/>
      <c r="K40" s="198">
        <v>-1116194</v>
      </c>
      <c r="L40" s="198">
        <v>-119162</v>
      </c>
      <c r="M40" s="199">
        <v>-68535</v>
      </c>
      <c r="N40" s="200">
        <v>73.900000000000006</v>
      </c>
      <c r="O40" s="191"/>
    </row>
    <row r="41" spans="1:16">
      <c r="A41" s="12"/>
      <c r="B41" s="4"/>
      <c r="C41" s="4"/>
      <c r="D41" s="4"/>
      <c r="E41" s="4"/>
      <c r="F41" s="4"/>
      <c r="G41" s="1130" t="s">
        <v>238</v>
      </c>
      <c r="H41" s="1131"/>
      <c r="I41" s="1131"/>
      <c r="J41" s="1132"/>
      <c r="K41" s="192">
        <v>298666</v>
      </c>
      <c r="L41" s="198">
        <v>31885</v>
      </c>
      <c r="M41" s="199">
        <v>25295</v>
      </c>
      <c r="N41" s="200">
        <v>26.1</v>
      </c>
      <c r="O41" s="191"/>
    </row>
    <row r="42" spans="1:16">
      <c r="A42" s="12"/>
      <c r="B42" s="4"/>
      <c r="C42" s="4"/>
      <c r="D42" s="4"/>
      <c r="E42" s="4"/>
      <c r="F42" s="4"/>
      <c r="G42" s="201" t="s">
        <v>482</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483</v>
      </c>
      <c r="B47" s="4"/>
      <c r="C47" s="4"/>
      <c r="D47" s="4"/>
      <c r="E47" s="4"/>
      <c r="F47" s="4"/>
      <c r="G47" s="4"/>
      <c r="H47" s="4"/>
      <c r="I47" s="4"/>
      <c r="J47" s="4"/>
      <c r="K47" s="4"/>
      <c r="L47" s="4"/>
      <c r="M47" s="4"/>
      <c r="N47" s="4"/>
    </row>
    <row r="48" spans="1:16">
      <c r="A48" s="12"/>
      <c r="B48" s="4"/>
      <c r="C48" s="4"/>
      <c r="D48" s="4"/>
      <c r="E48" s="4"/>
      <c r="F48" s="4"/>
      <c r="G48" s="204" t="s">
        <v>484</v>
      </c>
      <c r="H48" s="204"/>
      <c r="I48" s="204"/>
      <c r="J48" s="204"/>
      <c r="K48" s="204"/>
      <c r="L48" s="204"/>
      <c r="M48" s="205"/>
      <c r="N48" s="204"/>
    </row>
    <row r="49" spans="1:14" ht="13.5" customHeight="1">
      <c r="A49" s="12"/>
      <c r="B49" s="4"/>
      <c r="C49" s="4"/>
      <c r="D49" s="4"/>
      <c r="E49" s="4"/>
      <c r="F49" s="4"/>
      <c r="G49" s="206"/>
      <c r="H49" s="207"/>
      <c r="I49" s="1119" t="s">
        <v>450</v>
      </c>
      <c r="J49" s="1121" t="s">
        <v>485</v>
      </c>
      <c r="K49" s="1122"/>
      <c r="L49" s="1122"/>
      <c r="M49" s="1122"/>
      <c r="N49" s="1123"/>
    </row>
    <row r="50" spans="1:14">
      <c r="A50" s="12"/>
      <c r="B50" s="4"/>
      <c r="C50" s="4"/>
      <c r="D50" s="4"/>
      <c r="E50" s="4"/>
      <c r="F50" s="4"/>
      <c r="G50" s="208"/>
      <c r="H50" s="209"/>
      <c r="I50" s="1120"/>
      <c r="J50" s="210" t="s">
        <v>486</v>
      </c>
      <c r="K50" s="211" t="s">
        <v>487</v>
      </c>
      <c r="L50" s="212" t="s">
        <v>488</v>
      </c>
      <c r="M50" s="213" t="s">
        <v>489</v>
      </c>
      <c r="N50" s="214" t="s">
        <v>490</v>
      </c>
    </row>
    <row r="51" spans="1:14">
      <c r="A51" s="12"/>
      <c r="B51" s="4"/>
      <c r="C51" s="4"/>
      <c r="D51" s="4"/>
      <c r="E51" s="4"/>
      <c r="F51" s="4"/>
      <c r="G51" s="206" t="s">
        <v>491</v>
      </c>
      <c r="H51" s="207"/>
      <c r="I51" s="215">
        <v>641545</v>
      </c>
      <c r="J51" s="216">
        <v>62450</v>
      </c>
      <c r="K51" s="217">
        <v>-13.6</v>
      </c>
      <c r="L51" s="218">
        <v>66496</v>
      </c>
      <c r="M51" s="219">
        <v>-6.2</v>
      </c>
      <c r="N51" s="220">
        <v>-7.4</v>
      </c>
    </row>
    <row r="52" spans="1:14">
      <c r="A52" s="12"/>
      <c r="B52" s="4"/>
      <c r="C52" s="4"/>
      <c r="D52" s="4"/>
      <c r="E52" s="4"/>
      <c r="F52" s="4"/>
      <c r="G52" s="221"/>
      <c r="H52" s="222" t="s">
        <v>492</v>
      </c>
      <c r="I52" s="223">
        <v>484057</v>
      </c>
      <c r="J52" s="224">
        <v>47119</v>
      </c>
      <c r="K52" s="225">
        <v>-17.8</v>
      </c>
      <c r="L52" s="226">
        <v>36530</v>
      </c>
      <c r="M52" s="227">
        <v>-8.4</v>
      </c>
      <c r="N52" s="228">
        <v>-9.4</v>
      </c>
    </row>
    <row r="53" spans="1:14">
      <c r="A53" s="12"/>
      <c r="B53" s="4"/>
      <c r="C53" s="4"/>
      <c r="D53" s="4"/>
      <c r="E53" s="4"/>
      <c r="F53" s="4"/>
      <c r="G53" s="206" t="s">
        <v>493</v>
      </c>
      <c r="H53" s="207"/>
      <c r="I53" s="215">
        <v>1290078</v>
      </c>
      <c r="J53" s="216">
        <v>128098</v>
      </c>
      <c r="K53" s="217">
        <v>105.1</v>
      </c>
      <c r="L53" s="218">
        <v>82748</v>
      </c>
      <c r="M53" s="219">
        <v>24.4</v>
      </c>
      <c r="N53" s="220">
        <v>80.7</v>
      </c>
    </row>
    <row r="54" spans="1:14">
      <c r="A54" s="12"/>
      <c r="B54" s="4"/>
      <c r="C54" s="4"/>
      <c r="D54" s="4"/>
      <c r="E54" s="4"/>
      <c r="F54" s="4"/>
      <c r="G54" s="221"/>
      <c r="H54" s="222" t="s">
        <v>492</v>
      </c>
      <c r="I54" s="223">
        <v>484624</v>
      </c>
      <c r="J54" s="224">
        <v>48121</v>
      </c>
      <c r="K54" s="225">
        <v>2.1</v>
      </c>
      <c r="L54" s="226">
        <v>44732</v>
      </c>
      <c r="M54" s="227">
        <v>22.5</v>
      </c>
      <c r="N54" s="228">
        <v>-20.399999999999999</v>
      </c>
    </row>
    <row r="55" spans="1:14">
      <c r="A55" s="12"/>
      <c r="B55" s="4"/>
      <c r="C55" s="4"/>
      <c r="D55" s="4"/>
      <c r="E55" s="4"/>
      <c r="F55" s="4"/>
      <c r="G55" s="206" t="s">
        <v>494</v>
      </c>
      <c r="H55" s="207"/>
      <c r="I55" s="215">
        <v>1014303</v>
      </c>
      <c r="J55" s="216">
        <v>103090</v>
      </c>
      <c r="K55" s="217">
        <v>-19.5</v>
      </c>
      <c r="L55" s="218">
        <v>91837</v>
      </c>
      <c r="M55" s="219">
        <v>11</v>
      </c>
      <c r="N55" s="220">
        <v>-30.5</v>
      </c>
    </row>
    <row r="56" spans="1:14">
      <c r="A56" s="12"/>
      <c r="B56" s="4"/>
      <c r="C56" s="4"/>
      <c r="D56" s="4"/>
      <c r="E56" s="4"/>
      <c r="F56" s="4"/>
      <c r="G56" s="221"/>
      <c r="H56" s="222" t="s">
        <v>492</v>
      </c>
      <c r="I56" s="223">
        <v>563953</v>
      </c>
      <c r="J56" s="224">
        <v>57318</v>
      </c>
      <c r="K56" s="225">
        <v>19.100000000000001</v>
      </c>
      <c r="L56" s="226">
        <v>54439</v>
      </c>
      <c r="M56" s="227">
        <v>21.7</v>
      </c>
      <c r="N56" s="228">
        <v>-2.6</v>
      </c>
    </row>
    <row r="57" spans="1:14">
      <c r="A57" s="12"/>
      <c r="B57" s="4"/>
      <c r="C57" s="4"/>
      <c r="D57" s="4"/>
      <c r="E57" s="4"/>
      <c r="F57" s="4"/>
      <c r="G57" s="206" t="s">
        <v>495</v>
      </c>
      <c r="H57" s="207"/>
      <c r="I57" s="215">
        <v>805580</v>
      </c>
      <c r="J57" s="216">
        <v>83923</v>
      </c>
      <c r="K57" s="217">
        <v>-18.600000000000001</v>
      </c>
      <c r="L57" s="218">
        <v>128611</v>
      </c>
      <c r="M57" s="219">
        <v>40</v>
      </c>
      <c r="N57" s="220">
        <v>-58.6</v>
      </c>
    </row>
    <row r="58" spans="1:14">
      <c r="A58" s="12"/>
      <c r="B58" s="4"/>
      <c r="C58" s="4"/>
      <c r="D58" s="4"/>
      <c r="E58" s="4"/>
      <c r="F58" s="4"/>
      <c r="G58" s="221"/>
      <c r="H58" s="222" t="s">
        <v>492</v>
      </c>
      <c r="I58" s="223">
        <v>607701</v>
      </c>
      <c r="J58" s="224">
        <v>63309</v>
      </c>
      <c r="K58" s="225">
        <v>10.5</v>
      </c>
      <c r="L58" s="226">
        <v>61552</v>
      </c>
      <c r="M58" s="227">
        <v>13.1</v>
      </c>
      <c r="N58" s="228">
        <v>-2.6</v>
      </c>
    </row>
    <row r="59" spans="1:14">
      <c r="A59" s="12"/>
      <c r="B59" s="4"/>
      <c r="C59" s="4"/>
      <c r="D59" s="4"/>
      <c r="E59" s="4"/>
      <c r="F59" s="4"/>
      <c r="G59" s="206" t="s">
        <v>496</v>
      </c>
      <c r="H59" s="207"/>
      <c r="I59" s="215">
        <v>692142</v>
      </c>
      <c r="J59" s="216">
        <v>73892</v>
      </c>
      <c r="K59" s="217">
        <v>-12</v>
      </c>
      <c r="L59" s="218">
        <v>138651</v>
      </c>
      <c r="M59" s="219">
        <v>7.8</v>
      </c>
      <c r="N59" s="220">
        <v>-19.8</v>
      </c>
    </row>
    <row r="60" spans="1:14">
      <c r="A60" s="12"/>
      <c r="B60" s="4"/>
      <c r="C60" s="4"/>
      <c r="D60" s="4"/>
      <c r="E60" s="4"/>
      <c r="F60" s="4"/>
      <c r="G60" s="221"/>
      <c r="H60" s="222" t="s">
        <v>492</v>
      </c>
      <c r="I60" s="229">
        <v>502779</v>
      </c>
      <c r="J60" s="224">
        <v>53676</v>
      </c>
      <c r="K60" s="225">
        <v>-15.2</v>
      </c>
      <c r="L60" s="226">
        <v>71211</v>
      </c>
      <c r="M60" s="227">
        <v>15.7</v>
      </c>
      <c r="N60" s="228">
        <v>-30.9</v>
      </c>
    </row>
    <row r="61" spans="1:14">
      <c r="A61" s="12"/>
      <c r="B61" s="4"/>
      <c r="C61" s="4"/>
      <c r="D61" s="4"/>
      <c r="E61" s="4"/>
      <c r="F61" s="4"/>
      <c r="G61" s="206" t="s">
        <v>497</v>
      </c>
      <c r="H61" s="230"/>
      <c r="I61" s="231">
        <v>888730</v>
      </c>
      <c r="J61" s="232">
        <v>90291</v>
      </c>
      <c r="K61" s="233">
        <v>8.3000000000000007</v>
      </c>
      <c r="L61" s="234">
        <v>101669</v>
      </c>
      <c r="M61" s="235">
        <v>15.4</v>
      </c>
      <c r="N61" s="220">
        <v>-7.1</v>
      </c>
    </row>
    <row r="62" spans="1:14">
      <c r="A62" s="12"/>
      <c r="B62" s="4"/>
      <c r="C62" s="4"/>
      <c r="D62" s="4"/>
      <c r="E62" s="4"/>
      <c r="F62" s="4"/>
      <c r="G62" s="221"/>
      <c r="H62" s="222" t="s">
        <v>492</v>
      </c>
      <c r="I62" s="223">
        <v>528623</v>
      </c>
      <c r="J62" s="224">
        <v>53909</v>
      </c>
      <c r="K62" s="225">
        <v>-0.3</v>
      </c>
      <c r="L62" s="226">
        <v>53693</v>
      </c>
      <c r="M62" s="227">
        <v>12.9</v>
      </c>
      <c r="N62" s="228">
        <v>-13.2</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2" zoomScale="55" zoomScaleNormal="55" zoomScaleSheetLayoutView="55" workbookViewId="0">
      <selection activeCell="K48" sqref="K48"/>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8" zoomScale="55" zoomScaleNormal="55" zoomScaleSheetLayoutView="55" workbookViewId="0">
      <selection activeCell="K48" sqref="K48"/>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1" zoomScale="70" zoomScaleNormal="70" zoomScaleSheetLayoutView="100" workbookViewId="0">
      <selection activeCell="K48" sqref="K48"/>
    </sheetView>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498</v>
      </c>
    </row>
    <row r="46" spans="2:10" ht="29.25" customHeight="1" thickBot="1">
      <c r="B46" s="239" t="s">
        <v>24</v>
      </c>
      <c r="C46" s="240"/>
      <c r="D46" s="240"/>
      <c r="E46" s="241" t="s">
        <v>499</v>
      </c>
      <c r="F46" s="242" t="s">
        <v>4</v>
      </c>
      <c r="G46" s="243" t="s">
        <v>5</v>
      </c>
      <c r="H46" s="243" t="s">
        <v>6</v>
      </c>
      <c r="I46" s="243" t="s">
        <v>7</v>
      </c>
      <c r="J46" s="244" t="s">
        <v>8</v>
      </c>
    </row>
    <row r="47" spans="2:10" ht="57.75" customHeight="1">
      <c r="B47" s="245"/>
      <c r="C47" s="1133" t="s">
        <v>500</v>
      </c>
      <c r="D47" s="1133"/>
      <c r="E47" s="1134"/>
      <c r="F47" s="246">
        <v>22.18</v>
      </c>
      <c r="G47" s="247">
        <v>20.09</v>
      </c>
      <c r="H47" s="247">
        <v>21.77</v>
      </c>
      <c r="I47" s="247">
        <v>32.590000000000003</v>
      </c>
      <c r="J47" s="248">
        <v>45.91</v>
      </c>
    </row>
    <row r="48" spans="2:10" ht="57.75" customHeight="1">
      <c r="B48" s="249"/>
      <c r="C48" s="1135" t="s">
        <v>501</v>
      </c>
      <c r="D48" s="1135"/>
      <c r="E48" s="1136"/>
      <c r="F48" s="250">
        <v>8.24</v>
      </c>
      <c r="G48" s="251">
        <v>10.1</v>
      </c>
      <c r="H48" s="251">
        <v>11.16</v>
      </c>
      <c r="I48" s="251">
        <v>12.55</v>
      </c>
      <c r="J48" s="252">
        <v>10.73</v>
      </c>
    </row>
    <row r="49" spans="2:10" ht="57.75" customHeight="1" thickBot="1">
      <c r="B49" s="253"/>
      <c r="C49" s="1137" t="s">
        <v>502</v>
      </c>
      <c r="D49" s="1137"/>
      <c r="E49" s="1138"/>
      <c r="F49" s="254">
        <v>4.03</v>
      </c>
      <c r="G49" s="255">
        <v>8.44</v>
      </c>
      <c r="H49" s="255">
        <v>8.9</v>
      </c>
      <c r="I49" s="255">
        <v>12.95</v>
      </c>
      <c r="J49" s="256">
        <v>9.75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2018-11-19T09:29:36Z</cp:lastPrinted>
  <dcterms:created xsi:type="dcterms:W3CDTF">2018-08-30T10:20:52Z</dcterms:created>
  <dcterms:modified xsi:type="dcterms:W3CDTF">2018-11-26T05:28:22Z</dcterms:modified>
  <cp:category/>
</cp:coreProperties>
</file>