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2 公務員制度の概要\令和２年度\02 R2年度【仮】資料編データ作成\井上主任\その他(公平委員会)\R2データ\"/>
    </mc:Choice>
  </mc:AlternateContent>
  <bookViews>
    <workbookView xWindow="600" yWindow="75" windowWidth="19395" windowHeight="7620"/>
  </bookViews>
  <sheets>
    <sheet name="公平" sheetId="1" r:id="rId1"/>
  </sheets>
  <definedNames>
    <definedName name="_Fill" hidden="1">#REF!</definedName>
    <definedName name="_xlnm._FilterDatabase" localSheetId="0" hidden="1">公平!$G$3:$K$49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hani">#REF!</definedName>
    <definedName name="NO">#REF!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</workbook>
</file>

<file path=xl/calcChain.xml><?xml version="1.0" encoding="utf-8"?>
<calcChain xmlns="http://schemas.openxmlformats.org/spreadsheetml/2006/main">
  <c r="C47" i="1" l="1"/>
  <c r="B47" i="1"/>
  <c r="E46" i="1" l="1"/>
  <c r="E45" i="1"/>
  <c r="E44" i="1"/>
  <c r="E43" i="1"/>
  <c r="E42" i="1"/>
  <c r="E40" i="1"/>
  <c r="E39" i="1"/>
  <c r="D47" i="1" l="1"/>
  <c r="E41" i="1"/>
  <c r="E47" i="1" s="1"/>
</calcChain>
</file>

<file path=xl/sharedStrings.xml><?xml version="1.0" encoding="utf-8"?>
<sst xmlns="http://schemas.openxmlformats.org/spreadsheetml/2006/main" count="405" uniqueCount="97">
  <si>
    <t>串本町</t>
    <rPh sb="0" eb="3">
      <t>クシモトチョウ</t>
    </rPh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</si>
  <si>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</si>
  <si>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</si>
  <si>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</si>
  <si>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</si>
  <si>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</si>
  <si>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</si>
  <si>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>白浜町</t>
    <phoneticPr fontId="2"/>
  </si>
  <si>
    <t>日高川町</t>
    <rPh sb="0" eb="4">
      <t>ヒダカガワチョウ</t>
    </rPh>
    <phoneticPr fontId="2"/>
  </si>
  <si>
    <t>みなべ町</t>
    <rPh sb="3" eb="4">
      <t>チョウ</t>
    </rPh>
    <phoneticPr fontId="2"/>
  </si>
  <si>
    <t>印南町</t>
    <rPh sb="0" eb="3">
      <t>イナミチョウ</t>
    </rPh>
    <phoneticPr fontId="2"/>
  </si>
  <si>
    <t>由良町</t>
    <phoneticPr fontId="2"/>
  </si>
  <si>
    <t>日高町</t>
    <phoneticPr fontId="2"/>
  </si>
  <si>
    <t>美浜町</t>
    <phoneticPr fontId="2"/>
  </si>
  <si>
    <t>有田川町</t>
    <rPh sb="0" eb="4">
      <t>アリダガワチョウ</t>
    </rPh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</si>
  <si>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</si>
  <si>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</si>
  <si>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</si>
  <si>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</si>
  <si>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かつらぎ町</t>
    <phoneticPr fontId="2"/>
  </si>
  <si>
    <t>紀美野町</t>
    <rPh sb="0" eb="4">
      <t>キミノチョウ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</si>
  <si>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</si>
  <si>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</si>
  <si>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新宮市</t>
    <phoneticPr fontId="2"/>
  </si>
  <si>
    <t>田辺市</t>
    <phoneticPr fontId="2"/>
  </si>
  <si>
    <t>御坊市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</si>
  <si>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</si>
  <si>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</si>
  <si>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</si>
  <si>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</si>
  <si>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人事委員会</t>
    <rPh sb="0" eb="2">
      <t>ジンジ</t>
    </rPh>
    <rPh sb="2" eb="5">
      <t>イインカイ</t>
    </rPh>
    <phoneticPr fontId="2"/>
  </si>
  <si>
    <t>単独設置</t>
    <rPh sb="0" eb="2">
      <t>タンドク</t>
    </rPh>
    <rPh sb="2" eb="4">
      <t>セッチ</t>
    </rPh>
    <phoneticPr fontId="2"/>
  </si>
  <si>
    <t>県へ委託</t>
    <rPh sb="0" eb="1">
      <t>ケン</t>
    </rPh>
    <rPh sb="2" eb="4">
      <t>イタク</t>
    </rPh>
    <phoneticPr fontId="2"/>
  </si>
  <si>
    <t>和歌山県市町村総合事務組合</t>
    <rPh sb="7" eb="9">
      <t>ソウゴウ</t>
    </rPh>
    <phoneticPr fontId="1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</si>
  <si>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ノガミ</t>
    </rPh>
    <rPh sb="8" eb="10">
      <t>コウセイ</t>
    </rPh>
    <rPh sb="10" eb="12">
      <t>ビョウイン</t>
    </rPh>
    <rPh sb="12" eb="14">
      <t>クミアイ</t>
    </rPh>
    <phoneticPr fontId="0"/>
  </si>
  <si>
    <t>那賀児童福祉施設組合</t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</si>
  <si>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0"/>
  </si>
  <si>
    <t>那賀広域事務組合</t>
  </si>
  <si>
    <t>那賀衛生環境整備組合</t>
  </si>
  <si>
    <t>橋本伊都衛生施設組合</t>
    <rPh sb="2" eb="4">
      <t>イト</t>
    </rPh>
    <phoneticPr fontId="0"/>
  </si>
  <si>
    <t>伊都郡町村及び橋本市老人福祉施設事務組合</t>
  </si>
  <si>
    <t>有田衛生施設事務組合</t>
  </si>
  <si>
    <t>有田聖苑事務組合</t>
  </si>
  <si>
    <t>御坊市日高川町中学校組合</t>
    <rPh sb="3" eb="5">
      <t>ヒダカ</t>
    </rPh>
    <rPh sb="5" eb="6">
      <t>カワ</t>
    </rPh>
    <rPh sb="6" eb="7">
      <t>マチ</t>
    </rPh>
    <phoneticPr fontId="0"/>
  </si>
  <si>
    <t>御坊市外五ヶ町病院経営事務組合</t>
    <rPh sb="0" eb="3">
      <t>ゴボウシ</t>
    </rPh>
    <rPh sb="3" eb="4">
      <t>ガイ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0"/>
  </si>
  <si>
    <t>御坊日高老人福祉施設事務組合</t>
    <rPh sb="2" eb="4">
      <t>ヒダカ</t>
    </rPh>
    <phoneticPr fontId="0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</si>
  <si>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0"/>
  </si>
  <si>
    <t>紀南地方老人福祉施設組合</t>
    <rPh sb="0" eb="1">
      <t>オサム</t>
    </rPh>
    <rPh sb="1" eb="2">
      <t>ミナミ</t>
    </rPh>
    <rPh sb="2" eb="4">
      <t>チホウ</t>
    </rPh>
    <phoneticPr fontId="0"/>
  </si>
  <si>
    <t>富田川治水組合</t>
  </si>
  <si>
    <t>串本町古座川町衛生施設事務組合</t>
  </si>
  <si>
    <t>大辺路衛生施設組合</t>
    <rPh sb="0" eb="3">
      <t>オオヘチ</t>
    </rPh>
    <phoneticPr fontId="0"/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</si>
  <si>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0"/>
  </si>
  <si>
    <t>紀南環境衛生施設事務組合</t>
  </si>
  <si>
    <t>東牟婁郡町村新宮市老人福祉施設事務組合</t>
  </si>
  <si>
    <t>那智勝浦町太地町環境衛生施設一部事務組合</t>
  </si>
  <si>
    <t>紀南地方児童福祉施設組合</t>
    <rPh sb="0" eb="1">
      <t>オサム</t>
    </rPh>
    <rPh sb="1" eb="2">
      <t>ミナミ</t>
    </rPh>
    <rPh sb="2" eb="4">
      <t>チホウ</t>
    </rPh>
    <phoneticPr fontId="0"/>
  </si>
  <si>
    <t>新宮周辺広域市町村圏事務組合</t>
  </si>
  <si>
    <t>御坊広域行政事務組合</t>
    <rPh sb="4" eb="6">
      <t>ギョウセイ</t>
    </rPh>
    <rPh sb="6" eb="8">
      <t>ジム</t>
    </rPh>
    <phoneticPr fontId="0"/>
  </si>
  <si>
    <t>田辺周辺広域市町村圏組合</t>
  </si>
  <si>
    <t>上大中清掃施設組合</t>
  </si>
  <si>
    <t>海南海草老人福祉施設事務組合</t>
    <rPh sb="0" eb="2">
      <t>カイナン</t>
    </rPh>
    <rPh sb="2" eb="4">
      <t>カイソウ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0"/>
  </si>
  <si>
    <t>有田郡老人福祉施設事務組合</t>
  </si>
  <si>
    <t>那賀消防組合</t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</si>
  <si>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0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</si>
  <si>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0"/>
  </si>
  <si>
    <t>和歌山県住宅新築資金等貸付金回収管理組合</t>
    <rPh sb="0" eb="4">
      <t>ワカヤマケン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0"/>
  </si>
  <si>
    <t>那賀休日急患診療所経営事務組合</t>
    <phoneticPr fontId="0"/>
  </si>
  <si>
    <t>有田周辺広域圏事務組合</t>
    <phoneticPr fontId="0"/>
  </si>
  <si>
    <t>田辺市周辺衛生施設組合</t>
    <phoneticPr fontId="0"/>
  </si>
  <si>
    <t>伊都郡町村及び橋本市児童福祉施設事務組合</t>
    <phoneticPr fontId="0"/>
  </si>
  <si>
    <t>富田川衛生施設組合</t>
    <phoneticPr fontId="0"/>
  </si>
  <si>
    <t>海南海草環境衛生施設組合</t>
    <phoneticPr fontId="0"/>
  </si>
  <si>
    <t>伊都消防組合</t>
    <phoneticPr fontId="0"/>
  </si>
  <si>
    <t>湯浅広川消防組合</t>
    <phoneticPr fontId="0"/>
  </si>
  <si>
    <t>五色台広域施設組合</t>
    <phoneticPr fontId="0"/>
  </si>
  <si>
    <t>日高広域消防事務組合</t>
    <phoneticPr fontId="0"/>
  </si>
  <si>
    <t>橋本周辺広域市町村圏組合</t>
    <phoneticPr fontId="0"/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</si>
  <si>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0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</si>
  <si>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0"/>
  </si>
  <si>
    <t>未設置</t>
    <rPh sb="0" eb="3">
      <t>ミセッチ</t>
    </rPh>
    <phoneticPr fontId="2"/>
  </si>
  <si>
    <t>公平委員会等の設置状況別団体数（市町村・一部事務組合）</t>
    <rPh sb="0" eb="2">
      <t>コウヘイ</t>
    </rPh>
    <rPh sb="2" eb="5">
      <t>イインカイ</t>
    </rPh>
    <rPh sb="5" eb="6">
      <t>トウ</t>
    </rPh>
    <rPh sb="7" eb="9">
      <t>セッチ</t>
    </rPh>
    <rPh sb="9" eb="11">
      <t>ジョウキョウ</t>
    </rPh>
    <rPh sb="11" eb="12">
      <t>ベツ</t>
    </rPh>
    <rPh sb="12" eb="14">
      <t>ダンタイ</t>
    </rPh>
    <rPh sb="14" eb="15">
      <t>スウ</t>
    </rPh>
    <rPh sb="16" eb="19">
      <t>シチョウソン</t>
    </rPh>
    <rPh sb="20" eb="22">
      <t>イチブ</t>
    </rPh>
    <rPh sb="22" eb="24">
      <t>ジム</t>
    </rPh>
    <rPh sb="24" eb="26">
      <t>クミアイ</t>
    </rPh>
    <phoneticPr fontId="2"/>
  </si>
  <si>
    <t>人事委員会を設置</t>
    <rPh sb="0" eb="2">
      <t>ジンジ</t>
    </rPh>
    <rPh sb="2" eb="5">
      <t>イインカイ</t>
    </rPh>
    <rPh sb="6" eb="8">
      <t>セッチ</t>
    </rPh>
    <phoneticPr fontId="2"/>
  </si>
  <si>
    <t>公平委員会を共同で設置</t>
    <rPh sb="0" eb="2">
      <t>コウヘイ</t>
    </rPh>
    <rPh sb="2" eb="5">
      <t>イインカイ</t>
    </rPh>
    <rPh sb="6" eb="8">
      <t>キョウドウ</t>
    </rPh>
    <rPh sb="9" eb="11">
      <t>セッチ</t>
    </rPh>
    <phoneticPr fontId="2"/>
  </si>
  <si>
    <t>公平委員会を単独で設置</t>
    <rPh sb="0" eb="2">
      <t>コウヘイ</t>
    </rPh>
    <rPh sb="2" eb="5">
      <t>イインカイ</t>
    </rPh>
    <rPh sb="6" eb="8">
      <t>タンドク</t>
    </rPh>
    <rPh sb="9" eb="11">
      <t>セッチ</t>
    </rPh>
    <phoneticPr fontId="2"/>
  </si>
  <si>
    <t>公平委員会事務を県へ委託</t>
    <rPh sb="0" eb="2">
      <t>コウヘイ</t>
    </rPh>
    <rPh sb="2" eb="5">
      <t>イインカイ</t>
    </rPh>
    <rPh sb="5" eb="7">
      <t>ジム</t>
    </rPh>
    <rPh sb="8" eb="9">
      <t>ケン</t>
    </rPh>
    <rPh sb="10" eb="12">
      <t>イタク</t>
    </rPh>
    <phoneticPr fontId="2"/>
  </si>
  <si>
    <t>公平委員会等を未設置</t>
    <rPh sb="0" eb="2">
      <t>コウヘイ</t>
    </rPh>
    <rPh sb="2" eb="5">
      <t>イインカイ</t>
    </rPh>
    <rPh sb="5" eb="6">
      <t>トウ</t>
    </rPh>
    <rPh sb="7" eb="10">
      <t>ミセッチ</t>
    </rPh>
    <phoneticPr fontId="2"/>
  </si>
  <si>
    <t>計</t>
    <rPh sb="0" eb="1">
      <t>ケイ</t>
    </rPh>
    <phoneticPr fontId="2"/>
  </si>
  <si>
    <t>日高郡公平委員会</t>
    <rPh sb="0" eb="3">
      <t>ヒダカグン</t>
    </rPh>
    <rPh sb="3" eb="5">
      <t>コウヘイ</t>
    </rPh>
    <rPh sb="5" eb="8">
      <t>イインカイ</t>
    </rPh>
    <phoneticPr fontId="2"/>
  </si>
  <si>
    <t>西牟婁郡公平委員会</t>
    <rPh sb="0" eb="4">
      <t>ニシムログン</t>
    </rPh>
    <rPh sb="4" eb="6">
      <t>コウヘイ</t>
    </rPh>
    <rPh sb="6" eb="9">
      <t>イインカイ</t>
    </rPh>
    <phoneticPr fontId="2"/>
  </si>
  <si>
    <t>東牟婁郡公平委員会</t>
    <rPh sb="0" eb="4">
      <t>ヒガシムログン</t>
    </rPh>
    <rPh sb="4" eb="6">
      <t>コウヘイ</t>
    </rPh>
    <rPh sb="6" eb="9">
      <t>イインカイ</t>
    </rPh>
    <phoneticPr fontId="2"/>
  </si>
  <si>
    <t>２　公平委員会等の設置状況（一部事務組合等）</t>
    <rPh sb="2" eb="4">
      <t>コウヘイ</t>
    </rPh>
    <rPh sb="4" eb="7">
      <t>イインカイ</t>
    </rPh>
    <rPh sb="7" eb="8">
      <t>トウ</t>
    </rPh>
    <rPh sb="9" eb="11">
      <t>セッチ</t>
    </rPh>
    <rPh sb="11" eb="13">
      <t>ジョウキョウ</t>
    </rPh>
    <rPh sb="14" eb="16">
      <t>イチブ</t>
    </rPh>
    <rPh sb="16" eb="18">
      <t>ジム</t>
    </rPh>
    <rPh sb="18" eb="20">
      <t>クミアイ</t>
    </rPh>
    <rPh sb="20" eb="21">
      <t>トウ</t>
    </rPh>
    <phoneticPr fontId="2"/>
  </si>
  <si>
    <t>平成３０年度</t>
    <rPh sb="0" eb="2">
      <t>ヘイセイ</t>
    </rPh>
    <rPh sb="4" eb="6">
      <t>ネンド</t>
    </rPh>
    <phoneticPr fontId="2"/>
  </si>
  <si>
    <t>第５　その他</t>
    <rPh sb="5" eb="6">
      <t>タ</t>
    </rPh>
    <phoneticPr fontId="2"/>
  </si>
  <si>
    <t>　　１　公平委員会等の設置状況（市町村）</t>
    <phoneticPr fontId="2"/>
  </si>
  <si>
    <t>平成３１年度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</si>
  <si>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</si>
  <si>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平成２９年度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</si>
</sst>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#&quot;円&quot;"/>
    <numFmt numFmtId="178" formatCode="#,##0_);[Red]\(#,##0\)"/>
    <numFmt numFmtId="179" formatCode="0_);[Red]\(0\)"/>
  </numFmts>
  <fonts count="13" x14ac:knownFonts="1">
    <font>
      <sz val="12"/>
      <name val="Arial"/>
      <family val="2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7.149999999999999"/>
      <color indexed="12"/>
      <name val="Arial"/>
      <family val="2"/>
    </font>
    <font>
      <sz val="9.6"/>
      <name val="ＭＳ 明朝"/>
      <family val="1"/>
      <charset val="128"/>
    </font>
    <font>
      <sz val="14"/>
      <name val="Arial"/>
      <family val="2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9" fillId="0" borderId="0"/>
    <xf numFmtId="0" fontId="7" fillId="0" borderId="0">
      <alignment vertical="center"/>
    </xf>
    <xf numFmtId="37" fontId="10" fillId="0" borderId="27"/>
  </cellStyleXfs>
  <cellXfs count="81">
    <xf numFmtId="0" fontId="0" fillId="0" borderId="0" xfId="0"/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13" xfId="0" applyNumberFormat="1" applyFont="1" applyBorder="1" applyAlignment="1">
      <alignment horizontal="distributed" vertical="center"/>
    </xf>
    <xf numFmtId="176" fontId="3" fillId="0" borderId="21" xfId="0" applyNumberFormat="1" applyFont="1" applyBorder="1" applyAlignment="1">
      <alignment horizontal="distributed" vertical="center"/>
    </xf>
    <xf numFmtId="0" fontId="1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9" xfId="0" applyNumberFormat="1" applyFont="1" applyBorder="1" applyAlignment="1">
      <alignment horizontal="distributed" vertical="center" indent="3"/>
    </xf>
    <xf numFmtId="176" fontId="3" fillId="0" borderId="5" xfId="0" applyNumberFormat="1" applyFont="1" applyBorder="1" applyAlignment="1">
      <alignment horizontal="distributed" vertical="center" indent="3"/>
    </xf>
    <xf numFmtId="176" fontId="3" fillId="0" borderId="17" xfId="0" applyNumberFormat="1" applyFont="1" applyBorder="1" applyAlignment="1">
      <alignment horizontal="distributed" vertical="center" indent="3"/>
    </xf>
    <xf numFmtId="176" fontId="3" fillId="0" borderId="13" xfId="0" applyNumberFormat="1" applyFont="1" applyBorder="1" applyAlignment="1">
      <alignment horizontal="distributed" vertical="center" indent="3"/>
    </xf>
    <xf numFmtId="176" fontId="3" fillId="0" borderId="0" xfId="0" applyNumberFormat="1" applyFont="1" applyBorder="1" applyAlignment="1">
      <alignment horizontal="distributed" vertical="center" indent="3"/>
    </xf>
    <xf numFmtId="0" fontId="1" fillId="0" borderId="21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179" fontId="1" fillId="0" borderId="24" xfId="0" applyNumberFormat="1" applyFont="1" applyBorder="1" applyAlignment="1">
      <alignment vertical="center"/>
    </xf>
    <xf numFmtId="179" fontId="1" fillId="0" borderId="23" xfId="0" applyNumberFormat="1" applyFont="1" applyBorder="1" applyAlignment="1">
      <alignment vertical="center"/>
    </xf>
    <xf numFmtId="179" fontId="3" fillId="0" borderId="22" xfId="0" applyNumberFormat="1" applyFont="1" applyBorder="1" applyAlignment="1">
      <alignment vertical="center" shrinkToFit="1"/>
    </xf>
    <xf numFmtId="179" fontId="1" fillId="0" borderId="12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10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left" vertical="center" indent="1"/>
    </xf>
    <xf numFmtId="0" fontId="1" fillId="2" borderId="2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" fillId="2" borderId="20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/>
    </xf>
    <xf numFmtId="0" fontId="1" fillId="2" borderId="19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" fillId="2" borderId="31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179" fontId="1" fillId="0" borderId="32" xfId="0" applyNumberFormat="1" applyFont="1" applyBorder="1" applyAlignment="1">
      <alignment vertical="center"/>
    </xf>
    <xf numFmtId="179" fontId="1" fillId="0" borderId="33" xfId="0" applyNumberFormat="1" applyFont="1" applyBorder="1" applyAlignment="1">
      <alignment vertical="center"/>
    </xf>
    <xf numFmtId="179" fontId="1" fillId="0" borderId="35" xfId="0" applyNumberFormat="1" applyFont="1" applyBorder="1" applyAlignment="1">
      <alignment vertical="center"/>
    </xf>
    <xf numFmtId="0" fontId="1" fillId="2" borderId="29" xfId="0" applyNumberFormat="1" applyFont="1" applyFill="1" applyBorder="1" applyAlignment="1">
      <alignment horizontal="center" vertical="center" wrapText="1"/>
    </xf>
  </cellXfs>
  <cellStyles count="7">
    <cellStyle name="パーセント 2" xfId="1"/>
    <cellStyle name="ハイパーリンク 2" xfId="2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9"/>
  <sheetViews>
    <sheetView tabSelected="1" showOutlineSymbols="0" view="pageBreakPreview" zoomScale="110" zoomScaleNormal="130" workbookViewId="0">
      <pane xSplit="1" ySplit="3" topLeftCell="B4" activePane="bottomRight" state="frozen"/>
      <selection activeCell="C1" sqref="C1"/>
      <selection pane="topRight" activeCell="C1" sqref="C1"/>
      <selection pane="bottomLeft" activeCell="C1" sqref="C1"/>
      <selection pane="bottomRight" activeCell="D41" sqref="D41"/>
    </sheetView>
  </sheetViews>
  <sheetFormatPr defaultColWidth="8.6640625" defaultRowHeight="11.1" customHeight="1" x14ac:dyDescent="0.2"/>
  <cols>
    <col min="1" max="1" width="22.77734375" style="1" customWidth="1"/>
    <col min="2" max="5" width="10.77734375" style="1" customWidth="1"/>
    <col min="6" max="6" width="5.109375" style="5" customWidth="1"/>
    <col min="7" max="7" width="32.77734375" style="1" customWidth="1"/>
    <col min="8" max="11" width="10.77734375" style="1" customWidth="1"/>
    <col min="12" max="12" width="2.6640625" style="1" customWidth="1"/>
    <col min="13" max="30" width="6.6640625" style="1" customWidth="1"/>
    <col min="31" max="16384" width="8.6640625" style="1"/>
  </cols>
  <sheetData>
    <row r="1" spans="1:12" s="4" customFormat="1" ht="15" customHeight="1" x14ac:dyDescent="0.2">
      <c r="A1" s="44" t="s">
        <v>92</v>
      </c>
      <c r="B1" s="12"/>
      <c r="C1" s="12"/>
      <c r="D1" s="12"/>
      <c r="E1" s="12"/>
      <c r="F1" s="18"/>
      <c r="G1" s="11" t="s">
        <v>90</v>
      </c>
      <c r="H1" s="12"/>
      <c r="I1" s="12"/>
      <c r="J1" s="12"/>
      <c r="K1" s="12"/>
    </row>
    <row r="2" spans="1:12" ht="15" customHeight="1" x14ac:dyDescent="0.2">
      <c r="A2" s="11" t="s">
        <v>93</v>
      </c>
      <c r="B2" s="12"/>
      <c r="C2" s="12"/>
      <c r="D2" s="12"/>
      <c r="E2" s="12"/>
      <c r="F2" s="18"/>
      <c r="K2" s="10"/>
    </row>
    <row r="3" spans="1:12" ht="20.25" customHeight="1" x14ac:dyDescent="0.2">
      <c r="E3" s="10"/>
      <c r="F3" s="2"/>
      <c r="G3" s="42"/>
      <c r="H3" s="14" t="s">
        <v>96</v>
      </c>
      <c r="I3" s="71" t="s">
        <v>91</v>
      </c>
      <c r="J3" s="15" t="s">
        <v>94</v>
      </c>
      <c r="K3" s="13" t="s">
        <v>95</v>
      </c>
      <c r="L3" s="5"/>
    </row>
    <row r="4" spans="1:12" ht="15" customHeight="1" x14ac:dyDescent="0.2">
      <c r="A4" s="42"/>
      <c r="B4" s="14" t="s">
        <v>96</v>
      </c>
      <c r="C4" s="71" t="s">
        <v>91</v>
      </c>
      <c r="D4" s="15" t="s">
        <v>94</v>
      </c>
      <c r="E4" s="13" t="s">
        <v>95</v>
      </c>
      <c r="F4" s="43"/>
      <c r="G4" s="9" t="s">
        <v>33</v>
      </c>
      <c r="H4" s="45" t="s">
        <v>31</v>
      </c>
      <c r="I4" s="72" t="s">
        <v>32</v>
      </c>
      <c r="J4" s="46" t="s">
        <v>32</v>
      </c>
      <c r="K4" s="47" t="s">
        <v>32</v>
      </c>
      <c r="L4" s="5"/>
    </row>
    <row r="5" spans="1:12" ht="15" customHeight="1" x14ac:dyDescent="0.2">
      <c r="A5" s="19" t="s">
        <v>29</v>
      </c>
      <c r="B5" s="45" t="s">
        <v>30</v>
      </c>
      <c r="C5" s="72" t="s">
        <v>30</v>
      </c>
      <c r="D5" s="46" t="s">
        <v>30</v>
      </c>
      <c r="E5" s="47" t="s">
        <v>30</v>
      </c>
      <c r="F5" s="16"/>
      <c r="G5" s="7" t="s">
        <v>34</v>
      </c>
      <c r="H5" s="48" t="s">
        <v>31</v>
      </c>
      <c r="I5" s="73" t="s">
        <v>32</v>
      </c>
      <c r="J5" s="49" t="s">
        <v>32</v>
      </c>
      <c r="K5" s="50" t="s">
        <v>32</v>
      </c>
      <c r="L5" s="5"/>
    </row>
    <row r="6" spans="1:12" ht="15" customHeight="1" x14ac:dyDescent="0.2">
      <c r="A6" s="20" t="s">
        <v>28</v>
      </c>
      <c r="B6" s="48" t="s">
        <v>31</v>
      </c>
      <c r="C6" s="73" t="s">
        <v>31</v>
      </c>
      <c r="D6" s="49" t="s">
        <v>31</v>
      </c>
      <c r="E6" s="50" t="s">
        <v>31</v>
      </c>
      <c r="F6" s="17"/>
      <c r="G6" s="7" t="s">
        <v>35</v>
      </c>
      <c r="H6" s="48" t="s">
        <v>31</v>
      </c>
      <c r="I6" s="73" t="s">
        <v>31</v>
      </c>
      <c r="J6" s="49" t="s">
        <v>31</v>
      </c>
      <c r="K6" s="50" t="s">
        <v>31</v>
      </c>
      <c r="L6" s="5"/>
    </row>
    <row r="7" spans="1:12" ht="15" customHeight="1" x14ac:dyDescent="0.2">
      <c r="A7" s="20" t="s">
        <v>27</v>
      </c>
      <c r="B7" s="48" t="s">
        <v>31</v>
      </c>
      <c r="C7" s="73" t="s">
        <v>31</v>
      </c>
      <c r="D7" s="49" t="s">
        <v>31</v>
      </c>
      <c r="E7" s="50" t="s">
        <v>31</v>
      </c>
      <c r="F7" s="17"/>
      <c r="G7" s="7" t="s">
        <v>36</v>
      </c>
      <c r="H7" s="48" t="s">
        <v>31</v>
      </c>
      <c r="I7" s="73" t="s">
        <v>31</v>
      </c>
      <c r="J7" s="49" t="s">
        <v>31</v>
      </c>
      <c r="K7" s="50" t="s">
        <v>31</v>
      </c>
      <c r="L7" s="5"/>
    </row>
    <row r="8" spans="1:12" ht="15" customHeight="1" x14ac:dyDescent="0.2">
      <c r="A8" s="20" t="s">
        <v>26</v>
      </c>
      <c r="B8" s="48" t="s">
        <v>31</v>
      </c>
      <c r="C8" s="73" t="s">
        <v>31</v>
      </c>
      <c r="D8" s="49" t="s">
        <v>31</v>
      </c>
      <c r="E8" s="50" t="s">
        <v>31</v>
      </c>
      <c r="F8" s="17"/>
      <c r="G8" s="7" t="s">
        <v>37</v>
      </c>
      <c r="H8" s="48" t="s">
        <v>79</v>
      </c>
      <c r="I8" s="73" t="s">
        <v>79</v>
      </c>
      <c r="J8" s="49" t="s">
        <v>79</v>
      </c>
      <c r="K8" s="50" t="s">
        <v>79</v>
      </c>
      <c r="L8" s="5"/>
    </row>
    <row r="9" spans="1:12" ht="15" customHeight="1" x14ac:dyDescent="0.2">
      <c r="A9" s="20" t="s">
        <v>25</v>
      </c>
      <c r="B9" s="48" t="s">
        <v>31</v>
      </c>
      <c r="C9" s="73" t="s">
        <v>31</v>
      </c>
      <c r="D9" s="49" t="s">
        <v>31</v>
      </c>
      <c r="E9" s="50" t="s">
        <v>31</v>
      </c>
      <c r="F9" s="17"/>
      <c r="G9" s="7" t="s">
        <v>38</v>
      </c>
      <c r="H9" s="48" t="s">
        <v>31</v>
      </c>
      <c r="I9" s="73" t="s">
        <v>31</v>
      </c>
      <c r="J9" s="49" t="s">
        <v>31</v>
      </c>
      <c r="K9" s="50" t="s">
        <v>31</v>
      </c>
      <c r="L9" s="5"/>
    </row>
    <row r="10" spans="1:12" ht="15" customHeight="1" x14ac:dyDescent="0.2">
      <c r="A10" s="20" t="s">
        <v>24</v>
      </c>
      <c r="B10" s="48" t="s">
        <v>31</v>
      </c>
      <c r="C10" s="73" t="s">
        <v>31</v>
      </c>
      <c r="D10" s="49" t="s">
        <v>31</v>
      </c>
      <c r="E10" s="50" t="s">
        <v>31</v>
      </c>
      <c r="F10" s="17"/>
      <c r="G10" s="7" t="s">
        <v>39</v>
      </c>
      <c r="H10" s="48" t="s">
        <v>32</v>
      </c>
      <c r="I10" s="73" t="s">
        <v>32</v>
      </c>
      <c r="J10" s="49" t="s">
        <v>32</v>
      </c>
      <c r="K10" s="50" t="s">
        <v>32</v>
      </c>
      <c r="L10" s="5"/>
    </row>
    <row r="11" spans="1:12" ht="15" customHeight="1" x14ac:dyDescent="0.2">
      <c r="A11" s="20" t="s">
        <v>23</v>
      </c>
      <c r="B11" s="48" t="s">
        <v>31</v>
      </c>
      <c r="C11" s="73" t="s">
        <v>31</v>
      </c>
      <c r="D11" s="49" t="s">
        <v>31</v>
      </c>
      <c r="E11" s="50" t="s">
        <v>31</v>
      </c>
      <c r="F11" s="17"/>
      <c r="G11" s="7" t="s">
        <v>40</v>
      </c>
      <c r="H11" s="48" t="s">
        <v>31</v>
      </c>
      <c r="I11" s="73" t="s">
        <v>31</v>
      </c>
      <c r="J11" s="49" t="s">
        <v>31</v>
      </c>
      <c r="K11" s="50" t="s">
        <v>31</v>
      </c>
      <c r="L11" s="5"/>
    </row>
    <row r="12" spans="1:12" ht="15" customHeight="1" x14ac:dyDescent="0.2">
      <c r="A12" s="20" t="s">
        <v>22</v>
      </c>
      <c r="B12" s="48" t="s">
        <v>31</v>
      </c>
      <c r="C12" s="73" t="s">
        <v>31</v>
      </c>
      <c r="D12" s="49" t="s">
        <v>31</v>
      </c>
      <c r="E12" s="50" t="s">
        <v>31</v>
      </c>
      <c r="F12" s="17"/>
      <c r="G12" s="7" t="s">
        <v>41</v>
      </c>
      <c r="H12" s="48" t="s">
        <v>31</v>
      </c>
      <c r="I12" s="73" t="s">
        <v>31</v>
      </c>
      <c r="J12" s="49" t="s">
        <v>31</v>
      </c>
      <c r="K12" s="50" t="s">
        <v>31</v>
      </c>
      <c r="L12" s="5"/>
    </row>
    <row r="13" spans="1:12" ht="15" customHeight="1" x14ac:dyDescent="0.2">
      <c r="A13" s="21" t="s">
        <v>21</v>
      </c>
      <c r="B13" s="51" t="s">
        <v>31</v>
      </c>
      <c r="C13" s="75" t="s">
        <v>31</v>
      </c>
      <c r="D13" s="52" t="s">
        <v>31</v>
      </c>
      <c r="E13" s="53" t="s">
        <v>31</v>
      </c>
      <c r="F13" s="17"/>
      <c r="G13" s="7" t="s">
        <v>42</v>
      </c>
      <c r="H13" s="48" t="s">
        <v>79</v>
      </c>
      <c r="I13" s="73" t="s">
        <v>79</v>
      </c>
      <c r="J13" s="49" t="s">
        <v>32</v>
      </c>
      <c r="K13" s="50" t="s">
        <v>32</v>
      </c>
      <c r="L13" s="5"/>
    </row>
    <row r="14" spans="1:12" ht="15" customHeight="1" x14ac:dyDescent="0.2">
      <c r="A14" s="22" t="s">
        <v>20</v>
      </c>
      <c r="B14" s="54" t="s">
        <v>31</v>
      </c>
      <c r="C14" s="76" t="s">
        <v>32</v>
      </c>
      <c r="D14" s="55" t="s">
        <v>32</v>
      </c>
      <c r="E14" s="56" t="s">
        <v>32</v>
      </c>
      <c r="F14" s="17"/>
      <c r="G14" s="7" t="s">
        <v>43</v>
      </c>
      <c r="H14" s="48" t="s">
        <v>31</v>
      </c>
      <c r="I14" s="73" t="s">
        <v>31</v>
      </c>
      <c r="J14" s="49" t="s">
        <v>31</v>
      </c>
      <c r="K14" s="50" t="s">
        <v>31</v>
      </c>
      <c r="L14" s="5"/>
    </row>
    <row r="15" spans="1:12" ht="15" customHeight="1" x14ac:dyDescent="0.2">
      <c r="A15" s="20" t="s">
        <v>19</v>
      </c>
      <c r="B15" s="48" t="s">
        <v>31</v>
      </c>
      <c r="C15" s="73" t="s">
        <v>31</v>
      </c>
      <c r="D15" s="49" t="s">
        <v>31</v>
      </c>
      <c r="E15" s="50" t="s">
        <v>31</v>
      </c>
      <c r="F15" s="17"/>
      <c r="G15" s="7" t="s">
        <v>44</v>
      </c>
      <c r="H15" s="48" t="s">
        <v>31</v>
      </c>
      <c r="I15" s="73" t="s">
        <v>32</v>
      </c>
      <c r="J15" s="49" t="s">
        <v>32</v>
      </c>
      <c r="K15" s="50" t="s">
        <v>32</v>
      </c>
      <c r="L15" s="5"/>
    </row>
    <row r="16" spans="1:12" ht="15" customHeight="1" x14ac:dyDescent="0.2">
      <c r="A16" s="20" t="s">
        <v>18</v>
      </c>
      <c r="B16" s="48" t="s">
        <v>31</v>
      </c>
      <c r="C16" s="73" t="s">
        <v>31</v>
      </c>
      <c r="D16" s="49" t="s">
        <v>31</v>
      </c>
      <c r="E16" s="50" t="s">
        <v>31</v>
      </c>
      <c r="F16" s="17"/>
      <c r="G16" s="7" t="s">
        <v>45</v>
      </c>
      <c r="H16" s="48" t="s">
        <v>32</v>
      </c>
      <c r="I16" s="73" t="s">
        <v>32</v>
      </c>
      <c r="J16" s="49" t="s">
        <v>32</v>
      </c>
      <c r="K16" s="50" t="s">
        <v>32</v>
      </c>
      <c r="L16" s="5"/>
    </row>
    <row r="17" spans="1:12" ht="15" customHeight="1" x14ac:dyDescent="0.2">
      <c r="A17" s="20" t="s">
        <v>17</v>
      </c>
      <c r="B17" s="48" t="s">
        <v>31</v>
      </c>
      <c r="C17" s="73" t="s">
        <v>31</v>
      </c>
      <c r="D17" s="49" t="s">
        <v>31</v>
      </c>
      <c r="E17" s="50" t="s">
        <v>31</v>
      </c>
      <c r="F17" s="17"/>
      <c r="G17" s="7" t="s">
        <v>46</v>
      </c>
      <c r="H17" s="48" t="s">
        <v>32</v>
      </c>
      <c r="I17" s="73" t="s">
        <v>32</v>
      </c>
      <c r="J17" s="49" t="s">
        <v>32</v>
      </c>
      <c r="K17" s="50" t="s">
        <v>32</v>
      </c>
      <c r="L17" s="5"/>
    </row>
    <row r="18" spans="1:12" ht="15" customHeight="1" x14ac:dyDescent="0.2">
      <c r="A18" s="20" t="s">
        <v>16</v>
      </c>
      <c r="B18" s="48" t="s">
        <v>31</v>
      </c>
      <c r="C18" s="73" t="s">
        <v>31</v>
      </c>
      <c r="D18" s="49" t="s">
        <v>31</v>
      </c>
      <c r="E18" s="50" t="s">
        <v>31</v>
      </c>
      <c r="F18" s="17"/>
      <c r="G18" s="7" t="s">
        <v>47</v>
      </c>
      <c r="H18" s="48" t="s">
        <v>32</v>
      </c>
      <c r="I18" s="73" t="s">
        <v>32</v>
      </c>
      <c r="J18" s="49" t="s">
        <v>32</v>
      </c>
      <c r="K18" s="50" t="s">
        <v>32</v>
      </c>
      <c r="L18" s="5"/>
    </row>
    <row r="19" spans="1:12" ht="15" customHeight="1" x14ac:dyDescent="0.2">
      <c r="A19" s="20" t="s">
        <v>15</v>
      </c>
      <c r="B19" s="48" t="s">
        <v>31</v>
      </c>
      <c r="C19" s="73" t="s">
        <v>31</v>
      </c>
      <c r="D19" s="49" t="s">
        <v>31</v>
      </c>
      <c r="E19" s="50" t="s">
        <v>31</v>
      </c>
      <c r="F19" s="17"/>
      <c r="G19" s="7" t="s">
        <v>48</v>
      </c>
      <c r="H19" s="48" t="s">
        <v>79</v>
      </c>
      <c r="I19" s="73" t="s">
        <v>79</v>
      </c>
      <c r="J19" s="49" t="s">
        <v>79</v>
      </c>
      <c r="K19" s="50" t="s">
        <v>79</v>
      </c>
      <c r="L19" s="5"/>
    </row>
    <row r="20" spans="1:12" ht="15" customHeight="1" x14ac:dyDescent="0.2">
      <c r="A20" s="20" t="s">
        <v>14</v>
      </c>
      <c r="B20" s="48" t="s">
        <v>31</v>
      </c>
      <c r="C20" s="73" t="s">
        <v>32</v>
      </c>
      <c r="D20" s="49" t="s">
        <v>32</v>
      </c>
      <c r="E20" s="50" t="s">
        <v>32</v>
      </c>
      <c r="F20" s="17"/>
      <c r="G20" s="7" t="s">
        <v>49</v>
      </c>
      <c r="H20" s="48" t="s">
        <v>32</v>
      </c>
      <c r="I20" s="73" t="s">
        <v>32</v>
      </c>
      <c r="J20" s="49" t="s">
        <v>32</v>
      </c>
      <c r="K20" s="50" t="s">
        <v>32</v>
      </c>
      <c r="L20" s="5"/>
    </row>
    <row r="21" spans="1:12" ht="15" customHeight="1" x14ac:dyDescent="0.2">
      <c r="A21" s="20" t="s">
        <v>13</v>
      </c>
      <c r="B21" s="48" t="s">
        <v>32</v>
      </c>
      <c r="C21" s="73" t="s">
        <v>32</v>
      </c>
      <c r="D21" s="49" t="s">
        <v>32</v>
      </c>
      <c r="E21" s="50" t="s">
        <v>32</v>
      </c>
      <c r="F21" s="17"/>
      <c r="G21" s="7" t="s">
        <v>50</v>
      </c>
      <c r="H21" s="48" t="s">
        <v>32</v>
      </c>
      <c r="I21" s="73" t="s">
        <v>32</v>
      </c>
      <c r="J21" s="49" t="s">
        <v>32</v>
      </c>
      <c r="K21" s="50" t="s">
        <v>32</v>
      </c>
      <c r="L21" s="5"/>
    </row>
    <row r="22" spans="1:12" ht="15" customHeight="1" x14ac:dyDescent="0.2">
      <c r="A22" s="20" t="s">
        <v>12</v>
      </c>
      <c r="B22" s="48" t="s">
        <v>32</v>
      </c>
      <c r="C22" s="73" t="s">
        <v>32</v>
      </c>
      <c r="D22" s="49" t="s">
        <v>32</v>
      </c>
      <c r="E22" s="50" t="s">
        <v>32</v>
      </c>
      <c r="F22" s="17"/>
      <c r="G22" s="7" t="s">
        <v>51</v>
      </c>
      <c r="H22" s="48" t="s">
        <v>32</v>
      </c>
      <c r="I22" s="73" t="s">
        <v>32</v>
      </c>
      <c r="J22" s="49" t="s">
        <v>32</v>
      </c>
      <c r="K22" s="50" t="s">
        <v>32</v>
      </c>
      <c r="L22" s="5"/>
    </row>
    <row r="23" spans="1:12" ht="15" customHeight="1" x14ac:dyDescent="0.2">
      <c r="A23" s="20" t="s">
        <v>11</v>
      </c>
      <c r="B23" s="48" t="s">
        <v>32</v>
      </c>
      <c r="C23" s="73" t="s">
        <v>32</v>
      </c>
      <c r="D23" s="49" t="s">
        <v>32</v>
      </c>
      <c r="E23" s="50" t="s">
        <v>32</v>
      </c>
      <c r="F23" s="17"/>
      <c r="G23" s="7" t="s">
        <v>52</v>
      </c>
      <c r="H23" s="48" t="s">
        <v>32</v>
      </c>
      <c r="I23" s="73" t="s">
        <v>32</v>
      </c>
      <c r="J23" s="49" t="s">
        <v>32</v>
      </c>
      <c r="K23" s="50" t="s">
        <v>32</v>
      </c>
      <c r="L23" s="5"/>
    </row>
    <row r="24" spans="1:12" ht="15" customHeight="1" x14ac:dyDescent="0.2">
      <c r="A24" s="20" t="s">
        <v>10</v>
      </c>
      <c r="B24" s="48" t="s">
        <v>32</v>
      </c>
      <c r="C24" s="73" t="s">
        <v>32</v>
      </c>
      <c r="D24" s="49" t="s">
        <v>32</v>
      </c>
      <c r="E24" s="50" t="s">
        <v>32</v>
      </c>
      <c r="F24" s="17"/>
      <c r="G24" s="7" t="s">
        <v>53</v>
      </c>
      <c r="H24" s="48" t="s">
        <v>32</v>
      </c>
      <c r="I24" s="73" t="s">
        <v>32</v>
      </c>
      <c r="J24" s="49" t="s">
        <v>32</v>
      </c>
      <c r="K24" s="50" t="s">
        <v>32</v>
      </c>
      <c r="L24" s="5"/>
    </row>
    <row r="25" spans="1:12" ht="15" customHeight="1" x14ac:dyDescent="0.2">
      <c r="A25" s="20" t="s">
        <v>9</v>
      </c>
      <c r="B25" s="48" t="s">
        <v>32</v>
      </c>
      <c r="C25" s="73" t="s">
        <v>32</v>
      </c>
      <c r="D25" s="49" t="s">
        <v>32</v>
      </c>
      <c r="E25" s="50" t="s">
        <v>32</v>
      </c>
      <c r="F25" s="17"/>
      <c r="G25" s="7" t="s">
        <v>54</v>
      </c>
      <c r="H25" s="48" t="s">
        <v>32</v>
      </c>
      <c r="I25" s="73" t="s">
        <v>32</v>
      </c>
      <c r="J25" s="49" t="s">
        <v>32</v>
      </c>
      <c r="K25" s="50" t="s">
        <v>32</v>
      </c>
      <c r="L25" s="5"/>
    </row>
    <row r="26" spans="1:12" ht="15" customHeight="1" x14ac:dyDescent="0.2">
      <c r="A26" s="20" t="s">
        <v>8</v>
      </c>
      <c r="B26" s="48" t="s">
        <v>32</v>
      </c>
      <c r="C26" s="73" t="s">
        <v>32</v>
      </c>
      <c r="D26" s="49" t="s">
        <v>32</v>
      </c>
      <c r="E26" s="50" t="s">
        <v>32</v>
      </c>
      <c r="F26" s="17"/>
      <c r="G26" s="7" t="s">
        <v>55</v>
      </c>
      <c r="H26" s="48" t="s">
        <v>32</v>
      </c>
      <c r="I26" s="73" t="s">
        <v>32</v>
      </c>
      <c r="J26" s="49" t="s">
        <v>32</v>
      </c>
      <c r="K26" s="50" t="s">
        <v>32</v>
      </c>
      <c r="L26" s="5"/>
    </row>
    <row r="27" spans="1:12" ht="15" customHeight="1" x14ac:dyDescent="0.2">
      <c r="A27" s="20" t="s">
        <v>7</v>
      </c>
      <c r="B27" s="48" t="s">
        <v>32</v>
      </c>
      <c r="C27" s="73" t="s">
        <v>32</v>
      </c>
      <c r="D27" s="49" t="s">
        <v>32</v>
      </c>
      <c r="E27" s="50" t="s">
        <v>32</v>
      </c>
      <c r="F27" s="17"/>
      <c r="G27" s="7" t="s">
        <v>56</v>
      </c>
      <c r="H27" s="48" t="s">
        <v>32</v>
      </c>
      <c r="I27" s="73" t="s">
        <v>32</v>
      </c>
      <c r="J27" s="49" t="s">
        <v>32</v>
      </c>
      <c r="K27" s="50" t="s">
        <v>32</v>
      </c>
      <c r="L27" s="5"/>
    </row>
    <row r="28" spans="1:12" ht="15" customHeight="1" x14ac:dyDescent="0.2">
      <c r="A28" s="20" t="s">
        <v>6</v>
      </c>
      <c r="B28" s="48" t="s">
        <v>32</v>
      </c>
      <c r="C28" s="73" t="s">
        <v>32</v>
      </c>
      <c r="D28" s="49" t="s">
        <v>32</v>
      </c>
      <c r="E28" s="50" t="s">
        <v>32</v>
      </c>
      <c r="F28" s="17"/>
      <c r="G28" s="7" t="s">
        <v>57</v>
      </c>
      <c r="H28" s="48" t="s">
        <v>32</v>
      </c>
      <c r="I28" s="73" t="s">
        <v>32</v>
      </c>
      <c r="J28" s="49" t="s">
        <v>32</v>
      </c>
      <c r="K28" s="50" t="s">
        <v>32</v>
      </c>
      <c r="L28" s="5"/>
    </row>
    <row r="29" spans="1:12" ht="15" customHeight="1" x14ac:dyDescent="0.2">
      <c r="A29" s="20" t="s">
        <v>5</v>
      </c>
      <c r="B29" s="48" t="s">
        <v>32</v>
      </c>
      <c r="C29" s="73" t="s">
        <v>32</v>
      </c>
      <c r="D29" s="49" t="s">
        <v>32</v>
      </c>
      <c r="E29" s="50" t="s">
        <v>32</v>
      </c>
      <c r="F29" s="17"/>
      <c r="G29" s="8" t="s">
        <v>58</v>
      </c>
      <c r="H29" s="57" t="s">
        <v>32</v>
      </c>
      <c r="I29" s="74" t="s">
        <v>32</v>
      </c>
      <c r="J29" s="58" t="s">
        <v>32</v>
      </c>
      <c r="K29" s="59" t="s">
        <v>32</v>
      </c>
      <c r="L29" s="5"/>
    </row>
    <row r="30" spans="1:12" ht="15" customHeight="1" x14ac:dyDescent="0.2">
      <c r="A30" s="23" t="s">
        <v>4</v>
      </c>
      <c r="B30" s="57" t="s">
        <v>32</v>
      </c>
      <c r="C30" s="74" t="s">
        <v>32</v>
      </c>
      <c r="D30" s="58" t="s">
        <v>32</v>
      </c>
      <c r="E30" s="59" t="s">
        <v>32</v>
      </c>
      <c r="F30" s="17"/>
      <c r="G30" s="7" t="s">
        <v>59</v>
      </c>
      <c r="H30" s="48" t="s">
        <v>32</v>
      </c>
      <c r="I30" s="73" t="s">
        <v>32</v>
      </c>
      <c r="J30" s="49" t="s">
        <v>32</v>
      </c>
      <c r="K30" s="50" t="s">
        <v>32</v>
      </c>
      <c r="L30" s="5"/>
    </row>
    <row r="31" spans="1:12" ht="15" customHeight="1" x14ac:dyDescent="0.2">
      <c r="A31" s="20" t="s">
        <v>3</v>
      </c>
      <c r="B31" s="48" t="s">
        <v>32</v>
      </c>
      <c r="C31" s="73" t="s">
        <v>32</v>
      </c>
      <c r="D31" s="49" t="s">
        <v>32</v>
      </c>
      <c r="E31" s="50" t="s">
        <v>32</v>
      </c>
      <c r="F31" s="17"/>
      <c r="G31" s="7" t="s">
        <v>60</v>
      </c>
      <c r="H31" s="48" t="s">
        <v>31</v>
      </c>
      <c r="I31" s="73" t="s">
        <v>32</v>
      </c>
      <c r="J31" s="49" t="s">
        <v>32</v>
      </c>
      <c r="K31" s="50" t="s">
        <v>32</v>
      </c>
      <c r="L31" s="5"/>
    </row>
    <row r="32" spans="1:12" ht="15" customHeight="1" x14ac:dyDescent="0.2">
      <c r="A32" s="20" t="s">
        <v>2</v>
      </c>
      <c r="B32" s="48" t="s">
        <v>32</v>
      </c>
      <c r="C32" s="73" t="s">
        <v>32</v>
      </c>
      <c r="D32" s="49" t="s">
        <v>32</v>
      </c>
      <c r="E32" s="50" t="s">
        <v>32</v>
      </c>
      <c r="F32" s="17"/>
      <c r="G32" s="7" t="s">
        <v>61</v>
      </c>
      <c r="H32" s="48" t="s">
        <v>31</v>
      </c>
      <c r="I32" s="73" t="s">
        <v>31</v>
      </c>
      <c r="J32" s="49" t="s">
        <v>31</v>
      </c>
      <c r="K32" s="50" t="s">
        <v>31</v>
      </c>
      <c r="L32" s="5"/>
    </row>
    <row r="33" spans="1:12" ht="15" customHeight="1" x14ac:dyDescent="0.2">
      <c r="A33" s="20" t="s">
        <v>1</v>
      </c>
      <c r="B33" s="48" t="s">
        <v>32</v>
      </c>
      <c r="C33" s="73" t="s">
        <v>32</v>
      </c>
      <c r="D33" s="49" t="s">
        <v>32</v>
      </c>
      <c r="E33" s="50" t="s">
        <v>32</v>
      </c>
      <c r="F33" s="17"/>
      <c r="G33" s="7" t="s">
        <v>62</v>
      </c>
      <c r="H33" s="48" t="s">
        <v>31</v>
      </c>
      <c r="I33" s="73" t="s">
        <v>31</v>
      </c>
      <c r="J33" s="49" t="s">
        <v>31</v>
      </c>
      <c r="K33" s="50" t="s">
        <v>31</v>
      </c>
      <c r="L33" s="5"/>
    </row>
    <row r="34" spans="1:12" ht="15" customHeight="1" x14ac:dyDescent="0.2">
      <c r="A34" s="21" t="s">
        <v>0</v>
      </c>
      <c r="B34" s="51" t="s">
        <v>32</v>
      </c>
      <c r="C34" s="75" t="s">
        <v>32</v>
      </c>
      <c r="D34" s="52" t="s">
        <v>32</v>
      </c>
      <c r="E34" s="53" t="s">
        <v>32</v>
      </c>
      <c r="F34" s="17"/>
      <c r="G34" s="7" t="s">
        <v>66</v>
      </c>
      <c r="H34" s="48" t="s">
        <v>79</v>
      </c>
      <c r="I34" s="73" t="s">
        <v>32</v>
      </c>
      <c r="J34" s="49" t="s">
        <v>32</v>
      </c>
      <c r="K34" s="50" t="s">
        <v>32</v>
      </c>
    </row>
    <row r="35" spans="1:12" ht="15" customHeight="1" x14ac:dyDescent="0.2">
      <c r="A35" s="24"/>
      <c r="B35" s="60"/>
      <c r="C35" s="60"/>
      <c r="D35" s="61"/>
      <c r="E35" s="62"/>
      <c r="G35" s="7" t="s">
        <v>67</v>
      </c>
      <c r="H35" s="48" t="s">
        <v>31</v>
      </c>
      <c r="I35" s="73" t="s">
        <v>31</v>
      </c>
      <c r="J35" s="49" t="s">
        <v>31</v>
      </c>
      <c r="K35" s="50" t="s">
        <v>31</v>
      </c>
    </row>
    <row r="36" spans="1:12" ht="15" customHeight="1" x14ac:dyDescent="0.2">
      <c r="A36" s="5" t="s">
        <v>80</v>
      </c>
      <c r="G36" s="7" t="s">
        <v>68</v>
      </c>
      <c r="H36" s="48" t="s">
        <v>32</v>
      </c>
      <c r="I36" s="73" t="s">
        <v>32</v>
      </c>
      <c r="J36" s="49" t="s">
        <v>32</v>
      </c>
      <c r="K36" s="50" t="s">
        <v>32</v>
      </c>
    </row>
    <row r="37" spans="1:12" ht="15" customHeight="1" x14ac:dyDescent="0.2">
      <c r="A37" s="63"/>
      <c r="B37" s="65" t="s">
        <v>96</v>
      </c>
      <c r="C37" s="67" t="s">
        <v>91</v>
      </c>
      <c r="D37" s="67" t="s">
        <v>94</v>
      </c>
      <c r="E37" s="69" t="s">
        <v>95</v>
      </c>
      <c r="F37" s="3"/>
      <c r="G37" s="7" t="s">
        <v>69</v>
      </c>
      <c r="H37" s="48" t="s">
        <v>31</v>
      </c>
      <c r="I37" s="73" t="s">
        <v>31</v>
      </c>
      <c r="J37" s="49" t="s">
        <v>31</v>
      </c>
      <c r="K37" s="50" t="s">
        <v>31</v>
      </c>
    </row>
    <row r="38" spans="1:12" ht="15" customHeight="1" x14ac:dyDescent="0.2">
      <c r="A38" s="64"/>
      <c r="B38" s="66"/>
      <c r="C38" s="80"/>
      <c r="D38" s="68"/>
      <c r="E38" s="70"/>
      <c r="F38" s="3"/>
      <c r="G38" s="7" t="s">
        <v>70</v>
      </c>
      <c r="H38" s="48" t="s">
        <v>32</v>
      </c>
      <c r="I38" s="73" t="s">
        <v>32</v>
      </c>
      <c r="J38" s="49" t="s">
        <v>32</v>
      </c>
      <c r="K38" s="50" t="s">
        <v>32</v>
      </c>
    </row>
    <row r="39" spans="1:12" ht="15" customHeight="1" x14ac:dyDescent="0.2">
      <c r="A39" s="25" t="s">
        <v>81</v>
      </c>
      <c r="B39" s="29">
        <v>1</v>
      </c>
      <c r="C39" s="77">
        <v>1</v>
      </c>
      <c r="D39" s="30">
        <v>1</v>
      </c>
      <c r="E39" s="31">
        <f>COUNTIF(E$5:E$34,"人事委員会")+COUNTIF(K$4:K$49,"人事委員会")</f>
        <v>1</v>
      </c>
      <c r="G39" s="7" t="s">
        <v>71</v>
      </c>
      <c r="H39" s="48" t="s">
        <v>31</v>
      </c>
      <c r="I39" s="73" t="s">
        <v>32</v>
      </c>
      <c r="J39" s="49" t="s">
        <v>32</v>
      </c>
      <c r="K39" s="50" t="s">
        <v>32</v>
      </c>
    </row>
    <row r="40" spans="1:12" ht="15" customHeight="1" x14ac:dyDescent="0.2">
      <c r="A40" s="26" t="s">
        <v>83</v>
      </c>
      <c r="B40" s="32">
        <v>34</v>
      </c>
      <c r="C40" s="78">
        <v>26</v>
      </c>
      <c r="D40" s="33">
        <v>26</v>
      </c>
      <c r="E40" s="34">
        <f>COUNTIF(E$5:E$34,"単独設置")+COUNTIF(K$4:K$49,"単独設置")</f>
        <v>26</v>
      </c>
      <c r="G40" s="7" t="s">
        <v>72</v>
      </c>
      <c r="H40" s="48" t="s">
        <v>31</v>
      </c>
      <c r="I40" s="73" t="s">
        <v>31</v>
      </c>
      <c r="J40" s="49" t="s">
        <v>31</v>
      </c>
      <c r="K40" s="50" t="s">
        <v>31</v>
      </c>
    </row>
    <row r="41" spans="1:12" ht="15" customHeight="1" x14ac:dyDescent="0.2">
      <c r="A41" s="26" t="s">
        <v>82</v>
      </c>
      <c r="B41" s="32">
        <v>0</v>
      </c>
      <c r="C41" s="78">
        <v>0</v>
      </c>
      <c r="D41" s="33">
        <v>0</v>
      </c>
      <c r="E41" s="34">
        <f t="shared" ref="E41" si="0">SUM(E42:E44)</f>
        <v>0</v>
      </c>
      <c r="G41" s="7" t="s">
        <v>73</v>
      </c>
      <c r="H41" s="48" t="s">
        <v>31</v>
      </c>
      <c r="I41" s="73" t="s">
        <v>31</v>
      </c>
      <c r="J41" s="49" t="s">
        <v>31</v>
      </c>
      <c r="K41" s="50" t="s">
        <v>31</v>
      </c>
    </row>
    <row r="42" spans="1:12" ht="15" customHeight="1" x14ac:dyDescent="0.2">
      <c r="A42" s="41" t="s">
        <v>87</v>
      </c>
      <c r="B42" s="32">
        <v>0</v>
      </c>
      <c r="C42" s="78">
        <v>0</v>
      </c>
      <c r="D42" s="33">
        <v>0</v>
      </c>
      <c r="E42" s="34">
        <f>COUNTIF(E$5:E$34,"共同設置(日高)")+COUNTIF(K$4:K$49,"共同設置(日高)")</f>
        <v>0</v>
      </c>
      <c r="G42" s="7" t="s">
        <v>74</v>
      </c>
      <c r="H42" s="48" t="s">
        <v>31</v>
      </c>
      <c r="I42" s="73" t="s">
        <v>32</v>
      </c>
      <c r="J42" s="49" t="s">
        <v>32</v>
      </c>
      <c r="K42" s="50" t="s">
        <v>32</v>
      </c>
    </row>
    <row r="43" spans="1:12" ht="15" customHeight="1" x14ac:dyDescent="0.2">
      <c r="A43" s="41" t="s">
        <v>88</v>
      </c>
      <c r="B43" s="32">
        <v>0</v>
      </c>
      <c r="C43" s="78">
        <v>0</v>
      </c>
      <c r="D43" s="33">
        <v>0</v>
      </c>
      <c r="E43" s="34">
        <f>COUNTIF(E$5:E$34,"共同設置(西牟婁)")+COUNTIF(K$4:K$49,"共同設置(西牟婁)")</f>
        <v>0</v>
      </c>
      <c r="G43" s="7" t="s">
        <v>75</v>
      </c>
      <c r="H43" s="48" t="s">
        <v>32</v>
      </c>
      <c r="I43" s="73" t="s">
        <v>32</v>
      </c>
      <c r="J43" s="49" t="s">
        <v>32</v>
      </c>
      <c r="K43" s="50" t="s">
        <v>32</v>
      </c>
    </row>
    <row r="44" spans="1:12" ht="15" customHeight="1" x14ac:dyDescent="0.2">
      <c r="A44" s="41" t="s">
        <v>89</v>
      </c>
      <c r="B44" s="32">
        <v>0</v>
      </c>
      <c r="C44" s="78">
        <v>0</v>
      </c>
      <c r="D44" s="33">
        <v>0</v>
      </c>
      <c r="E44" s="34">
        <f>COUNTIF(E$5:E$34,"共同設置(東牟婁)")+COUNTIF(K$4:K$49,"共同設置(東牟婁)")</f>
        <v>0</v>
      </c>
      <c r="G44" s="7" t="s">
        <v>76</v>
      </c>
      <c r="H44" s="48" t="s">
        <v>32</v>
      </c>
      <c r="I44" s="73" t="s">
        <v>32</v>
      </c>
      <c r="J44" s="49" t="s">
        <v>32</v>
      </c>
      <c r="K44" s="50" t="s">
        <v>32</v>
      </c>
    </row>
    <row r="45" spans="1:12" ht="15" customHeight="1" x14ac:dyDescent="0.2">
      <c r="A45" s="26" t="s">
        <v>84</v>
      </c>
      <c r="B45" s="32">
        <v>37</v>
      </c>
      <c r="C45" s="78">
        <v>46</v>
      </c>
      <c r="D45" s="33">
        <v>47</v>
      </c>
      <c r="E45" s="34">
        <f>COUNTIF(E$5:E$34,"県へ委託")+COUNTIF(K$4:K$49,"県へ委託")</f>
        <v>47</v>
      </c>
      <c r="G45" s="7" t="s">
        <v>63</v>
      </c>
      <c r="H45" s="48" t="s">
        <v>32</v>
      </c>
      <c r="I45" s="73" t="s">
        <v>32</v>
      </c>
      <c r="J45" s="49" t="s">
        <v>32</v>
      </c>
      <c r="K45" s="50" t="s">
        <v>32</v>
      </c>
    </row>
    <row r="46" spans="1:12" ht="15" customHeight="1" x14ac:dyDescent="0.2">
      <c r="A46" s="27" t="s">
        <v>85</v>
      </c>
      <c r="B46" s="35">
        <v>4</v>
      </c>
      <c r="C46" s="79">
        <v>3</v>
      </c>
      <c r="D46" s="36">
        <v>2</v>
      </c>
      <c r="E46" s="37">
        <f>COUNTIF(E$5:E$34,"未設置")+COUNTIF(K$4:K$49,"未設置")</f>
        <v>2</v>
      </c>
      <c r="G46" s="7" t="s">
        <v>64</v>
      </c>
      <c r="H46" s="48" t="s">
        <v>32</v>
      </c>
      <c r="I46" s="73" t="s">
        <v>32</v>
      </c>
      <c r="J46" s="49" t="s">
        <v>32</v>
      </c>
      <c r="K46" s="50" t="s">
        <v>32</v>
      </c>
    </row>
    <row r="47" spans="1:12" ht="15" customHeight="1" x14ac:dyDescent="0.2">
      <c r="A47" s="28" t="s">
        <v>86</v>
      </c>
      <c r="B47" s="38">
        <f>SUM(B39:B46)</f>
        <v>76</v>
      </c>
      <c r="C47" s="39">
        <f t="shared" ref="C47:E47" si="1">SUM(C39:C46)</f>
        <v>76</v>
      </c>
      <c r="D47" s="39">
        <f t="shared" si="1"/>
        <v>76</v>
      </c>
      <c r="E47" s="40">
        <f t="shared" si="1"/>
        <v>76</v>
      </c>
      <c r="G47" s="7" t="s">
        <v>65</v>
      </c>
      <c r="H47" s="48" t="s">
        <v>31</v>
      </c>
      <c r="I47" s="73" t="s">
        <v>31</v>
      </c>
      <c r="J47" s="49" t="s">
        <v>31</v>
      </c>
      <c r="K47" s="50" t="s">
        <v>31</v>
      </c>
    </row>
    <row r="48" spans="1:12" ht="15" customHeight="1" x14ac:dyDescent="0.2">
      <c r="G48" s="7" t="s">
        <v>77</v>
      </c>
      <c r="H48" s="48" t="s">
        <v>32</v>
      </c>
      <c r="I48" s="73" t="s">
        <v>32</v>
      </c>
      <c r="J48" s="49" t="s">
        <v>32</v>
      </c>
      <c r="K48" s="50" t="s">
        <v>32</v>
      </c>
    </row>
    <row r="49" spans="7:11" ht="15" customHeight="1" x14ac:dyDescent="0.2">
      <c r="G49" s="6" t="s">
        <v>78</v>
      </c>
      <c r="H49" s="51" t="s">
        <v>32</v>
      </c>
      <c r="I49" s="75" t="s">
        <v>32</v>
      </c>
      <c r="J49" s="52" t="s">
        <v>32</v>
      </c>
      <c r="K49" s="53" t="s">
        <v>32</v>
      </c>
    </row>
  </sheetData>
  <mergeCells count="5">
    <mergeCell ref="A37:A38"/>
    <mergeCell ref="B37:B38"/>
    <mergeCell ref="D37:D38"/>
    <mergeCell ref="E37:E38"/>
    <mergeCell ref="C37:C38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公平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103128</cp:lastModifiedBy>
  <cp:lastPrinted>2021-01-27T04:44:44Z</cp:lastPrinted>
  <dcterms:created xsi:type="dcterms:W3CDTF">2016-12-20T05:31:31Z</dcterms:created>
  <dcterms:modified xsi:type="dcterms:W3CDTF">2021-01-27T04:47:00Z</dcterms:modified>
</cp:coreProperties>
</file>