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590" windowHeight="8595"/>
  </bookViews>
  <sheets>
    <sheet name="2" sheetId="1" r:id="rId1"/>
  </sheets>
  <definedNames>
    <definedName name="_xlnm.Print_Area" localSheetId="0">'2'!$A$1:$AE$38</definedName>
  </definedNames>
  <calcPr calcId="145621"/>
</workbook>
</file>

<file path=xl/calcChain.xml><?xml version="1.0" encoding="utf-8"?>
<calcChain xmlns="http://schemas.openxmlformats.org/spreadsheetml/2006/main">
  <c r="AC19" i="1" l="1"/>
  <c r="AE19" i="1"/>
  <c r="Y6" i="1"/>
  <c r="Y7" i="1"/>
  <c r="Y8" i="1"/>
  <c r="Y9" i="1"/>
  <c r="Y10" i="1"/>
  <c r="Y11" i="1"/>
  <c r="Y12" i="1"/>
  <c r="Y13" i="1"/>
  <c r="Y14" i="1"/>
  <c r="Y15" i="1"/>
  <c r="G9" i="1"/>
  <c r="AC10" i="1"/>
  <c r="AE10" i="1"/>
  <c r="AD10" i="1"/>
  <c r="Q37" i="1"/>
  <c r="Q15" i="1"/>
  <c r="Q38" i="1"/>
  <c r="G16" i="1"/>
  <c r="G17" i="1"/>
  <c r="G18" i="1"/>
  <c r="G19" i="1"/>
  <c r="G20" i="1"/>
  <c r="G21" i="1"/>
  <c r="G22" i="1"/>
  <c r="G23" i="1"/>
  <c r="G24" i="1"/>
  <c r="G25" i="1"/>
  <c r="G26" i="1"/>
  <c r="G37" i="1"/>
  <c r="G27" i="1"/>
  <c r="G28" i="1"/>
  <c r="G29" i="1"/>
  <c r="G30" i="1"/>
  <c r="G31" i="1"/>
  <c r="G32" i="1"/>
  <c r="G33" i="1"/>
  <c r="G34" i="1"/>
  <c r="G35" i="1"/>
  <c r="G36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E23" i="1"/>
  <c r="AD22" i="1"/>
  <c r="AD21" i="1"/>
  <c r="AD20" i="1"/>
  <c r="AD19" i="1"/>
  <c r="AD18" i="1"/>
  <c r="AD17" i="1"/>
  <c r="AD16" i="1"/>
  <c r="AD6" i="1"/>
  <c r="AD7" i="1"/>
  <c r="AD8" i="1"/>
  <c r="AD9" i="1"/>
  <c r="AD11" i="1"/>
  <c r="AD12" i="1"/>
  <c r="AD13" i="1"/>
  <c r="AD14" i="1"/>
  <c r="AA15" i="1"/>
  <c r="AA38" i="1"/>
  <c r="X15" i="1"/>
  <c r="X38" i="1"/>
  <c r="U15" i="1"/>
  <c r="U38" i="1"/>
  <c r="R15" i="1"/>
  <c r="R38" i="1"/>
  <c r="O15" i="1"/>
  <c r="O38" i="1"/>
  <c r="L15" i="1"/>
  <c r="L38" i="1"/>
  <c r="I15" i="1"/>
  <c r="I38" i="1"/>
  <c r="F15" i="1"/>
  <c r="F38" i="1"/>
  <c r="C15" i="1"/>
  <c r="AA37" i="1"/>
  <c r="X37" i="1"/>
  <c r="U37" i="1"/>
  <c r="R37" i="1"/>
  <c r="O37" i="1"/>
  <c r="L37" i="1"/>
  <c r="I37" i="1"/>
  <c r="F37" i="1"/>
  <c r="D8" i="1"/>
  <c r="D7" i="1"/>
  <c r="D6" i="1"/>
  <c r="B15" i="1"/>
  <c r="B37" i="1"/>
  <c r="C37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4" i="1"/>
  <c r="D13" i="1"/>
  <c r="D12" i="1"/>
  <c r="D11" i="1"/>
  <c r="D10" i="1"/>
  <c r="D9" i="1"/>
  <c r="E15" i="1"/>
  <c r="E37" i="1"/>
  <c r="AC6" i="1"/>
  <c r="V30" i="1"/>
  <c r="M29" i="1"/>
  <c r="M23" i="1"/>
  <c r="AB36" i="1"/>
  <c r="Y36" i="1"/>
  <c r="V36" i="1"/>
  <c r="S36" i="1"/>
  <c r="P36" i="1"/>
  <c r="M36" i="1"/>
  <c r="J36" i="1"/>
  <c r="AB35" i="1"/>
  <c r="Y35" i="1"/>
  <c r="V35" i="1"/>
  <c r="S35" i="1"/>
  <c r="P35" i="1"/>
  <c r="M35" i="1"/>
  <c r="J35" i="1"/>
  <c r="AB34" i="1"/>
  <c r="Y34" i="1"/>
  <c r="V34" i="1"/>
  <c r="S34" i="1"/>
  <c r="P34" i="1"/>
  <c r="M34" i="1"/>
  <c r="J34" i="1"/>
  <c r="AB33" i="1"/>
  <c r="Y33" i="1"/>
  <c r="V33" i="1"/>
  <c r="S33" i="1"/>
  <c r="P33" i="1"/>
  <c r="M33" i="1"/>
  <c r="J33" i="1"/>
  <c r="AB32" i="1"/>
  <c r="Y32" i="1"/>
  <c r="V32" i="1"/>
  <c r="S32" i="1"/>
  <c r="P32" i="1"/>
  <c r="M32" i="1"/>
  <c r="J32" i="1"/>
  <c r="AB31" i="1"/>
  <c r="Y31" i="1"/>
  <c r="V31" i="1"/>
  <c r="S31" i="1"/>
  <c r="P31" i="1"/>
  <c r="M31" i="1"/>
  <c r="J31" i="1"/>
  <c r="AB30" i="1"/>
  <c r="Y30" i="1"/>
  <c r="S30" i="1"/>
  <c r="P30" i="1"/>
  <c r="M30" i="1"/>
  <c r="J30" i="1"/>
  <c r="AB29" i="1"/>
  <c r="Y29" i="1"/>
  <c r="V29" i="1"/>
  <c r="S29" i="1"/>
  <c r="P29" i="1"/>
  <c r="J29" i="1"/>
  <c r="AB28" i="1"/>
  <c r="Y28" i="1"/>
  <c r="V28" i="1"/>
  <c r="S28" i="1"/>
  <c r="P28" i="1"/>
  <c r="M28" i="1"/>
  <c r="J28" i="1"/>
  <c r="AB27" i="1"/>
  <c r="Y27" i="1"/>
  <c r="V27" i="1"/>
  <c r="S27" i="1"/>
  <c r="P27" i="1"/>
  <c r="M27" i="1"/>
  <c r="J27" i="1"/>
  <c r="AB26" i="1"/>
  <c r="Y26" i="1"/>
  <c r="V26" i="1"/>
  <c r="S26" i="1"/>
  <c r="P26" i="1"/>
  <c r="M26" i="1"/>
  <c r="J26" i="1"/>
  <c r="AB25" i="1"/>
  <c r="Y25" i="1"/>
  <c r="V25" i="1"/>
  <c r="S25" i="1"/>
  <c r="P25" i="1"/>
  <c r="M25" i="1"/>
  <c r="J25" i="1"/>
  <c r="AB24" i="1"/>
  <c r="Y24" i="1"/>
  <c r="V24" i="1"/>
  <c r="S24" i="1"/>
  <c r="P24" i="1"/>
  <c r="M24" i="1"/>
  <c r="J24" i="1"/>
  <c r="AB23" i="1"/>
  <c r="Y23" i="1"/>
  <c r="V23" i="1"/>
  <c r="S23" i="1"/>
  <c r="P23" i="1"/>
  <c r="J23" i="1"/>
  <c r="AB22" i="1"/>
  <c r="Y22" i="1"/>
  <c r="V22" i="1"/>
  <c r="S22" i="1"/>
  <c r="P22" i="1"/>
  <c r="M22" i="1"/>
  <c r="J22" i="1"/>
  <c r="AB21" i="1"/>
  <c r="Y21" i="1"/>
  <c r="V21" i="1"/>
  <c r="S21" i="1"/>
  <c r="P21" i="1"/>
  <c r="M21" i="1"/>
  <c r="J21" i="1"/>
  <c r="AB20" i="1"/>
  <c r="Y20" i="1"/>
  <c r="V20" i="1"/>
  <c r="S20" i="1"/>
  <c r="P20" i="1"/>
  <c r="M20" i="1"/>
  <c r="J20" i="1"/>
  <c r="AB19" i="1"/>
  <c r="Y19" i="1"/>
  <c r="V19" i="1"/>
  <c r="S19" i="1"/>
  <c r="P19" i="1"/>
  <c r="M19" i="1"/>
  <c r="J19" i="1"/>
  <c r="AB18" i="1"/>
  <c r="Y18" i="1"/>
  <c r="V18" i="1"/>
  <c r="S18" i="1"/>
  <c r="P18" i="1"/>
  <c r="M18" i="1"/>
  <c r="J18" i="1"/>
  <c r="AB17" i="1"/>
  <c r="Y17" i="1"/>
  <c r="V17" i="1"/>
  <c r="S17" i="1"/>
  <c r="P17" i="1"/>
  <c r="M17" i="1"/>
  <c r="J17" i="1"/>
  <c r="AB16" i="1"/>
  <c r="Y16" i="1"/>
  <c r="V16" i="1"/>
  <c r="S16" i="1"/>
  <c r="P16" i="1"/>
  <c r="P37" i="1"/>
  <c r="M16" i="1"/>
  <c r="M37" i="1"/>
  <c r="J16" i="1"/>
  <c r="J37" i="1"/>
  <c r="AB14" i="1"/>
  <c r="V14" i="1"/>
  <c r="S14" i="1"/>
  <c r="P14" i="1"/>
  <c r="M14" i="1"/>
  <c r="J14" i="1"/>
  <c r="G14" i="1"/>
  <c r="AB13" i="1"/>
  <c r="V13" i="1"/>
  <c r="S13" i="1"/>
  <c r="P13" i="1"/>
  <c r="M13" i="1"/>
  <c r="J13" i="1"/>
  <c r="G13" i="1"/>
  <c r="AB12" i="1"/>
  <c r="V12" i="1"/>
  <c r="S12" i="1"/>
  <c r="P12" i="1"/>
  <c r="M12" i="1"/>
  <c r="J12" i="1"/>
  <c r="G12" i="1"/>
  <c r="AB11" i="1"/>
  <c r="V11" i="1"/>
  <c r="S11" i="1"/>
  <c r="P11" i="1"/>
  <c r="M11" i="1"/>
  <c r="J11" i="1"/>
  <c r="G11" i="1"/>
  <c r="AB10" i="1"/>
  <c r="V10" i="1"/>
  <c r="S10" i="1"/>
  <c r="P10" i="1"/>
  <c r="M10" i="1"/>
  <c r="J10" i="1"/>
  <c r="G10" i="1"/>
  <c r="AB9" i="1"/>
  <c r="V9" i="1"/>
  <c r="S9" i="1"/>
  <c r="P9" i="1"/>
  <c r="M9" i="1"/>
  <c r="J9" i="1"/>
  <c r="AB8" i="1"/>
  <c r="V8" i="1"/>
  <c r="S8" i="1"/>
  <c r="P8" i="1"/>
  <c r="M8" i="1"/>
  <c r="J8" i="1"/>
  <c r="G8" i="1"/>
  <c r="AB7" i="1"/>
  <c r="V7" i="1"/>
  <c r="S7" i="1"/>
  <c r="P7" i="1"/>
  <c r="M7" i="1"/>
  <c r="J7" i="1"/>
  <c r="G7" i="1"/>
  <c r="AB6" i="1"/>
  <c r="V6" i="1"/>
  <c r="S6" i="1"/>
  <c r="P6" i="1"/>
  <c r="P15" i="1"/>
  <c r="M6" i="1"/>
  <c r="J6" i="1"/>
  <c r="G6" i="1"/>
  <c r="AC7" i="1"/>
  <c r="AE7" i="1"/>
  <c r="AC8" i="1"/>
  <c r="AE8" i="1"/>
  <c r="AC9" i="1"/>
  <c r="AE9" i="1"/>
  <c r="AC11" i="1"/>
  <c r="AE11" i="1"/>
  <c r="AC12" i="1"/>
  <c r="AE12" i="1"/>
  <c r="AC13" i="1"/>
  <c r="AC14" i="1"/>
  <c r="AC16" i="1"/>
  <c r="AE16" i="1"/>
  <c r="AC17" i="1"/>
  <c r="AE17" i="1"/>
  <c r="AC18" i="1"/>
  <c r="AC20" i="1"/>
  <c r="AE20" i="1"/>
  <c r="AC21" i="1"/>
  <c r="AE21" i="1"/>
  <c r="AC22" i="1"/>
  <c r="AE22" i="1"/>
  <c r="AC23" i="1"/>
  <c r="AC24" i="1"/>
  <c r="AE24" i="1"/>
  <c r="AC25" i="1"/>
  <c r="AE25" i="1"/>
  <c r="AC26" i="1"/>
  <c r="AE26" i="1"/>
  <c r="AC27" i="1"/>
  <c r="AC28" i="1"/>
  <c r="AE28" i="1"/>
  <c r="AC29" i="1"/>
  <c r="AE29" i="1"/>
  <c r="AC30" i="1"/>
  <c r="AE30" i="1"/>
  <c r="AC31" i="1"/>
  <c r="AE31" i="1"/>
  <c r="AC32" i="1"/>
  <c r="AE32" i="1"/>
  <c r="AC33" i="1"/>
  <c r="AE33" i="1"/>
  <c r="AC34" i="1"/>
  <c r="AE34" i="1"/>
  <c r="AC35" i="1"/>
  <c r="AE35" i="1"/>
  <c r="AC36" i="1"/>
  <c r="AE36" i="1"/>
  <c r="Z15" i="1"/>
  <c r="Z37" i="1"/>
  <c r="Z38" i="1"/>
  <c r="W15" i="1"/>
  <c r="W37" i="1"/>
  <c r="T15" i="1"/>
  <c r="T37" i="1"/>
  <c r="T38" i="1"/>
  <c r="N15" i="1"/>
  <c r="N37" i="1"/>
  <c r="N38" i="1"/>
  <c r="K15" i="1"/>
  <c r="K37" i="1"/>
  <c r="K38" i="1"/>
  <c r="H15" i="1"/>
  <c r="H37" i="1"/>
  <c r="H38" i="1"/>
  <c r="B38" i="1"/>
  <c r="D15" i="1"/>
  <c r="AB37" i="1"/>
  <c r="AB15" i="1"/>
  <c r="W38" i="1"/>
  <c r="Y37" i="1"/>
  <c r="V37" i="1"/>
  <c r="V15" i="1"/>
  <c r="S37" i="1"/>
  <c r="S15" i="1"/>
  <c r="AE18" i="1"/>
  <c r="AE14" i="1"/>
  <c r="AE13" i="1"/>
  <c r="AB38" i="1"/>
  <c r="Y38" i="1"/>
  <c r="V38" i="1"/>
  <c r="S38" i="1"/>
  <c r="AD37" i="1"/>
  <c r="C38" i="1"/>
  <c r="D38" i="1"/>
  <c r="AD15" i="1"/>
  <c r="AD38" i="1"/>
  <c r="P38" i="1"/>
  <c r="M15" i="1"/>
  <c r="M38" i="1"/>
  <c r="J15" i="1"/>
  <c r="J38" i="1"/>
  <c r="AC37" i="1"/>
  <c r="E38" i="1"/>
  <c r="G15" i="1"/>
  <c r="G38" i="1"/>
  <c r="AC15" i="1"/>
  <c r="AC38" i="1"/>
  <c r="AE27" i="1"/>
  <c r="AE37" i="1"/>
  <c r="AE6" i="1"/>
  <c r="AE15" i="1"/>
  <c r="AE38" i="1"/>
</calcChain>
</file>

<file path=xl/sharedStrings.xml><?xml version="1.0" encoding="utf-8"?>
<sst xmlns="http://schemas.openxmlformats.org/spreadsheetml/2006/main" count="77" uniqueCount="51">
  <si>
    <t xml:space="preserve">  計</t>
  </si>
  <si>
    <t xml:space="preserve">      </t>
  </si>
  <si>
    <t>差引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</si>
  <si>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</si>
  <si>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</si>
  <si>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</si>
  <si>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</si>
  <si>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</si>
  <si>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</si>
  <si>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</si>
  <si>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かつらぎ町</t>
  </si>
  <si>
    <t>九度山町</t>
  </si>
  <si>
    <t>高野町</t>
  </si>
  <si>
    <t>湯浅町</t>
  </si>
  <si>
    <t>広川町</t>
  </si>
  <si>
    <t>美浜町</t>
  </si>
  <si>
    <t>日高町</t>
  </si>
  <si>
    <t>由良町</t>
  </si>
  <si>
    <t>印南町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</si>
  <si>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</si>
  <si>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</si>
  <si>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</si>
  <si>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</si>
  <si>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</si>
  <si>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</si>
  <si>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</si>
  <si>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市計</t>
  </si>
  <si>
    <t>町村計</t>
  </si>
  <si>
    <t>一　　　　　　  般　　　　　　  行　　　　　　  政　　　　　　  部　　　　　　  門　　　  　　　計</t>
    <phoneticPr fontId="3"/>
  </si>
  <si>
    <t>議      会</t>
    <phoneticPr fontId="3"/>
  </si>
  <si>
    <t>総      務</t>
    <phoneticPr fontId="3"/>
  </si>
  <si>
    <t>税      務</t>
    <phoneticPr fontId="3"/>
  </si>
  <si>
    <t>民      生</t>
    <phoneticPr fontId="3"/>
  </si>
  <si>
    <t>衛      生</t>
    <phoneticPr fontId="3"/>
  </si>
  <si>
    <t>労      働</t>
    <phoneticPr fontId="3"/>
  </si>
  <si>
    <t>農      水</t>
    <phoneticPr fontId="3"/>
  </si>
  <si>
    <t>商      工</t>
    <phoneticPr fontId="3"/>
  </si>
  <si>
    <t>土      木</t>
    <phoneticPr fontId="3"/>
  </si>
  <si>
    <t>みなべ町</t>
    <rPh sb="3" eb="4">
      <t>チョウ</t>
    </rPh>
    <phoneticPr fontId="3"/>
  </si>
  <si>
    <t>串本町</t>
    <rPh sb="0" eb="3">
      <t>クシモトチョウ</t>
    </rPh>
    <phoneticPr fontId="3"/>
  </si>
  <si>
    <t>紀の川市</t>
    <rPh sb="0" eb="1">
      <t>キ</t>
    </rPh>
    <rPh sb="2" eb="4">
      <t>カワシ</t>
    </rPh>
    <phoneticPr fontId="3"/>
  </si>
  <si>
    <t>岩出市</t>
    <rPh sb="0" eb="2">
      <t>イワデ</t>
    </rPh>
    <rPh sb="2" eb="3">
      <t>シ</t>
    </rPh>
    <phoneticPr fontId="3"/>
  </si>
  <si>
    <t>紀美野町</t>
    <rPh sb="0" eb="2">
      <t>キミ</t>
    </rPh>
    <rPh sb="2" eb="4">
      <t>ノチョウ</t>
    </rPh>
    <phoneticPr fontId="3"/>
  </si>
  <si>
    <t>有田川町</t>
    <rPh sb="0" eb="2">
      <t>アリダ</t>
    </rPh>
    <rPh sb="2" eb="3">
      <t>ガワ</t>
    </rPh>
    <rPh sb="3" eb="4">
      <t>チョウ</t>
    </rPh>
    <phoneticPr fontId="3"/>
  </si>
  <si>
    <t>日高川町</t>
    <rPh sb="0" eb="2">
      <t>ヒダカ</t>
    </rPh>
    <rPh sb="2" eb="3">
      <t>ガワ</t>
    </rPh>
    <rPh sb="3" eb="4">
      <t>チョウ</t>
    </rPh>
    <phoneticPr fontId="3"/>
  </si>
  <si>
    <t>（各年４月１日現在　　単位：人）</t>
    <rPh sb="1" eb="3">
      <t>カクネン</t>
    </rPh>
    <rPh sb="4" eb="5">
      <t>ガツ</t>
    </rPh>
    <rPh sb="6" eb="7">
      <t>ニチ</t>
    </rPh>
    <rPh sb="7" eb="9">
      <t>ゲンザイ</t>
    </rPh>
    <rPh sb="11" eb="13">
      <t>タンイ</t>
    </rPh>
    <rPh sb="14" eb="15">
      <t>ニン</t>
    </rPh>
    <phoneticPr fontId="13"/>
  </si>
  <si>
    <t>市町村計</t>
    <rPh sb="0" eb="3">
      <t>シチョウソン</t>
    </rPh>
    <rPh sb="3" eb="4">
      <t>ケイ</t>
    </rPh>
    <phoneticPr fontId="3"/>
  </si>
  <si>
    <t>２　市町村別大部門別職員数の状況</t>
    <rPh sb="2" eb="5">
      <t>シチョウソン</t>
    </rPh>
    <rPh sb="5" eb="6">
      <t>ベツ</t>
    </rPh>
    <phoneticPr fontId="13"/>
  </si>
  <si>
    <t>平成29年</t>
  </si>
  <si>
    <t>平成30年</t>
  </si>
  <si>
    <t>平成30年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</si>
</sst>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;&quot;▲ &quot;#,##0"/>
  </numFmts>
  <fonts count="14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HG丸ｺﾞｼｯｸM-PRO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 diagonalDown="1">
      <left style="medium">
        <color indexed="8"/>
      </left>
      <right/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/>
      <top/>
      <bottom/>
      <diagonal style="thin">
        <color indexed="8"/>
      </diagonal>
    </border>
    <border diagonalDown="1">
      <left style="medium">
        <color indexed="8"/>
      </left>
      <right/>
      <top/>
      <bottom style="medium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>
      <alignment horizontal="right"/>
    </xf>
    <xf numFmtId="0" fontId="12" fillId="0" borderId="0"/>
  </cellStyleXfs>
  <cellXfs count="64">
    <xf numFmtId="0" fontId="0" fillId="0" borderId="0" xfId="0"/>
    <xf numFmtId="178" fontId="6" fillId="0" borderId="0" xfId="0" applyNumberFormat="1" applyFont="1" applyFill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178" fontId="4" fillId="0" borderId="0" xfId="0" applyNumberFormat="1" applyFont="1" applyFill="1" applyAlignment="1" applyProtection="1">
      <alignment horizontal="right" vertical="center"/>
    </xf>
    <xf numFmtId="178" fontId="5" fillId="0" borderId="0" xfId="0" applyNumberFormat="1" applyFont="1" applyFill="1"/>
    <xf numFmtId="178" fontId="8" fillId="0" borderId="1" xfId="0" applyNumberFormat="1" applyFont="1" applyFill="1" applyBorder="1" applyAlignment="1" applyProtection="1">
      <alignment vertical="center"/>
    </xf>
    <xf numFmtId="178" fontId="8" fillId="0" borderId="2" xfId="0" applyNumberFormat="1" applyFont="1" applyFill="1" applyBorder="1" applyAlignment="1" applyProtection="1">
      <alignment vertical="center"/>
    </xf>
    <xf numFmtId="178" fontId="8" fillId="0" borderId="3" xfId="0" applyNumberFormat="1" applyFont="1" applyFill="1" applyBorder="1" applyAlignment="1" applyProtection="1">
      <alignment vertical="center"/>
    </xf>
    <xf numFmtId="178" fontId="8" fillId="0" borderId="4" xfId="0" applyNumberFormat="1" applyFont="1" applyFill="1" applyBorder="1" applyAlignment="1" applyProtection="1">
      <alignment vertical="center"/>
    </xf>
    <xf numFmtId="178" fontId="8" fillId="0" borderId="5" xfId="0" applyNumberFormat="1" applyFont="1" applyFill="1" applyBorder="1" applyAlignment="1" applyProtection="1">
      <alignment vertical="center"/>
    </xf>
    <xf numFmtId="178" fontId="10" fillId="0" borderId="0" xfId="0" applyNumberFormat="1" applyFont="1" applyFill="1" applyAlignment="1" applyProtection="1">
      <alignment horizontal="left" vertical="center"/>
      <protection locked="0"/>
    </xf>
    <xf numFmtId="178" fontId="8" fillId="0" borderId="6" xfId="0" applyNumberFormat="1" applyFont="1" applyFill="1" applyBorder="1" applyAlignment="1" applyProtection="1">
      <alignment vertical="center"/>
    </xf>
    <xf numFmtId="178" fontId="8" fillId="0" borderId="7" xfId="0" applyNumberFormat="1" applyFont="1" applyFill="1" applyBorder="1" applyAlignment="1" applyProtection="1">
      <alignment vertical="center"/>
    </xf>
    <xf numFmtId="178" fontId="8" fillId="0" borderId="8" xfId="0" applyNumberFormat="1" applyFont="1" applyFill="1" applyBorder="1" applyAlignment="1" applyProtection="1">
      <alignment vertical="center"/>
    </xf>
    <xf numFmtId="178" fontId="8" fillId="0" borderId="9" xfId="0" applyNumberFormat="1" applyFont="1" applyFill="1" applyBorder="1" applyAlignment="1" applyProtection="1">
      <alignment vertical="center"/>
    </xf>
    <xf numFmtId="178" fontId="8" fillId="0" borderId="10" xfId="0" applyNumberFormat="1" applyFont="1" applyFill="1" applyBorder="1" applyAlignment="1" applyProtection="1">
      <alignment vertical="center"/>
    </xf>
    <xf numFmtId="178" fontId="7" fillId="0" borderId="11" xfId="0" applyNumberFormat="1" applyFont="1" applyFill="1" applyBorder="1" applyAlignment="1" applyProtection="1">
      <alignment horizontal="distributed" vertical="center"/>
      <protection locked="0"/>
    </xf>
    <xf numFmtId="178" fontId="7" fillId="0" borderId="12" xfId="0" applyNumberFormat="1" applyFont="1" applyFill="1" applyBorder="1" applyAlignment="1" applyProtection="1">
      <alignment horizontal="distributed" vertical="distributed"/>
      <protection locked="0"/>
    </xf>
    <xf numFmtId="178" fontId="7" fillId="0" borderId="13" xfId="0" applyNumberFormat="1" applyFont="1" applyFill="1" applyBorder="1" applyAlignment="1" applyProtection="1">
      <alignment horizontal="distributed" vertical="distributed"/>
      <protection locked="0"/>
    </xf>
    <xf numFmtId="178" fontId="7" fillId="0" borderId="14" xfId="0" applyNumberFormat="1" applyFont="1" applyFill="1" applyBorder="1" applyAlignment="1" applyProtection="1">
      <alignment horizontal="distributed" vertical="distributed"/>
      <protection locked="0"/>
    </xf>
    <xf numFmtId="178" fontId="9" fillId="0" borderId="12" xfId="0" applyNumberFormat="1" applyFont="1" applyFill="1" applyBorder="1" applyAlignment="1" applyProtection="1">
      <alignment horizontal="distributed" vertical="center"/>
      <protection locked="0"/>
    </xf>
    <xf numFmtId="178" fontId="7" fillId="0" borderId="12" xfId="0" applyNumberFormat="1" applyFont="1" applyFill="1" applyBorder="1" applyAlignment="1" applyProtection="1">
      <alignment horizontal="distributed" vertical="center"/>
      <protection locked="0"/>
    </xf>
    <xf numFmtId="178" fontId="7" fillId="0" borderId="13" xfId="0" applyNumberFormat="1" applyFont="1" applyFill="1" applyBorder="1" applyAlignment="1" applyProtection="1">
      <alignment horizontal="distributed" vertical="center"/>
      <protection locked="0"/>
    </xf>
    <xf numFmtId="178" fontId="7" fillId="0" borderId="14" xfId="0" applyNumberFormat="1" applyFont="1" applyFill="1" applyBorder="1" applyAlignment="1" applyProtection="1">
      <alignment horizontal="distributed" vertical="distributed"/>
    </xf>
    <xf numFmtId="178" fontId="7" fillId="0" borderId="15" xfId="0" applyNumberFormat="1" applyFont="1" applyFill="1" applyBorder="1" applyAlignment="1" applyProtection="1">
      <alignment horizontal="distributed" vertical="distributed"/>
    </xf>
    <xf numFmtId="178" fontId="5" fillId="0" borderId="0" xfId="0" applyNumberFormat="1" applyFont="1" applyFill="1" applyBorder="1" applyAlignment="1" applyProtection="1">
      <alignment vertical="center"/>
    </xf>
    <xf numFmtId="0" fontId="0" fillId="0" borderId="0" xfId="0" applyBorder="1"/>
    <xf numFmtId="178" fontId="5" fillId="0" borderId="0" xfId="0" applyNumberFormat="1" applyFont="1" applyFill="1" applyBorder="1" applyAlignment="1" applyProtection="1">
      <alignment horizontal="right" vertical="center"/>
    </xf>
    <xf numFmtId="38" fontId="11" fillId="0" borderId="0" xfId="1" applyFont="1" applyAlignment="1">
      <alignment horizontal="right"/>
    </xf>
    <xf numFmtId="178" fontId="8" fillId="3" borderId="3" xfId="0" applyNumberFormat="1" applyFont="1" applyFill="1" applyBorder="1" applyAlignment="1" applyProtection="1">
      <alignment vertical="center"/>
    </xf>
    <xf numFmtId="178" fontId="8" fillId="3" borderId="1" xfId="0" applyNumberFormat="1" applyFont="1" applyFill="1" applyBorder="1" applyAlignment="1" applyProtection="1">
      <alignment vertical="center"/>
    </xf>
    <xf numFmtId="178" fontId="8" fillId="3" borderId="2" xfId="0" applyNumberFormat="1" applyFont="1" applyFill="1" applyBorder="1" applyAlignment="1" applyProtection="1">
      <alignment vertical="center"/>
    </xf>
    <xf numFmtId="178" fontId="8" fillId="3" borderId="4" xfId="0" applyNumberFormat="1" applyFont="1" applyFill="1" applyBorder="1" applyAlignment="1" applyProtection="1">
      <alignment vertical="center"/>
    </xf>
    <xf numFmtId="178" fontId="8" fillId="3" borderId="5" xfId="0" applyNumberFormat="1" applyFont="1" applyFill="1" applyBorder="1" applyAlignment="1" applyProtection="1">
      <alignment vertical="center"/>
    </xf>
    <xf numFmtId="178" fontId="8" fillId="3" borderId="1" xfId="0" applyNumberFormat="1" applyFont="1" applyFill="1" applyBorder="1" applyAlignment="1" applyProtection="1">
      <alignment vertical="center" shrinkToFit="1"/>
    </xf>
    <xf numFmtId="178" fontId="8" fillId="3" borderId="4" xfId="0" applyNumberFormat="1" applyFont="1" applyFill="1" applyBorder="1" applyAlignment="1" applyProtection="1">
      <alignment vertical="center" shrinkToFit="1"/>
    </xf>
    <xf numFmtId="178" fontId="8" fillId="3" borderId="5" xfId="0" applyNumberFormat="1" applyFont="1" applyFill="1" applyBorder="1" applyAlignment="1" applyProtection="1">
      <alignment vertical="center" shrinkToFit="1"/>
    </xf>
    <xf numFmtId="178" fontId="8" fillId="3" borderId="16" xfId="0" applyNumberFormat="1" applyFont="1" applyFill="1" applyBorder="1" applyAlignment="1" applyProtection="1">
      <alignment vertical="center"/>
    </xf>
    <xf numFmtId="178" fontId="8" fillId="3" borderId="17" xfId="0" applyNumberFormat="1" applyFont="1" applyFill="1" applyBorder="1" applyAlignment="1" applyProtection="1">
      <alignment vertical="center"/>
    </xf>
    <xf numFmtId="178" fontId="8" fillId="3" borderId="18" xfId="0" applyNumberFormat="1" applyFont="1" applyFill="1" applyBorder="1" applyAlignment="1" applyProtection="1">
      <alignment vertical="center"/>
    </xf>
    <xf numFmtId="178" fontId="8" fillId="3" borderId="19" xfId="0" applyNumberFormat="1" applyFont="1" applyFill="1" applyBorder="1" applyAlignment="1" applyProtection="1">
      <alignment vertical="center"/>
    </xf>
    <xf numFmtId="178" fontId="8" fillId="3" borderId="19" xfId="0" applyNumberFormat="1" applyFont="1" applyFill="1" applyBorder="1" applyAlignment="1" applyProtection="1">
      <alignment vertical="center" shrinkToFit="1"/>
    </xf>
    <xf numFmtId="178" fontId="8" fillId="3" borderId="20" xfId="0" applyNumberFormat="1" applyFont="1" applyFill="1" applyBorder="1" applyAlignment="1" applyProtection="1">
      <alignment vertical="center" shrinkToFit="1"/>
    </xf>
    <xf numFmtId="178" fontId="0" fillId="0" borderId="0" xfId="0" applyNumberFormat="1" applyFont="1" applyFill="1" applyBorder="1" applyAlignment="1" applyProtection="1">
      <alignment horizontal="left"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178" fontId="6" fillId="0" borderId="0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Border="1"/>
    <xf numFmtId="178" fontId="8" fillId="2" borderId="1" xfId="0" applyNumberFormat="1" applyFont="1" applyFill="1" applyBorder="1" applyAlignment="1" applyProtection="1">
      <alignment horizontal="center" vertical="center" shrinkToFit="1"/>
    </xf>
    <xf numFmtId="178" fontId="8" fillId="2" borderId="32" xfId="0" applyNumberFormat="1" applyFont="1" applyFill="1" applyBorder="1" applyAlignment="1">
      <alignment horizontal="center" vertical="center" shrinkToFit="1"/>
    </xf>
    <xf numFmtId="178" fontId="8" fillId="2" borderId="1" xfId="0" applyNumberFormat="1" applyFont="1" applyFill="1" applyBorder="1" applyAlignment="1" applyProtection="1">
      <alignment horizontal="center" vertical="center"/>
    </xf>
    <xf numFmtId="178" fontId="8" fillId="2" borderId="32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8" fontId="8" fillId="2" borderId="28" xfId="0" applyNumberFormat="1" applyFont="1" applyFill="1" applyBorder="1" applyAlignment="1" applyProtection="1">
      <alignment horizontal="center" vertical="center"/>
    </xf>
    <xf numFmtId="178" fontId="8" fillId="2" borderId="29" xfId="0" applyNumberFormat="1" applyFont="1" applyFill="1" applyBorder="1" applyAlignment="1">
      <alignment horizontal="center" vertical="center"/>
    </xf>
    <xf numFmtId="178" fontId="8" fillId="2" borderId="30" xfId="0" applyNumberFormat="1" applyFont="1" applyFill="1" applyBorder="1" applyAlignment="1">
      <alignment horizontal="center" vertical="center"/>
    </xf>
    <xf numFmtId="178" fontId="8" fillId="2" borderId="27" xfId="0" applyNumberFormat="1" applyFont="1" applyFill="1" applyBorder="1" applyAlignment="1" applyProtection="1">
      <alignment horizontal="center" vertical="center" shrinkToFit="1"/>
    </xf>
    <xf numFmtId="178" fontId="8" fillId="2" borderId="31" xfId="0" applyNumberFormat="1" applyFont="1" applyFill="1" applyBorder="1" applyAlignment="1">
      <alignment horizontal="center" vertical="center" shrinkToFit="1"/>
    </xf>
    <xf numFmtId="178" fontId="8" fillId="2" borderId="21" xfId="0" applyNumberFormat="1" applyFont="1" applyFill="1" applyBorder="1" applyAlignment="1" applyProtection="1">
      <alignment horizontal="center" vertical="center"/>
    </xf>
    <xf numFmtId="178" fontId="8" fillId="2" borderId="22" xfId="0" applyNumberFormat="1" applyFont="1" applyFill="1" applyBorder="1" applyAlignment="1" applyProtection="1">
      <alignment horizontal="center" vertical="center"/>
    </xf>
    <xf numFmtId="178" fontId="8" fillId="2" borderId="23" xfId="0" applyNumberFormat="1" applyFont="1" applyFill="1" applyBorder="1" applyAlignment="1" applyProtection="1">
      <alignment horizontal="center" vertical="center"/>
    </xf>
    <xf numFmtId="178" fontId="7" fillId="2" borderId="24" xfId="0" applyNumberFormat="1" applyFont="1" applyFill="1" applyBorder="1" applyAlignment="1" applyProtection="1">
      <alignment horizontal="center" vertical="center"/>
      <protection locked="0"/>
    </xf>
    <xf numFmtId="178" fontId="7" fillId="2" borderId="25" xfId="0" applyNumberFormat="1" applyFont="1" applyFill="1" applyBorder="1" applyAlignment="1" applyProtection="1">
      <alignment horizontal="center" vertical="center"/>
      <protection locked="0"/>
    </xf>
    <xf numFmtId="178" fontId="7" fillId="2" borderId="26" xfId="0" applyNumberFormat="1" applyFont="1" applyFill="1" applyBorder="1" applyAlignment="1" applyProtection="1">
      <alignment horizontal="center" vertical="center"/>
      <protection locked="0"/>
    </xf>
    <xf numFmtId="178" fontId="8" fillId="2" borderId="27" xfId="0" applyNumberFormat="1" applyFont="1" applyFill="1" applyBorder="1" applyAlignment="1" applyProtection="1">
      <alignment horizontal="center" vertical="center"/>
    </xf>
  </cellXfs>
  <cellStyles count="5">
    <cellStyle name="桁区切り 2" xfId="1"/>
    <cellStyle name="標準" xfId="0" builtinId="0"/>
    <cellStyle name="標準 3" xfId="2"/>
    <cellStyle name="未定義" xfId="3"/>
    <cellStyle name="未定義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40"/>
  <sheetViews>
    <sheetView tabSelected="1" defaultGridColor="0" view="pageBreakPreview" colorId="22" zoomScale="68" zoomScaleNormal="75" zoomScaleSheetLayoutView="68" workbookViewId="0">
      <selection activeCell="AG1" sqref="AG1:AV65536"/>
    </sheetView>
  </sheetViews>
  <sheetFormatPr defaultColWidth="8.69921875" defaultRowHeight="24.95" customHeight="1"/>
  <cols>
    <col min="1" max="1" width="11.19921875" style="3" customWidth="1"/>
    <col min="2" max="28" width="6.19921875" style="2" customWidth="1"/>
    <col min="29" max="30" width="6.69921875" style="2" customWidth="1"/>
    <col min="31" max="31" width="9.296875" style="2" customWidth="1"/>
    <col min="32" max="32" width="8.69921875" style="2"/>
    <col min="33" max="39" width="6.796875" style="27" customWidth="1"/>
    <col min="40" max="40" width="8.69921875" style="27"/>
    <col min="41" max="41" width="9.19921875" style="27" customWidth="1"/>
    <col min="42" max="47" width="6.796875" style="27" customWidth="1"/>
    <col min="48" max="48" width="7.09765625" style="27" customWidth="1"/>
    <col min="49" max="16384" width="8.69921875" style="2"/>
  </cols>
  <sheetData>
    <row r="1" spans="1:48" ht="41.25" customHeight="1" thickBot="1">
      <c r="A1" s="10" t="s">
        <v>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8" t="s">
        <v>45</v>
      </c>
    </row>
    <row r="2" spans="1:48" ht="24.95" customHeight="1">
      <c r="A2" s="60" t="s">
        <v>1</v>
      </c>
      <c r="B2" s="52" t="s">
        <v>28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4"/>
      <c r="AG2" s="43"/>
    </row>
    <row r="3" spans="1:48" ht="24.95" customHeight="1">
      <c r="A3" s="61"/>
      <c r="B3" s="63" t="s">
        <v>29</v>
      </c>
      <c r="C3" s="51"/>
      <c r="D3" s="51"/>
      <c r="E3" s="49" t="s">
        <v>30</v>
      </c>
      <c r="F3" s="51"/>
      <c r="G3" s="51"/>
      <c r="H3" s="49" t="s">
        <v>31</v>
      </c>
      <c r="I3" s="51"/>
      <c r="J3" s="51"/>
      <c r="K3" s="49" t="s">
        <v>32</v>
      </c>
      <c r="L3" s="51"/>
      <c r="M3" s="51"/>
      <c r="N3" s="49" t="s">
        <v>33</v>
      </c>
      <c r="O3" s="51"/>
      <c r="P3" s="51"/>
      <c r="Q3" s="49" t="s">
        <v>34</v>
      </c>
      <c r="R3" s="51"/>
      <c r="S3" s="51"/>
      <c r="T3" s="49" t="s">
        <v>35</v>
      </c>
      <c r="U3" s="51"/>
      <c r="V3" s="51"/>
      <c r="W3" s="49" t="s">
        <v>36</v>
      </c>
      <c r="X3" s="51"/>
      <c r="Y3" s="51"/>
      <c r="Z3" s="49" t="s">
        <v>37</v>
      </c>
      <c r="AA3" s="51"/>
      <c r="AB3" s="51"/>
      <c r="AC3" s="57" t="s">
        <v>0</v>
      </c>
      <c r="AD3" s="58"/>
      <c r="AE3" s="59"/>
      <c r="AG3" s="43"/>
    </row>
    <row r="4" spans="1:48" ht="24.95" customHeight="1">
      <c r="A4" s="61"/>
      <c r="B4" s="55" t="s">
        <v>50</v>
      </c>
      <c r="C4" s="47" t="s">
        <v>48</v>
      </c>
      <c r="D4" s="49" t="s">
        <v>2</v>
      </c>
      <c r="E4" s="47" t="s">
        <v>49</v>
      </c>
      <c r="F4" s="47" t="s">
        <v>48</v>
      </c>
      <c r="G4" s="49" t="s">
        <v>2</v>
      </c>
      <c r="H4" s="47" t="s">
        <v>49</v>
      </c>
      <c r="I4" s="47" t="s">
        <v>48</v>
      </c>
      <c r="J4" s="49" t="s">
        <v>2</v>
      </c>
      <c r="K4" s="47" t="s">
        <v>49</v>
      </c>
      <c r="L4" s="47" t="s">
        <v>48</v>
      </c>
      <c r="M4" s="49" t="s">
        <v>2</v>
      </c>
      <c r="N4" s="47" t="s">
        <v>49</v>
      </c>
      <c r="O4" s="47" t="s">
        <v>48</v>
      </c>
      <c r="P4" s="49" t="s">
        <v>2</v>
      </c>
      <c r="Q4" s="47" t="s">
        <v>49</v>
      </c>
      <c r="R4" s="47" t="s">
        <v>48</v>
      </c>
      <c r="S4" s="49" t="s">
        <v>2</v>
      </c>
      <c r="T4" s="47" t="s">
        <v>49</v>
      </c>
      <c r="U4" s="47" t="s">
        <v>48</v>
      </c>
      <c r="V4" s="49" t="s">
        <v>2</v>
      </c>
      <c r="W4" s="47" t="s">
        <v>49</v>
      </c>
      <c r="X4" s="47" t="s">
        <v>48</v>
      </c>
      <c r="Y4" s="49" t="s">
        <v>2</v>
      </c>
      <c r="Z4" s="47" t="s">
        <v>49</v>
      </c>
      <c r="AA4" s="47" t="s">
        <v>48</v>
      </c>
      <c r="AB4" s="49" t="s">
        <v>2</v>
      </c>
      <c r="AC4" s="47" t="s">
        <v>49</v>
      </c>
      <c r="AD4" s="47" t="s">
        <v>48</v>
      </c>
      <c r="AE4" s="49" t="s">
        <v>2</v>
      </c>
      <c r="AG4" s="44"/>
      <c r="AO4" s="44"/>
    </row>
    <row r="5" spans="1:48" ht="24.95" customHeight="1" thickBot="1">
      <c r="A5" s="62"/>
      <c r="B5" s="56"/>
      <c r="C5" s="48"/>
      <c r="D5" s="50"/>
      <c r="E5" s="48"/>
      <c r="F5" s="48"/>
      <c r="G5" s="50"/>
      <c r="H5" s="48"/>
      <c r="I5" s="48"/>
      <c r="J5" s="50"/>
      <c r="K5" s="48"/>
      <c r="L5" s="48"/>
      <c r="M5" s="50"/>
      <c r="N5" s="48"/>
      <c r="O5" s="48"/>
      <c r="P5" s="50"/>
      <c r="Q5" s="48"/>
      <c r="R5" s="48"/>
      <c r="S5" s="50"/>
      <c r="T5" s="48"/>
      <c r="U5" s="48"/>
      <c r="V5" s="50"/>
      <c r="W5" s="48"/>
      <c r="X5" s="48"/>
      <c r="Y5" s="50"/>
      <c r="Z5" s="48"/>
      <c r="AA5" s="48"/>
      <c r="AB5" s="50"/>
      <c r="AC5" s="48"/>
      <c r="AD5" s="48"/>
      <c r="AE5" s="50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</row>
    <row r="6" spans="1:48" ht="27.75" customHeight="1">
      <c r="A6" s="16" t="s">
        <v>3</v>
      </c>
      <c r="B6" s="11">
        <v>23</v>
      </c>
      <c r="C6" s="11">
        <v>21</v>
      </c>
      <c r="D6" s="29">
        <f t="shared" ref="D6:D14" si="0">B6-C6</f>
        <v>2</v>
      </c>
      <c r="E6" s="7">
        <v>392</v>
      </c>
      <c r="F6" s="7">
        <v>382</v>
      </c>
      <c r="G6" s="29">
        <f t="shared" ref="G6:G36" si="1">E6-F6</f>
        <v>10</v>
      </c>
      <c r="H6" s="7">
        <v>121</v>
      </c>
      <c r="I6" s="7">
        <v>123</v>
      </c>
      <c r="J6" s="29">
        <f t="shared" ref="J6:J36" si="2">H6-I6</f>
        <v>-2</v>
      </c>
      <c r="K6" s="7">
        <v>481</v>
      </c>
      <c r="L6" s="7">
        <v>480</v>
      </c>
      <c r="M6" s="29">
        <f t="shared" ref="M6:M36" si="3">K6-L6</f>
        <v>1</v>
      </c>
      <c r="N6" s="7">
        <v>388</v>
      </c>
      <c r="O6" s="7">
        <v>398</v>
      </c>
      <c r="P6" s="29">
        <f t="shared" ref="P6:P36" si="4">N6-O6</f>
        <v>-10</v>
      </c>
      <c r="Q6" s="7">
        <v>4</v>
      </c>
      <c r="R6" s="7">
        <v>4</v>
      </c>
      <c r="S6" s="29">
        <f t="shared" ref="S6:S14" si="5">Q6-R6</f>
        <v>0</v>
      </c>
      <c r="T6" s="7">
        <v>43</v>
      </c>
      <c r="U6" s="7">
        <v>42</v>
      </c>
      <c r="V6" s="29">
        <f t="shared" ref="V6:V36" si="6">T6-U6</f>
        <v>1</v>
      </c>
      <c r="W6" s="7">
        <v>64</v>
      </c>
      <c r="X6" s="7">
        <v>62</v>
      </c>
      <c r="Y6" s="29">
        <f t="shared" ref="Y6:Y36" si="7">W6-X6</f>
        <v>2</v>
      </c>
      <c r="Z6" s="7">
        <v>273</v>
      </c>
      <c r="AA6" s="7">
        <v>279</v>
      </c>
      <c r="AB6" s="29">
        <f t="shared" ref="AB6:AB36" si="8">Z6-AA6</f>
        <v>-6</v>
      </c>
      <c r="AC6" s="7">
        <f t="shared" ref="AC6:AC14" si="9">B6+E6+H6+K6+N6+Q6+T6+W6+Z6</f>
        <v>1789</v>
      </c>
      <c r="AD6" s="7">
        <f t="shared" ref="AD6:AD14" si="10">C6+F6+I6+L6+O6+R6+U6+X6+AA6</f>
        <v>1791</v>
      </c>
      <c r="AE6" s="37">
        <f t="shared" ref="AE6:AE25" si="11">AC6-AD6</f>
        <v>-2</v>
      </c>
      <c r="AG6" s="26"/>
    </row>
    <row r="7" spans="1:48" ht="27.75" customHeight="1">
      <c r="A7" s="17" t="s">
        <v>4</v>
      </c>
      <c r="B7" s="12">
        <v>6</v>
      </c>
      <c r="C7" s="12">
        <v>6</v>
      </c>
      <c r="D7" s="30">
        <f t="shared" si="0"/>
        <v>0</v>
      </c>
      <c r="E7" s="5">
        <v>83</v>
      </c>
      <c r="F7" s="5">
        <v>80</v>
      </c>
      <c r="G7" s="30">
        <f t="shared" si="1"/>
        <v>3</v>
      </c>
      <c r="H7" s="5">
        <v>21</v>
      </c>
      <c r="I7" s="5">
        <v>19</v>
      </c>
      <c r="J7" s="30">
        <f t="shared" si="2"/>
        <v>2</v>
      </c>
      <c r="K7" s="5">
        <v>94</v>
      </c>
      <c r="L7" s="5">
        <v>88</v>
      </c>
      <c r="M7" s="30">
        <f t="shared" si="3"/>
        <v>6</v>
      </c>
      <c r="N7" s="5">
        <v>23</v>
      </c>
      <c r="O7" s="5">
        <v>23</v>
      </c>
      <c r="P7" s="30">
        <f t="shared" si="4"/>
        <v>0</v>
      </c>
      <c r="Q7" s="5">
        <v>0</v>
      </c>
      <c r="R7" s="5">
        <v>0</v>
      </c>
      <c r="S7" s="30">
        <f t="shared" si="5"/>
        <v>0</v>
      </c>
      <c r="T7" s="5">
        <v>19</v>
      </c>
      <c r="U7" s="5">
        <v>17</v>
      </c>
      <c r="V7" s="30">
        <f t="shared" si="6"/>
        <v>2</v>
      </c>
      <c r="W7" s="5">
        <v>6</v>
      </c>
      <c r="X7" s="5">
        <v>6</v>
      </c>
      <c r="Y7" s="30">
        <f t="shared" si="7"/>
        <v>0</v>
      </c>
      <c r="Z7" s="5">
        <v>35</v>
      </c>
      <c r="AA7" s="5">
        <v>37</v>
      </c>
      <c r="AB7" s="30">
        <f t="shared" si="8"/>
        <v>-2</v>
      </c>
      <c r="AC7" s="5">
        <f t="shared" si="9"/>
        <v>287</v>
      </c>
      <c r="AD7" s="5">
        <f t="shared" si="10"/>
        <v>276</v>
      </c>
      <c r="AE7" s="38">
        <f t="shared" si="11"/>
        <v>11</v>
      </c>
      <c r="AG7" s="26"/>
    </row>
    <row r="8" spans="1:48" ht="27.75" customHeight="1">
      <c r="A8" s="17" t="s">
        <v>5</v>
      </c>
      <c r="B8" s="12">
        <v>5</v>
      </c>
      <c r="C8" s="12">
        <v>5</v>
      </c>
      <c r="D8" s="30">
        <f t="shared" si="0"/>
        <v>0</v>
      </c>
      <c r="E8" s="5">
        <v>84</v>
      </c>
      <c r="F8" s="5">
        <v>88</v>
      </c>
      <c r="G8" s="30">
        <f t="shared" si="1"/>
        <v>-4</v>
      </c>
      <c r="H8" s="5">
        <v>31</v>
      </c>
      <c r="I8" s="5">
        <v>32</v>
      </c>
      <c r="J8" s="30">
        <f t="shared" si="2"/>
        <v>-1</v>
      </c>
      <c r="K8" s="5">
        <v>84</v>
      </c>
      <c r="L8" s="5">
        <v>87</v>
      </c>
      <c r="M8" s="30">
        <f t="shared" si="3"/>
        <v>-3</v>
      </c>
      <c r="N8" s="5">
        <v>41</v>
      </c>
      <c r="O8" s="5">
        <v>40</v>
      </c>
      <c r="P8" s="30">
        <f t="shared" si="4"/>
        <v>1</v>
      </c>
      <c r="Q8" s="5">
        <v>0</v>
      </c>
      <c r="R8" s="5">
        <v>0</v>
      </c>
      <c r="S8" s="30">
        <f t="shared" si="5"/>
        <v>0</v>
      </c>
      <c r="T8" s="5">
        <v>27</v>
      </c>
      <c r="U8" s="5">
        <v>26</v>
      </c>
      <c r="V8" s="30">
        <f t="shared" si="6"/>
        <v>1</v>
      </c>
      <c r="W8" s="5">
        <v>21</v>
      </c>
      <c r="X8" s="5">
        <v>19</v>
      </c>
      <c r="Y8" s="30">
        <f t="shared" si="7"/>
        <v>2</v>
      </c>
      <c r="Z8" s="5">
        <v>45</v>
      </c>
      <c r="AA8" s="5">
        <v>56</v>
      </c>
      <c r="AB8" s="30">
        <f t="shared" si="8"/>
        <v>-11</v>
      </c>
      <c r="AC8" s="5">
        <f t="shared" si="9"/>
        <v>338</v>
      </c>
      <c r="AD8" s="5">
        <f t="shared" si="10"/>
        <v>353</v>
      </c>
      <c r="AE8" s="38">
        <f t="shared" si="11"/>
        <v>-15</v>
      </c>
      <c r="AG8" s="26"/>
    </row>
    <row r="9" spans="1:48" ht="27.75" customHeight="1">
      <c r="A9" s="17" t="s">
        <v>6</v>
      </c>
      <c r="B9" s="12">
        <v>3</v>
      </c>
      <c r="C9" s="12">
        <v>3</v>
      </c>
      <c r="D9" s="30">
        <f t="shared" si="0"/>
        <v>0</v>
      </c>
      <c r="E9" s="5">
        <v>46</v>
      </c>
      <c r="F9" s="5">
        <v>48</v>
      </c>
      <c r="G9" s="30">
        <f>E9-F9</f>
        <v>-2</v>
      </c>
      <c r="H9" s="5">
        <v>14</v>
      </c>
      <c r="I9" s="5">
        <v>14</v>
      </c>
      <c r="J9" s="30">
        <f t="shared" si="2"/>
        <v>0</v>
      </c>
      <c r="K9" s="5">
        <v>82</v>
      </c>
      <c r="L9" s="5">
        <v>80</v>
      </c>
      <c r="M9" s="30">
        <f t="shared" si="3"/>
        <v>2</v>
      </c>
      <c r="N9" s="5">
        <v>17</v>
      </c>
      <c r="O9" s="5">
        <v>16</v>
      </c>
      <c r="P9" s="30">
        <f t="shared" si="4"/>
        <v>1</v>
      </c>
      <c r="Q9" s="5">
        <v>0</v>
      </c>
      <c r="R9" s="5">
        <v>0</v>
      </c>
      <c r="S9" s="30">
        <f t="shared" si="5"/>
        <v>0</v>
      </c>
      <c r="T9" s="5">
        <v>12</v>
      </c>
      <c r="U9" s="5">
        <v>12</v>
      </c>
      <c r="V9" s="30">
        <f t="shared" si="6"/>
        <v>0</v>
      </c>
      <c r="W9" s="5">
        <v>7</v>
      </c>
      <c r="X9" s="5">
        <v>7</v>
      </c>
      <c r="Y9" s="30">
        <f t="shared" si="7"/>
        <v>0</v>
      </c>
      <c r="Z9" s="5">
        <v>10</v>
      </c>
      <c r="AA9" s="5">
        <v>9</v>
      </c>
      <c r="AB9" s="30">
        <f t="shared" si="8"/>
        <v>1</v>
      </c>
      <c r="AC9" s="5">
        <f t="shared" si="9"/>
        <v>191</v>
      </c>
      <c r="AD9" s="5">
        <f t="shared" si="10"/>
        <v>189</v>
      </c>
      <c r="AE9" s="38">
        <f t="shared" si="11"/>
        <v>2</v>
      </c>
      <c r="AG9" s="26"/>
    </row>
    <row r="10" spans="1:48" ht="27.75" customHeight="1">
      <c r="A10" s="17" t="s">
        <v>7</v>
      </c>
      <c r="B10" s="12">
        <v>5</v>
      </c>
      <c r="C10" s="12">
        <v>5</v>
      </c>
      <c r="D10" s="30">
        <f t="shared" si="0"/>
        <v>0</v>
      </c>
      <c r="E10" s="5">
        <v>50</v>
      </c>
      <c r="F10" s="5">
        <v>48</v>
      </c>
      <c r="G10" s="30">
        <f t="shared" si="1"/>
        <v>2</v>
      </c>
      <c r="H10" s="5">
        <v>13</v>
      </c>
      <c r="I10" s="5">
        <v>15</v>
      </c>
      <c r="J10" s="30">
        <f t="shared" si="2"/>
        <v>-2</v>
      </c>
      <c r="K10" s="5">
        <v>65</v>
      </c>
      <c r="L10" s="5">
        <v>63</v>
      </c>
      <c r="M10" s="30">
        <f t="shared" si="3"/>
        <v>2</v>
      </c>
      <c r="N10" s="5">
        <v>14</v>
      </c>
      <c r="O10" s="5">
        <v>14</v>
      </c>
      <c r="P10" s="30">
        <f t="shared" si="4"/>
        <v>0</v>
      </c>
      <c r="Q10" s="5">
        <v>0</v>
      </c>
      <c r="R10" s="5">
        <v>0</v>
      </c>
      <c r="S10" s="30">
        <f t="shared" si="5"/>
        <v>0</v>
      </c>
      <c r="T10" s="5">
        <v>15</v>
      </c>
      <c r="U10" s="5">
        <v>16</v>
      </c>
      <c r="V10" s="30">
        <f t="shared" si="6"/>
        <v>-1</v>
      </c>
      <c r="W10" s="5">
        <v>7</v>
      </c>
      <c r="X10" s="5">
        <v>7</v>
      </c>
      <c r="Y10" s="30">
        <f t="shared" si="7"/>
        <v>0</v>
      </c>
      <c r="Z10" s="5">
        <v>21</v>
      </c>
      <c r="AA10" s="5">
        <v>20</v>
      </c>
      <c r="AB10" s="30">
        <f t="shared" si="8"/>
        <v>1</v>
      </c>
      <c r="AC10" s="5">
        <f>B10+E10+H10+K10+N10+Q10+T10+W10+Z10</f>
        <v>190</v>
      </c>
      <c r="AD10" s="5">
        <f>C10+F10+I10+L10+O10+R10+U10+X10+AA10</f>
        <v>188</v>
      </c>
      <c r="AE10" s="38">
        <f t="shared" si="11"/>
        <v>2</v>
      </c>
      <c r="AG10" s="26"/>
    </row>
    <row r="11" spans="1:48" ht="27.75" customHeight="1">
      <c r="A11" s="17" t="s">
        <v>8</v>
      </c>
      <c r="B11" s="12">
        <v>6</v>
      </c>
      <c r="C11" s="12">
        <v>6</v>
      </c>
      <c r="D11" s="30">
        <f t="shared" si="0"/>
        <v>0</v>
      </c>
      <c r="E11" s="5">
        <v>145</v>
      </c>
      <c r="F11" s="5">
        <v>137</v>
      </c>
      <c r="G11" s="30">
        <f t="shared" si="1"/>
        <v>8</v>
      </c>
      <c r="H11" s="5">
        <v>37</v>
      </c>
      <c r="I11" s="5">
        <v>37</v>
      </c>
      <c r="J11" s="30">
        <f t="shared" si="2"/>
        <v>0</v>
      </c>
      <c r="K11" s="5">
        <v>165</v>
      </c>
      <c r="L11" s="5">
        <v>163</v>
      </c>
      <c r="M11" s="30">
        <f t="shared" si="3"/>
        <v>2</v>
      </c>
      <c r="N11" s="5">
        <v>66</v>
      </c>
      <c r="O11" s="5">
        <v>65</v>
      </c>
      <c r="P11" s="30">
        <f t="shared" si="4"/>
        <v>1</v>
      </c>
      <c r="Q11" s="5">
        <v>0</v>
      </c>
      <c r="R11" s="5">
        <v>0</v>
      </c>
      <c r="S11" s="30">
        <f t="shared" si="5"/>
        <v>0</v>
      </c>
      <c r="T11" s="5">
        <v>52</v>
      </c>
      <c r="U11" s="5">
        <v>49</v>
      </c>
      <c r="V11" s="30">
        <f t="shared" si="6"/>
        <v>3</v>
      </c>
      <c r="W11" s="5">
        <v>34</v>
      </c>
      <c r="X11" s="5">
        <v>32</v>
      </c>
      <c r="Y11" s="30">
        <f t="shared" si="7"/>
        <v>2</v>
      </c>
      <c r="Z11" s="5">
        <v>55</v>
      </c>
      <c r="AA11" s="5">
        <v>55</v>
      </c>
      <c r="AB11" s="30">
        <f t="shared" si="8"/>
        <v>0</v>
      </c>
      <c r="AC11" s="5">
        <f t="shared" si="9"/>
        <v>560</v>
      </c>
      <c r="AD11" s="5">
        <f t="shared" si="10"/>
        <v>544</v>
      </c>
      <c r="AE11" s="38">
        <f t="shared" si="11"/>
        <v>16</v>
      </c>
      <c r="AG11" s="26"/>
    </row>
    <row r="12" spans="1:48" ht="27.75" customHeight="1">
      <c r="A12" s="17" t="s">
        <v>9</v>
      </c>
      <c r="B12" s="12">
        <v>5</v>
      </c>
      <c r="C12" s="12">
        <v>5</v>
      </c>
      <c r="D12" s="30">
        <f t="shared" si="0"/>
        <v>0</v>
      </c>
      <c r="E12" s="5">
        <v>66</v>
      </c>
      <c r="F12" s="5">
        <v>67</v>
      </c>
      <c r="G12" s="30">
        <f t="shared" si="1"/>
        <v>-1</v>
      </c>
      <c r="H12" s="5">
        <v>12</v>
      </c>
      <c r="I12" s="5">
        <v>12</v>
      </c>
      <c r="J12" s="30">
        <f t="shared" si="2"/>
        <v>0</v>
      </c>
      <c r="K12" s="5">
        <v>55</v>
      </c>
      <c r="L12" s="5">
        <v>55</v>
      </c>
      <c r="M12" s="30">
        <f t="shared" si="3"/>
        <v>0</v>
      </c>
      <c r="N12" s="5">
        <v>19</v>
      </c>
      <c r="O12" s="5">
        <v>19</v>
      </c>
      <c r="P12" s="30">
        <f t="shared" si="4"/>
        <v>0</v>
      </c>
      <c r="Q12" s="5">
        <v>0</v>
      </c>
      <c r="R12" s="5">
        <v>0</v>
      </c>
      <c r="S12" s="30">
        <f t="shared" si="5"/>
        <v>0</v>
      </c>
      <c r="T12" s="5">
        <v>10</v>
      </c>
      <c r="U12" s="5">
        <v>10</v>
      </c>
      <c r="V12" s="30">
        <f t="shared" si="6"/>
        <v>0</v>
      </c>
      <c r="W12" s="5">
        <v>12</v>
      </c>
      <c r="X12" s="5">
        <v>12</v>
      </c>
      <c r="Y12" s="30">
        <f t="shared" si="7"/>
        <v>0</v>
      </c>
      <c r="Z12" s="5">
        <v>23</v>
      </c>
      <c r="AA12" s="5">
        <v>23</v>
      </c>
      <c r="AB12" s="30">
        <f t="shared" si="8"/>
        <v>0</v>
      </c>
      <c r="AC12" s="5">
        <f t="shared" si="9"/>
        <v>202</v>
      </c>
      <c r="AD12" s="5">
        <f t="shared" si="10"/>
        <v>203</v>
      </c>
      <c r="AE12" s="38">
        <f t="shared" si="11"/>
        <v>-1</v>
      </c>
      <c r="AG12" s="26"/>
    </row>
    <row r="13" spans="1:48" ht="27.75" customHeight="1">
      <c r="A13" s="17" t="s">
        <v>40</v>
      </c>
      <c r="B13" s="12">
        <v>6</v>
      </c>
      <c r="C13" s="12">
        <v>6</v>
      </c>
      <c r="D13" s="30">
        <f t="shared" si="0"/>
        <v>0</v>
      </c>
      <c r="E13" s="5">
        <v>114</v>
      </c>
      <c r="F13" s="5">
        <v>118</v>
      </c>
      <c r="G13" s="30">
        <f t="shared" si="1"/>
        <v>-4</v>
      </c>
      <c r="H13" s="5">
        <v>29</v>
      </c>
      <c r="I13" s="5">
        <v>30</v>
      </c>
      <c r="J13" s="34">
        <f t="shared" si="2"/>
        <v>-1</v>
      </c>
      <c r="K13" s="5">
        <v>134</v>
      </c>
      <c r="L13" s="5">
        <v>128</v>
      </c>
      <c r="M13" s="30">
        <f t="shared" si="3"/>
        <v>6</v>
      </c>
      <c r="N13" s="5">
        <v>53</v>
      </c>
      <c r="O13" s="5">
        <v>66</v>
      </c>
      <c r="P13" s="30">
        <f t="shared" si="4"/>
        <v>-13</v>
      </c>
      <c r="Q13" s="5">
        <v>4</v>
      </c>
      <c r="R13" s="5">
        <v>0</v>
      </c>
      <c r="S13" s="30">
        <f t="shared" si="5"/>
        <v>4</v>
      </c>
      <c r="T13" s="5">
        <v>46</v>
      </c>
      <c r="U13" s="5">
        <v>46</v>
      </c>
      <c r="V13" s="30">
        <f t="shared" si="6"/>
        <v>0</v>
      </c>
      <c r="W13" s="5">
        <v>13</v>
      </c>
      <c r="X13" s="5">
        <v>11</v>
      </c>
      <c r="Y13" s="30">
        <f t="shared" si="7"/>
        <v>2</v>
      </c>
      <c r="Z13" s="5">
        <v>26</v>
      </c>
      <c r="AA13" s="5">
        <v>27</v>
      </c>
      <c r="AB13" s="30">
        <f t="shared" si="8"/>
        <v>-1</v>
      </c>
      <c r="AC13" s="5">
        <f t="shared" si="9"/>
        <v>425</v>
      </c>
      <c r="AD13" s="5">
        <f t="shared" si="10"/>
        <v>432</v>
      </c>
      <c r="AE13" s="38">
        <f t="shared" si="11"/>
        <v>-7</v>
      </c>
      <c r="AG13" s="26"/>
    </row>
    <row r="14" spans="1:48" ht="27.75" customHeight="1" thickBot="1">
      <c r="A14" s="18" t="s">
        <v>41</v>
      </c>
      <c r="B14" s="13">
        <v>3</v>
      </c>
      <c r="C14" s="13">
        <v>3</v>
      </c>
      <c r="D14" s="31">
        <f t="shared" si="0"/>
        <v>0</v>
      </c>
      <c r="E14" s="6">
        <v>49</v>
      </c>
      <c r="F14" s="6">
        <v>49</v>
      </c>
      <c r="G14" s="31">
        <f t="shared" si="1"/>
        <v>0</v>
      </c>
      <c r="H14" s="6">
        <v>21</v>
      </c>
      <c r="I14" s="6">
        <v>21</v>
      </c>
      <c r="J14" s="31">
        <f t="shared" si="2"/>
        <v>0</v>
      </c>
      <c r="K14" s="6">
        <v>90</v>
      </c>
      <c r="L14" s="6">
        <v>90</v>
      </c>
      <c r="M14" s="31">
        <f t="shared" si="3"/>
        <v>0</v>
      </c>
      <c r="N14" s="6">
        <v>40</v>
      </c>
      <c r="O14" s="6">
        <v>41</v>
      </c>
      <c r="P14" s="31">
        <f t="shared" si="4"/>
        <v>-1</v>
      </c>
      <c r="Q14" s="6">
        <v>0</v>
      </c>
      <c r="R14" s="6">
        <v>0</v>
      </c>
      <c r="S14" s="31">
        <f t="shared" si="5"/>
        <v>0</v>
      </c>
      <c r="T14" s="6">
        <v>8</v>
      </c>
      <c r="U14" s="6">
        <v>8</v>
      </c>
      <c r="V14" s="31">
        <f t="shared" si="6"/>
        <v>0</v>
      </c>
      <c r="W14" s="6">
        <v>4</v>
      </c>
      <c r="X14" s="6">
        <v>5</v>
      </c>
      <c r="Y14" s="31">
        <f t="shared" si="7"/>
        <v>-1</v>
      </c>
      <c r="Z14" s="6">
        <v>15</v>
      </c>
      <c r="AA14" s="6">
        <v>18</v>
      </c>
      <c r="AB14" s="31">
        <f t="shared" si="8"/>
        <v>-3</v>
      </c>
      <c r="AC14" s="6">
        <f t="shared" si="9"/>
        <v>230</v>
      </c>
      <c r="AD14" s="6">
        <f t="shared" si="10"/>
        <v>235</v>
      </c>
      <c r="AE14" s="39">
        <f t="shared" si="11"/>
        <v>-5</v>
      </c>
      <c r="AG14" s="26"/>
    </row>
    <row r="15" spans="1:48" ht="27.75" customHeight="1" thickBot="1">
      <c r="A15" s="19" t="s">
        <v>26</v>
      </c>
      <c r="B15" s="14">
        <f>SUM(B6:B14)</f>
        <v>62</v>
      </c>
      <c r="C15" s="8">
        <f t="shared" ref="C15:AE15" si="12">SUM(C6:C14)</f>
        <v>60</v>
      </c>
      <c r="D15" s="32">
        <f t="shared" ref="D15:D38" si="13">B15-C15</f>
        <v>2</v>
      </c>
      <c r="E15" s="8">
        <f t="shared" si="12"/>
        <v>1029</v>
      </c>
      <c r="F15" s="8">
        <f t="shared" si="12"/>
        <v>1017</v>
      </c>
      <c r="G15" s="32">
        <f t="shared" si="12"/>
        <v>12</v>
      </c>
      <c r="H15" s="8">
        <f t="shared" si="12"/>
        <v>299</v>
      </c>
      <c r="I15" s="8">
        <f t="shared" si="12"/>
        <v>303</v>
      </c>
      <c r="J15" s="35">
        <f t="shared" si="12"/>
        <v>-4</v>
      </c>
      <c r="K15" s="8">
        <f t="shared" si="12"/>
        <v>1250</v>
      </c>
      <c r="L15" s="8">
        <f t="shared" si="12"/>
        <v>1234</v>
      </c>
      <c r="M15" s="32">
        <f t="shared" si="12"/>
        <v>16</v>
      </c>
      <c r="N15" s="8">
        <f t="shared" si="12"/>
        <v>661</v>
      </c>
      <c r="O15" s="8">
        <f t="shared" si="12"/>
        <v>682</v>
      </c>
      <c r="P15" s="32">
        <f t="shared" si="12"/>
        <v>-21</v>
      </c>
      <c r="Q15" s="8">
        <f>SUM(Q6:Q14)</f>
        <v>8</v>
      </c>
      <c r="R15" s="8">
        <f>SUM(R6:R14)</f>
        <v>4</v>
      </c>
      <c r="S15" s="32">
        <f t="shared" si="12"/>
        <v>4</v>
      </c>
      <c r="T15" s="8">
        <f t="shared" si="12"/>
        <v>232</v>
      </c>
      <c r="U15" s="8">
        <f t="shared" si="12"/>
        <v>226</v>
      </c>
      <c r="V15" s="32">
        <f t="shared" si="12"/>
        <v>6</v>
      </c>
      <c r="W15" s="8">
        <f t="shared" si="12"/>
        <v>168</v>
      </c>
      <c r="X15" s="8">
        <f t="shared" si="12"/>
        <v>161</v>
      </c>
      <c r="Y15" s="32">
        <f t="shared" si="12"/>
        <v>7</v>
      </c>
      <c r="Z15" s="8">
        <f t="shared" si="12"/>
        <v>503</v>
      </c>
      <c r="AA15" s="8">
        <f t="shared" si="12"/>
        <v>524</v>
      </c>
      <c r="AB15" s="32">
        <f t="shared" si="12"/>
        <v>-21</v>
      </c>
      <c r="AC15" s="8">
        <f t="shared" si="12"/>
        <v>4212</v>
      </c>
      <c r="AD15" s="8">
        <f t="shared" si="12"/>
        <v>4211</v>
      </c>
      <c r="AE15" s="40">
        <f t="shared" si="12"/>
        <v>1</v>
      </c>
      <c r="AG15" s="26"/>
    </row>
    <row r="16" spans="1:48" ht="27.75" customHeight="1">
      <c r="A16" s="16" t="s">
        <v>42</v>
      </c>
      <c r="B16" s="11">
        <v>2</v>
      </c>
      <c r="C16" s="11">
        <v>2</v>
      </c>
      <c r="D16" s="29">
        <f t="shared" si="13"/>
        <v>0</v>
      </c>
      <c r="E16" s="7">
        <v>26</v>
      </c>
      <c r="F16" s="7">
        <v>26</v>
      </c>
      <c r="G16" s="29">
        <f t="shared" si="1"/>
        <v>0</v>
      </c>
      <c r="H16" s="7">
        <v>6</v>
      </c>
      <c r="I16" s="7">
        <v>8</v>
      </c>
      <c r="J16" s="29">
        <f t="shared" si="2"/>
        <v>-2</v>
      </c>
      <c r="K16" s="7">
        <v>28</v>
      </c>
      <c r="L16" s="7">
        <v>29</v>
      </c>
      <c r="M16" s="29">
        <f t="shared" si="3"/>
        <v>-1</v>
      </c>
      <c r="N16" s="7">
        <v>8</v>
      </c>
      <c r="O16" s="7">
        <v>9</v>
      </c>
      <c r="P16" s="29">
        <f t="shared" si="4"/>
        <v>-1</v>
      </c>
      <c r="Q16" s="7">
        <v>1</v>
      </c>
      <c r="R16" s="7">
        <v>1</v>
      </c>
      <c r="S16" s="29">
        <f t="shared" ref="S16:S36" si="14">Q16-R16</f>
        <v>0</v>
      </c>
      <c r="T16" s="7">
        <v>9</v>
      </c>
      <c r="U16" s="7">
        <v>11</v>
      </c>
      <c r="V16" s="29">
        <f t="shared" si="6"/>
        <v>-2</v>
      </c>
      <c r="W16" s="7">
        <v>9</v>
      </c>
      <c r="X16" s="7">
        <v>9</v>
      </c>
      <c r="Y16" s="29">
        <f t="shared" si="7"/>
        <v>0</v>
      </c>
      <c r="Z16" s="7">
        <v>8</v>
      </c>
      <c r="AA16" s="7">
        <v>8</v>
      </c>
      <c r="AB16" s="29">
        <f t="shared" si="8"/>
        <v>0</v>
      </c>
      <c r="AC16" s="7">
        <f t="shared" ref="AC16:AC36" si="15">B16+E16+H16+K16+N16+Q16+T16+W16+Z16</f>
        <v>97</v>
      </c>
      <c r="AD16" s="7">
        <f t="shared" ref="AD16:AD36" si="16">C16+F16+I16+L16+O16+R16+U16+X16+AA16</f>
        <v>103</v>
      </c>
      <c r="AE16" s="37">
        <f t="shared" si="11"/>
        <v>-6</v>
      </c>
      <c r="AG16" s="26"/>
    </row>
    <row r="17" spans="1:48" s="1" customFormat="1" ht="27.75" customHeight="1">
      <c r="A17" s="20" t="s">
        <v>10</v>
      </c>
      <c r="B17" s="12">
        <v>3</v>
      </c>
      <c r="C17" s="12">
        <v>3</v>
      </c>
      <c r="D17" s="30">
        <f t="shared" si="13"/>
        <v>0</v>
      </c>
      <c r="E17" s="5">
        <v>50</v>
      </c>
      <c r="F17" s="5">
        <v>48</v>
      </c>
      <c r="G17" s="30">
        <f t="shared" si="1"/>
        <v>2</v>
      </c>
      <c r="H17" s="5">
        <v>14</v>
      </c>
      <c r="I17" s="5">
        <v>16</v>
      </c>
      <c r="J17" s="30">
        <f t="shared" si="2"/>
        <v>-2</v>
      </c>
      <c r="K17" s="5">
        <v>18</v>
      </c>
      <c r="L17" s="5">
        <v>19</v>
      </c>
      <c r="M17" s="30">
        <f t="shared" si="3"/>
        <v>-1</v>
      </c>
      <c r="N17" s="5">
        <v>16</v>
      </c>
      <c r="O17" s="5">
        <v>19</v>
      </c>
      <c r="P17" s="30">
        <f t="shared" si="4"/>
        <v>-3</v>
      </c>
      <c r="Q17" s="5">
        <v>0</v>
      </c>
      <c r="R17" s="5">
        <v>0</v>
      </c>
      <c r="S17" s="30">
        <f t="shared" si="14"/>
        <v>0</v>
      </c>
      <c r="T17" s="5">
        <v>22</v>
      </c>
      <c r="U17" s="5">
        <v>22</v>
      </c>
      <c r="V17" s="30">
        <f t="shared" si="6"/>
        <v>0</v>
      </c>
      <c r="W17" s="5">
        <v>7</v>
      </c>
      <c r="X17" s="5">
        <v>7</v>
      </c>
      <c r="Y17" s="30">
        <f t="shared" si="7"/>
        <v>0</v>
      </c>
      <c r="Z17" s="5">
        <v>17</v>
      </c>
      <c r="AA17" s="5">
        <v>18</v>
      </c>
      <c r="AB17" s="30">
        <f t="shared" si="8"/>
        <v>-1</v>
      </c>
      <c r="AC17" s="5">
        <f t="shared" si="15"/>
        <v>147</v>
      </c>
      <c r="AD17" s="5">
        <f t="shared" si="16"/>
        <v>152</v>
      </c>
      <c r="AE17" s="38">
        <f t="shared" si="11"/>
        <v>-5</v>
      </c>
      <c r="AG17" s="26"/>
      <c r="AH17" s="27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</row>
    <row r="18" spans="1:48" ht="27.75" customHeight="1">
      <c r="A18" s="21" t="s">
        <v>11</v>
      </c>
      <c r="B18" s="12">
        <v>2</v>
      </c>
      <c r="C18" s="12">
        <v>2</v>
      </c>
      <c r="D18" s="30">
        <f t="shared" si="13"/>
        <v>0</v>
      </c>
      <c r="E18" s="5">
        <v>23</v>
      </c>
      <c r="F18" s="5">
        <v>24</v>
      </c>
      <c r="G18" s="30">
        <f t="shared" si="1"/>
        <v>-1</v>
      </c>
      <c r="H18" s="5">
        <v>6</v>
      </c>
      <c r="I18" s="5">
        <v>5</v>
      </c>
      <c r="J18" s="30">
        <f t="shared" si="2"/>
        <v>1</v>
      </c>
      <c r="K18" s="5">
        <v>7</v>
      </c>
      <c r="L18" s="5">
        <v>7</v>
      </c>
      <c r="M18" s="30">
        <f t="shared" si="3"/>
        <v>0</v>
      </c>
      <c r="N18" s="5">
        <v>5</v>
      </c>
      <c r="O18" s="5">
        <v>5</v>
      </c>
      <c r="P18" s="30">
        <f t="shared" si="4"/>
        <v>0</v>
      </c>
      <c r="Q18" s="5">
        <v>0</v>
      </c>
      <c r="R18" s="5">
        <v>0</v>
      </c>
      <c r="S18" s="30">
        <f t="shared" si="14"/>
        <v>0</v>
      </c>
      <c r="T18" s="5">
        <v>9</v>
      </c>
      <c r="U18" s="5">
        <v>9</v>
      </c>
      <c r="V18" s="30">
        <f t="shared" si="6"/>
        <v>0</v>
      </c>
      <c r="W18" s="5">
        <v>4</v>
      </c>
      <c r="X18" s="5">
        <v>4</v>
      </c>
      <c r="Y18" s="30">
        <f t="shared" si="7"/>
        <v>0</v>
      </c>
      <c r="Z18" s="5">
        <v>8</v>
      </c>
      <c r="AA18" s="5">
        <v>7</v>
      </c>
      <c r="AB18" s="30">
        <f t="shared" si="8"/>
        <v>1</v>
      </c>
      <c r="AC18" s="5">
        <f t="shared" si="15"/>
        <v>64</v>
      </c>
      <c r="AD18" s="5">
        <f t="shared" si="16"/>
        <v>63</v>
      </c>
      <c r="AE18" s="38">
        <f t="shared" si="11"/>
        <v>1</v>
      </c>
      <c r="AG18" s="26"/>
      <c r="AH18" s="45"/>
    </row>
    <row r="19" spans="1:48" ht="27.75" customHeight="1">
      <c r="A19" s="21" t="s">
        <v>12</v>
      </c>
      <c r="B19" s="12">
        <v>2</v>
      </c>
      <c r="C19" s="12">
        <v>2</v>
      </c>
      <c r="D19" s="30">
        <f t="shared" si="13"/>
        <v>0</v>
      </c>
      <c r="E19" s="5">
        <v>39</v>
      </c>
      <c r="F19" s="5">
        <v>36</v>
      </c>
      <c r="G19" s="30">
        <f t="shared" si="1"/>
        <v>3</v>
      </c>
      <c r="H19" s="5">
        <v>3</v>
      </c>
      <c r="I19" s="5">
        <v>3</v>
      </c>
      <c r="J19" s="30">
        <f t="shared" si="2"/>
        <v>0</v>
      </c>
      <c r="K19" s="5">
        <v>9</v>
      </c>
      <c r="L19" s="5">
        <v>10</v>
      </c>
      <c r="M19" s="30">
        <f t="shared" si="3"/>
        <v>-1</v>
      </c>
      <c r="N19" s="5">
        <v>4</v>
      </c>
      <c r="O19" s="5">
        <v>3</v>
      </c>
      <c r="P19" s="30">
        <f t="shared" si="4"/>
        <v>1</v>
      </c>
      <c r="Q19" s="5">
        <v>0</v>
      </c>
      <c r="R19" s="5">
        <v>0</v>
      </c>
      <c r="S19" s="30">
        <f t="shared" si="14"/>
        <v>0</v>
      </c>
      <c r="T19" s="5">
        <v>5</v>
      </c>
      <c r="U19" s="5">
        <v>5</v>
      </c>
      <c r="V19" s="30">
        <f t="shared" si="6"/>
        <v>0</v>
      </c>
      <c r="W19" s="5">
        <v>4</v>
      </c>
      <c r="X19" s="5">
        <v>4</v>
      </c>
      <c r="Y19" s="30">
        <f t="shared" si="7"/>
        <v>0</v>
      </c>
      <c r="Z19" s="5">
        <v>8</v>
      </c>
      <c r="AA19" s="5">
        <v>9</v>
      </c>
      <c r="AB19" s="30">
        <f t="shared" si="8"/>
        <v>-1</v>
      </c>
      <c r="AC19" s="5">
        <f t="shared" si="15"/>
        <v>74</v>
      </c>
      <c r="AD19" s="5">
        <f t="shared" si="16"/>
        <v>72</v>
      </c>
      <c r="AE19" s="38">
        <f t="shared" si="11"/>
        <v>2</v>
      </c>
      <c r="AG19" s="26"/>
    </row>
    <row r="20" spans="1:48" ht="27.75" customHeight="1">
      <c r="A20" s="21" t="s">
        <v>13</v>
      </c>
      <c r="B20" s="12">
        <v>2</v>
      </c>
      <c r="C20" s="12">
        <v>2</v>
      </c>
      <c r="D20" s="30">
        <f t="shared" si="13"/>
        <v>0</v>
      </c>
      <c r="E20" s="5">
        <v>34</v>
      </c>
      <c r="F20" s="5">
        <v>33</v>
      </c>
      <c r="G20" s="30">
        <f t="shared" si="1"/>
        <v>1</v>
      </c>
      <c r="H20" s="5">
        <v>5</v>
      </c>
      <c r="I20" s="5">
        <v>5</v>
      </c>
      <c r="J20" s="30">
        <f t="shared" si="2"/>
        <v>0</v>
      </c>
      <c r="K20" s="5">
        <v>33</v>
      </c>
      <c r="L20" s="5">
        <v>32</v>
      </c>
      <c r="M20" s="30">
        <f t="shared" si="3"/>
        <v>1</v>
      </c>
      <c r="N20" s="5">
        <v>11</v>
      </c>
      <c r="O20" s="5">
        <v>12</v>
      </c>
      <c r="P20" s="30">
        <f t="shared" si="4"/>
        <v>-1</v>
      </c>
      <c r="Q20" s="5">
        <v>0</v>
      </c>
      <c r="R20" s="5">
        <v>0</v>
      </c>
      <c r="S20" s="30">
        <f t="shared" si="14"/>
        <v>0</v>
      </c>
      <c r="T20" s="5">
        <v>5</v>
      </c>
      <c r="U20" s="5">
        <v>6</v>
      </c>
      <c r="V20" s="30">
        <f t="shared" si="6"/>
        <v>-1</v>
      </c>
      <c r="W20" s="5">
        <v>5</v>
      </c>
      <c r="X20" s="5">
        <v>3</v>
      </c>
      <c r="Y20" s="30">
        <f t="shared" si="7"/>
        <v>2</v>
      </c>
      <c r="Z20" s="5">
        <v>8</v>
      </c>
      <c r="AA20" s="5">
        <v>8</v>
      </c>
      <c r="AB20" s="30">
        <f t="shared" si="8"/>
        <v>0</v>
      </c>
      <c r="AC20" s="5">
        <f t="shared" si="15"/>
        <v>103</v>
      </c>
      <c r="AD20" s="5">
        <f t="shared" si="16"/>
        <v>101</v>
      </c>
      <c r="AE20" s="38">
        <f t="shared" si="11"/>
        <v>2</v>
      </c>
      <c r="AG20" s="26"/>
    </row>
    <row r="21" spans="1:48" ht="27.75" customHeight="1">
      <c r="A21" s="21" t="s">
        <v>14</v>
      </c>
      <c r="B21" s="12">
        <v>2</v>
      </c>
      <c r="C21" s="12">
        <v>2</v>
      </c>
      <c r="D21" s="30">
        <f t="shared" si="13"/>
        <v>0</v>
      </c>
      <c r="E21" s="5">
        <v>20</v>
      </c>
      <c r="F21" s="5">
        <v>20</v>
      </c>
      <c r="G21" s="30">
        <f t="shared" si="1"/>
        <v>0</v>
      </c>
      <c r="H21" s="5">
        <v>6</v>
      </c>
      <c r="I21" s="5">
        <v>6</v>
      </c>
      <c r="J21" s="30">
        <f t="shared" si="2"/>
        <v>0</v>
      </c>
      <c r="K21" s="5">
        <v>27</v>
      </c>
      <c r="L21" s="5">
        <v>27</v>
      </c>
      <c r="M21" s="30">
        <f t="shared" si="3"/>
        <v>0</v>
      </c>
      <c r="N21" s="5">
        <v>4</v>
      </c>
      <c r="O21" s="5">
        <v>4</v>
      </c>
      <c r="P21" s="30">
        <f t="shared" si="4"/>
        <v>0</v>
      </c>
      <c r="Q21" s="5">
        <v>0</v>
      </c>
      <c r="R21" s="5">
        <v>0</v>
      </c>
      <c r="S21" s="30">
        <f t="shared" si="14"/>
        <v>0</v>
      </c>
      <c r="T21" s="5">
        <v>7</v>
      </c>
      <c r="U21" s="5">
        <v>7</v>
      </c>
      <c r="V21" s="30">
        <f t="shared" si="6"/>
        <v>0</v>
      </c>
      <c r="W21" s="5">
        <v>0</v>
      </c>
      <c r="X21" s="5">
        <v>0</v>
      </c>
      <c r="Y21" s="30">
        <f t="shared" si="7"/>
        <v>0</v>
      </c>
      <c r="Z21" s="5">
        <v>8</v>
      </c>
      <c r="AA21" s="5">
        <v>9</v>
      </c>
      <c r="AB21" s="30">
        <f t="shared" si="8"/>
        <v>-1</v>
      </c>
      <c r="AC21" s="5">
        <f t="shared" si="15"/>
        <v>74</v>
      </c>
      <c r="AD21" s="5">
        <f t="shared" si="16"/>
        <v>75</v>
      </c>
      <c r="AE21" s="38">
        <f t="shared" si="11"/>
        <v>-1</v>
      </c>
      <c r="AG21" s="26"/>
    </row>
    <row r="22" spans="1:48" ht="27.75" customHeight="1">
      <c r="A22" s="21" t="s">
        <v>43</v>
      </c>
      <c r="B22" s="12">
        <v>3</v>
      </c>
      <c r="C22" s="12">
        <v>3</v>
      </c>
      <c r="D22" s="30">
        <f t="shared" si="13"/>
        <v>0</v>
      </c>
      <c r="E22" s="5">
        <v>47</v>
      </c>
      <c r="F22" s="5">
        <v>45</v>
      </c>
      <c r="G22" s="30">
        <f t="shared" si="1"/>
        <v>2</v>
      </c>
      <c r="H22" s="5">
        <v>15</v>
      </c>
      <c r="I22" s="5">
        <v>15</v>
      </c>
      <c r="J22" s="30">
        <f t="shared" si="2"/>
        <v>0</v>
      </c>
      <c r="K22" s="5">
        <v>83</v>
      </c>
      <c r="L22" s="5">
        <v>83</v>
      </c>
      <c r="M22" s="30">
        <f t="shared" si="3"/>
        <v>0</v>
      </c>
      <c r="N22" s="5">
        <v>16</v>
      </c>
      <c r="O22" s="5">
        <v>16</v>
      </c>
      <c r="P22" s="30">
        <f t="shared" si="4"/>
        <v>0</v>
      </c>
      <c r="Q22" s="5">
        <v>0</v>
      </c>
      <c r="R22" s="5">
        <v>0</v>
      </c>
      <c r="S22" s="30">
        <f t="shared" si="14"/>
        <v>0</v>
      </c>
      <c r="T22" s="5">
        <v>30</v>
      </c>
      <c r="U22" s="5">
        <v>28</v>
      </c>
      <c r="V22" s="30">
        <f t="shared" si="6"/>
        <v>2</v>
      </c>
      <c r="W22" s="5">
        <v>7</v>
      </c>
      <c r="X22" s="5">
        <v>7</v>
      </c>
      <c r="Y22" s="30">
        <f t="shared" si="7"/>
        <v>0</v>
      </c>
      <c r="Z22" s="5">
        <v>12</v>
      </c>
      <c r="AA22" s="5">
        <v>12</v>
      </c>
      <c r="AB22" s="30">
        <f t="shared" si="8"/>
        <v>0</v>
      </c>
      <c r="AC22" s="5">
        <f t="shared" si="15"/>
        <v>213</v>
      </c>
      <c r="AD22" s="5">
        <f t="shared" si="16"/>
        <v>209</v>
      </c>
      <c r="AE22" s="38">
        <f t="shared" si="11"/>
        <v>4</v>
      </c>
      <c r="AG22" s="26"/>
    </row>
    <row r="23" spans="1:48" ht="27.75" customHeight="1">
      <c r="A23" s="21" t="s">
        <v>15</v>
      </c>
      <c r="B23" s="12">
        <v>2</v>
      </c>
      <c r="C23" s="12">
        <v>2</v>
      </c>
      <c r="D23" s="30">
        <f t="shared" si="13"/>
        <v>0</v>
      </c>
      <c r="E23" s="5">
        <v>18</v>
      </c>
      <c r="F23" s="5">
        <v>19</v>
      </c>
      <c r="G23" s="30">
        <f t="shared" si="1"/>
        <v>-1</v>
      </c>
      <c r="H23" s="5">
        <v>6</v>
      </c>
      <c r="I23" s="5">
        <v>5</v>
      </c>
      <c r="J23" s="30">
        <f t="shared" si="2"/>
        <v>1</v>
      </c>
      <c r="K23" s="5">
        <v>25</v>
      </c>
      <c r="L23" s="5">
        <v>25</v>
      </c>
      <c r="M23" s="30">
        <f t="shared" si="3"/>
        <v>0</v>
      </c>
      <c r="N23" s="5">
        <v>6</v>
      </c>
      <c r="O23" s="5">
        <v>5</v>
      </c>
      <c r="P23" s="30">
        <f t="shared" si="4"/>
        <v>1</v>
      </c>
      <c r="Q23" s="5">
        <v>0</v>
      </c>
      <c r="R23" s="5">
        <v>0</v>
      </c>
      <c r="S23" s="30">
        <f t="shared" si="14"/>
        <v>0</v>
      </c>
      <c r="T23" s="5">
        <v>5</v>
      </c>
      <c r="U23" s="5">
        <v>5</v>
      </c>
      <c r="V23" s="30">
        <f t="shared" si="6"/>
        <v>0</v>
      </c>
      <c r="W23" s="5">
        <v>1</v>
      </c>
      <c r="X23" s="5">
        <v>1</v>
      </c>
      <c r="Y23" s="30">
        <f t="shared" si="7"/>
        <v>0</v>
      </c>
      <c r="Z23" s="5">
        <v>5</v>
      </c>
      <c r="AA23" s="5">
        <v>5</v>
      </c>
      <c r="AB23" s="30">
        <f t="shared" si="8"/>
        <v>0</v>
      </c>
      <c r="AC23" s="5">
        <f t="shared" si="15"/>
        <v>68</v>
      </c>
      <c r="AD23" s="5">
        <f t="shared" si="16"/>
        <v>67</v>
      </c>
      <c r="AE23" s="38">
        <f t="shared" si="11"/>
        <v>1</v>
      </c>
      <c r="AG23" s="26"/>
    </row>
    <row r="24" spans="1:48" ht="27.75" customHeight="1">
      <c r="A24" s="21" t="s">
        <v>16</v>
      </c>
      <c r="B24" s="12">
        <v>2</v>
      </c>
      <c r="C24" s="12">
        <v>2</v>
      </c>
      <c r="D24" s="30">
        <f t="shared" si="13"/>
        <v>0</v>
      </c>
      <c r="E24" s="5">
        <v>19</v>
      </c>
      <c r="F24" s="5">
        <v>19</v>
      </c>
      <c r="G24" s="30">
        <f t="shared" si="1"/>
        <v>0</v>
      </c>
      <c r="H24" s="5">
        <v>8</v>
      </c>
      <c r="I24" s="5">
        <v>8</v>
      </c>
      <c r="J24" s="30">
        <f t="shared" si="2"/>
        <v>0</v>
      </c>
      <c r="K24" s="5">
        <v>19</v>
      </c>
      <c r="L24" s="5">
        <v>20</v>
      </c>
      <c r="M24" s="30">
        <f t="shared" si="3"/>
        <v>-1</v>
      </c>
      <c r="N24" s="5">
        <v>2</v>
      </c>
      <c r="O24" s="5">
        <v>2</v>
      </c>
      <c r="P24" s="30">
        <f t="shared" si="4"/>
        <v>0</v>
      </c>
      <c r="Q24" s="5">
        <v>0</v>
      </c>
      <c r="R24" s="5">
        <v>0</v>
      </c>
      <c r="S24" s="30">
        <f t="shared" si="14"/>
        <v>0</v>
      </c>
      <c r="T24" s="5">
        <v>6</v>
      </c>
      <c r="U24" s="5">
        <v>6</v>
      </c>
      <c r="V24" s="30">
        <f t="shared" si="6"/>
        <v>0</v>
      </c>
      <c r="W24" s="5">
        <v>2</v>
      </c>
      <c r="X24" s="5">
        <v>2</v>
      </c>
      <c r="Y24" s="30">
        <f t="shared" si="7"/>
        <v>0</v>
      </c>
      <c r="Z24" s="5">
        <v>4</v>
      </c>
      <c r="AA24" s="5">
        <v>5</v>
      </c>
      <c r="AB24" s="30">
        <f t="shared" si="8"/>
        <v>-1</v>
      </c>
      <c r="AC24" s="5">
        <f t="shared" si="15"/>
        <v>62</v>
      </c>
      <c r="AD24" s="5">
        <f t="shared" si="16"/>
        <v>64</v>
      </c>
      <c r="AE24" s="38">
        <f t="shared" si="11"/>
        <v>-2</v>
      </c>
      <c r="AG24" s="26"/>
    </row>
    <row r="25" spans="1:48" ht="27.75" customHeight="1">
      <c r="A25" s="21" t="s">
        <v>17</v>
      </c>
      <c r="B25" s="12">
        <v>2</v>
      </c>
      <c r="C25" s="12">
        <v>2</v>
      </c>
      <c r="D25" s="30">
        <f t="shared" si="13"/>
        <v>0</v>
      </c>
      <c r="E25" s="5">
        <v>16</v>
      </c>
      <c r="F25" s="5">
        <v>17</v>
      </c>
      <c r="G25" s="30">
        <f t="shared" si="1"/>
        <v>-1</v>
      </c>
      <c r="H25" s="5">
        <v>6</v>
      </c>
      <c r="I25" s="5">
        <v>6</v>
      </c>
      <c r="J25" s="30">
        <f t="shared" si="2"/>
        <v>0</v>
      </c>
      <c r="K25" s="5">
        <v>8</v>
      </c>
      <c r="L25" s="5">
        <v>8</v>
      </c>
      <c r="M25" s="30">
        <f t="shared" si="3"/>
        <v>0</v>
      </c>
      <c r="N25" s="5">
        <v>5</v>
      </c>
      <c r="O25" s="5">
        <v>4</v>
      </c>
      <c r="P25" s="30">
        <f t="shared" si="4"/>
        <v>1</v>
      </c>
      <c r="Q25" s="5">
        <v>0</v>
      </c>
      <c r="R25" s="5">
        <v>0</v>
      </c>
      <c r="S25" s="30">
        <f t="shared" si="14"/>
        <v>0</v>
      </c>
      <c r="T25" s="5">
        <v>6</v>
      </c>
      <c r="U25" s="5">
        <v>6</v>
      </c>
      <c r="V25" s="30">
        <f t="shared" si="6"/>
        <v>0</v>
      </c>
      <c r="W25" s="5">
        <v>1</v>
      </c>
      <c r="X25" s="5">
        <v>1</v>
      </c>
      <c r="Y25" s="30">
        <f t="shared" si="7"/>
        <v>0</v>
      </c>
      <c r="Z25" s="5">
        <v>6</v>
      </c>
      <c r="AA25" s="5">
        <v>7</v>
      </c>
      <c r="AB25" s="30">
        <f t="shared" si="8"/>
        <v>-1</v>
      </c>
      <c r="AC25" s="5">
        <f t="shared" si="15"/>
        <v>50</v>
      </c>
      <c r="AD25" s="5">
        <f t="shared" si="16"/>
        <v>51</v>
      </c>
      <c r="AE25" s="38">
        <f t="shared" si="11"/>
        <v>-1</v>
      </c>
      <c r="AG25" s="26"/>
    </row>
    <row r="26" spans="1:48" ht="27.75" customHeight="1">
      <c r="A26" s="21" t="s">
        <v>18</v>
      </c>
      <c r="B26" s="12">
        <v>2</v>
      </c>
      <c r="C26" s="12">
        <v>2</v>
      </c>
      <c r="D26" s="30">
        <f t="shared" si="13"/>
        <v>0</v>
      </c>
      <c r="E26" s="5">
        <v>18</v>
      </c>
      <c r="F26" s="5">
        <v>22</v>
      </c>
      <c r="G26" s="30">
        <f t="shared" si="1"/>
        <v>-4</v>
      </c>
      <c r="H26" s="5">
        <v>7</v>
      </c>
      <c r="I26" s="5">
        <v>7</v>
      </c>
      <c r="J26" s="30">
        <f t="shared" si="2"/>
        <v>0</v>
      </c>
      <c r="K26" s="5">
        <v>8</v>
      </c>
      <c r="L26" s="5">
        <v>8</v>
      </c>
      <c r="M26" s="30">
        <f t="shared" si="3"/>
        <v>0</v>
      </c>
      <c r="N26" s="5">
        <v>10</v>
      </c>
      <c r="O26" s="5">
        <v>9</v>
      </c>
      <c r="P26" s="30">
        <f t="shared" si="4"/>
        <v>1</v>
      </c>
      <c r="Q26" s="5">
        <v>0</v>
      </c>
      <c r="R26" s="5">
        <v>0</v>
      </c>
      <c r="S26" s="30">
        <f t="shared" si="14"/>
        <v>0</v>
      </c>
      <c r="T26" s="5">
        <v>8</v>
      </c>
      <c r="U26" s="5">
        <v>7</v>
      </c>
      <c r="V26" s="30">
        <f t="shared" si="6"/>
        <v>1</v>
      </c>
      <c r="W26" s="5">
        <v>1</v>
      </c>
      <c r="X26" s="5">
        <v>1</v>
      </c>
      <c r="Y26" s="30">
        <f t="shared" si="7"/>
        <v>0</v>
      </c>
      <c r="Z26" s="5">
        <v>12</v>
      </c>
      <c r="AA26" s="5">
        <v>12</v>
      </c>
      <c r="AB26" s="30">
        <f t="shared" si="8"/>
        <v>0</v>
      </c>
      <c r="AC26" s="5">
        <f t="shared" si="15"/>
        <v>66</v>
      </c>
      <c r="AD26" s="5">
        <f t="shared" si="16"/>
        <v>68</v>
      </c>
      <c r="AE26" s="38">
        <f>AC26-AD26</f>
        <v>-2</v>
      </c>
      <c r="AG26" s="26"/>
    </row>
    <row r="27" spans="1:48" ht="27.75" customHeight="1">
      <c r="A27" s="21" t="s">
        <v>38</v>
      </c>
      <c r="B27" s="12">
        <v>2</v>
      </c>
      <c r="C27" s="12">
        <v>2</v>
      </c>
      <c r="D27" s="30">
        <f t="shared" si="13"/>
        <v>0</v>
      </c>
      <c r="E27" s="5">
        <v>21</v>
      </c>
      <c r="F27" s="5">
        <v>22</v>
      </c>
      <c r="G27" s="30">
        <f t="shared" si="1"/>
        <v>-1</v>
      </c>
      <c r="H27" s="5">
        <v>7</v>
      </c>
      <c r="I27" s="5">
        <v>8</v>
      </c>
      <c r="J27" s="30">
        <f t="shared" si="2"/>
        <v>-1</v>
      </c>
      <c r="K27" s="5">
        <v>25</v>
      </c>
      <c r="L27" s="5">
        <v>24</v>
      </c>
      <c r="M27" s="30">
        <f t="shared" si="3"/>
        <v>1</v>
      </c>
      <c r="N27" s="5">
        <v>6</v>
      </c>
      <c r="O27" s="5">
        <v>8</v>
      </c>
      <c r="P27" s="30">
        <f t="shared" si="4"/>
        <v>-2</v>
      </c>
      <c r="Q27" s="5">
        <v>0</v>
      </c>
      <c r="R27" s="5">
        <v>0</v>
      </c>
      <c r="S27" s="30">
        <f t="shared" si="14"/>
        <v>0</v>
      </c>
      <c r="T27" s="5">
        <v>21</v>
      </c>
      <c r="U27" s="5">
        <v>21</v>
      </c>
      <c r="V27" s="30">
        <f t="shared" si="6"/>
        <v>0</v>
      </c>
      <c r="W27" s="5">
        <v>1</v>
      </c>
      <c r="X27" s="5">
        <v>1</v>
      </c>
      <c r="Y27" s="30">
        <f t="shared" si="7"/>
        <v>0</v>
      </c>
      <c r="Z27" s="5">
        <v>9</v>
      </c>
      <c r="AA27" s="5">
        <v>8</v>
      </c>
      <c r="AB27" s="30">
        <f t="shared" si="8"/>
        <v>1</v>
      </c>
      <c r="AC27" s="5">
        <f t="shared" si="15"/>
        <v>92</v>
      </c>
      <c r="AD27" s="5">
        <f t="shared" si="16"/>
        <v>94</v>
      </c>
      <c r="AE27" s="38">
        <f t="shared" ref="AE27:AE36" si="17">AC27-AD27</f>
        <v>-2</v>
      </c>
      <c r="AG27" s="26"/>
    </row>
    <row r="28" spans="1:48" ht="27.75" customHeight="1">
      <c r="A28" s="21" t="s">
        <v>44</v>
      </c>
      <c r="B28" s="12">
        <v>2</v>
      </c>
      <c r="C28" s="12">
        <v>2</v>
      </c>
      <c r="D28" s="30">
        <f t="shared" si="13"/>
        <v>0</v>
      </c>
      <c r="E28" s="5">
        <v>29</v>
      </c>
      <c r="F28" s="5">
        <v>28</v>
      </c>
      <c r="G28" s="30">
        <f t="shared" si="1"/>
        <v>1</v>
      </c>
      <c r="H28" s="5">
        <v>7</v>
      </c>
      <c r="I28" s="5">
        <v>7</v>
      </c>
      <c r="J28" s="30">
        <f t="shared" si="2"/>
        <v>0</v>
      </c>
      <c r="K28" s="5">
        <v>38</v>
      </c>
      <c r="L28" s="5">
        <v>36</v>
      </c>
      <c r="M28" s="30">
        <f t="shared" si="3"/>
        <v>2</v>
      </c>
      <c r="N28" s="5">
        <v>13</v>
      </c>
      <c r="O28" s="5">
        <v>15</v>
      </c>
      <c r="P28" s="30">
        <f t="shared" si="4"/>
        <v>-2</v>
      </c>
      <c r="Q28" s="5">
        <v>0</v>
      </c>
      <c r="R28" s="5">
        <v>0</v>
      </c>
      <c r="S28" s="30">
        <f t="shared" si="14"/>
        <v>0</v>
      </c>
      <c r="T28" s="5">
        <v>27</v>
      </c>
      <c r="U28" s="5">
        <v>29</v>
      </c>
      <c r="V28" s="30">
        <f t="shared" si="6"/>
        <v>-2</v>
      </c>
      <c r="W28" s="5">
        <v>3</v>
      </c>
      <c r="X28" s="5">
        <v>4</v>
      </c>
      <c r="Y28" s="30">
        <f t="shared" si="7"/>
        <v>-1</v>
      </c>
      <c r="Z28" s="5">
        <v>13</v>
      </c>
      <c r="AA28" s="5">
        <v>13</v>
      </c>
      <c r="AB28" s="30">
        <f t="shared" si="8"/>
        <v>0</v>
      </c>
      <c r="AC28" s="5">
        <f t="shared" si="15"/>
        <v>132</v>
      </c>
      <c r="AD28" s="5">
        <f t="shared" si="16"/>
        <v>134</v>
      </c>
      <c r="AE28" s="38">
        <f>AC28-AD28</f>
        <v>-2</v>
      </c>
      <c r="AG28" s="26"/>
    </row>
    <row r="29" spans="1:48" ht="27.75" customHeight="1">
      <c r="A29" s="21" t="s">
        <v>19</v>
      </c>
      <c r="B29" s="12">
        <v>3</v>
      </c>
      <c r="C29" s="12">
        <v>3</v>
      </c>
      <c r="D29" s="30">
        <f t="shared" si="13"/>
        <v>0</v>
      </c>
      <c r="E29" s="5">
        <v>52</v>
      </c>
      <c r="F29" s="5">
        <v>50</v>
      </c>
      <c r="G29" s="30">
        <f t="shared" si="1"/>
        <v>2</v>
      </c>
      <c r="H29" s="5">
        <v>14</v>
      </c>
      <c r="I29" s="5">
        <v>13</v>
      </c>
      <c r="J29" s="30">
        <f t="shared" si="2"/>
        <v>1</v>
      </c>
      <c r="K29" s="5">
        <v>56</v>
      </c>
      <c r="L29" s="5">
        <v>56</v>
      </c>
      <c r="M29" s="30">
        <f t="shared" si="3"/>
        <v>0</v>
      </c>
      <c r="N29" s="5">
        <v>25</v>
      </c>
      <c r="O29" s="5">
        <v>25</v>
      </c>
      <c r="P29" s="30">
        <f t="shared" si="4"/>
        <v>0</v>
      </c>
      <c r="Q29" s="5">
        <v>2</v>
      </c>
      <c r="R29" s="5">
        <v>2</v>
      </c>
      <c r="S29" s="30">
        <f t="shared" si="14"/>
        <v>0</v>
      </c>
      <c r="T29" s="5">
        <v>21</v>
      </c>
      <c r="U29" s="5">
        <v>20</v>
      </c>
      <c r="V29" s="30">
        <f t="shared" si="6"/>
        <v>1</v>
      </c>
      <c r="W29" s="5">
        <v>9</v>
      </c>
      <c r="X29" s="5">
        <v>7</v>
      </c>
      <c r="Y29" s="30">
        <f t="shared" si="7"/>
        <v>2</v>
      </c>
      <c r="Z29" s="5">
        <v>15</v>
      </c>
      <c r="AA29" s="5">
        <v>16</v>
      </c>
      <c r="AB29" s="30">
        <f t="shared" si="8"/>
        <v>-1</v>
      </c>
      <c r="AC29" s="5">
        <f t="shared" si="15"/>
        <v>197</v>
      </c>
      <c r="AD29" s="5">
        <f t="shared" si="16"/>
        <v>192</v>
      </c>
      <c r="AE29" s="38">
        <f t="shared" si="17"/>
        <v>5</v>
      </c>
      <c r="AG29" s="26"/>
    </row>
    <row r="30" spans="1:48" ht="27.75" customHeight="1">
      <c r="A30" s="21" t="s">
        <v>20</v>
      </c>
      <c r="B30" s="12">
        <v>2</v>
      </c>
      <c r="C30" s="12">
        <v>2</v>
      </c>
      <c r="D30" s="30">
        <f t="shared" si="13"/>
        <v>0</v>
      </c>
      <c r="E30" s="5">
        <v>28</v>
      </c>
      <c r="F30" s="5">
        <v>25</v>
      </c>
      <c r="G30" s="30">
        <f t="shared" si="1"/>
        <v>3</v>
      </c>
      <c r="H30" s="5">
        <v>8</v>
      </c>
      <c r="I30" s="5">
        <v>9</v>
      </c>
      <c r="J30" s="30">
        <f t="shared" si="2"/>
        <v>-1</v>
      </c>
      <c r="K30" s="5">
        <v>33</v>
      </c>
      <c r="L30" s="5">
        <v>32</v>
      </c>
      <c r="M30" s="30">
        <f t="shared" si="3"/>
        <v>1</v>
      </c>
      <c r="N30" s="5">
        <v>7</v>
      </c>
      <c r="O30" s="5">
        <v>7</v>
      </c>
      <c r="P30" s="30">
        <f t="shared" si="4"/>
        <v>0</v>
      </c>
      <c r="Q30" s="5">
        <v>0</v>
      </c>
      <c r="R30" s="5">
        <v>0</v>
      </c>
      <c r="S30" s="30">
        <f t="shared" si="14"/>
        <v>0</v>
      </c>
      <c r="T30" s="5">
        <v>4</v>
      </c>
      <c r="U30" s="5">
        <v>4</v>
      </c>
      <c r="V30" s="30">
        <f t="shared" si="6"/>
        <v>0</v>
      </c>
      <c r="W30" s="5">
        <v>1</v>
      </c>
      <c r="X30" s="5">
        <v>1</v>
      </c>
      <c r="Y30" s="30">
        <f t="shared" si="7"/>
        <v>0</v>
      </c>
      <c r="Z30" s="5">
        <v>7</v>
      </c>
      <c r="AA30" s="5">
        <v>7</v>
      </c>
      <c r="AB30" s="30">
        <f t="shared" si="8"/>
        <v>0</v>
      </c>
      <c r="AC30" s="5">
        <f t="shared" si="15"/>
        <v>90</v>
      </c>
      <c r="AD30" s="5">
        <f t="shared" si="16"/>
        <v>87</v>
      </c>
      <c r="AE30" s="38">
        <f t="shared" si="17"/>
        <v>3</v>
      </c>
      <c r="AG30" s="26"/>
    </row>
    <row r="31" spans="1:48" ht="27.75" customHeight="1">
      <c r="A31" s="21" t="s">
        <v>21</v>
      </c>
      <c r="B31" s="12">
        <v>2</v>
      </c>
      <c r="C31" s="12">
        <v>2</v>
      </c>
      <c r="D31" s="30">
        <f t="shared" si="13"/>
        <v>0</v>
      </c>
      <c r="E31" s="5">
        <v>25</v>
      </c>
      <c r="F31" s="5">
        <v>23</v>
      </c>
      <c r="G31" s="30">
        <f t="shared" si="1"/>
        <v>2</v>
      </c>
      <c r="H31" s="5">
        <v>4</v>
      </c>
      <c r="I31" s="5">
        <v>4</v>
      </c>
      <c r="J31" s="30">
        <f t="shared" si="2"/>
        <v>0</v>
      </c>
      <c r="K31" s="5">
        <v>18</v>
      </c>
      <c r="L31" s="5">
        <v>17</v>
      </c>
      <c r="M31" s="30">
        <f t="shared" si="3"/>
        <v>1</v>
      </c>
      <c r="N31" s="5">
        <v>11</v>
      </c>
      <c r="O31" s="5">
        <v>9</v>
      </c>
      <c r="P31" s="30">
        <f t="shared" si="4"/>
        <v>2</v>
      </c>
      <c r="Q31" s="5">
        <v>0</v>
      </c>
      <c r="R31" s="5">
        <v>0</v>
      </c>
      <c r="S31" s="30">
        <f t="shared" si="14"/>
        <v>0</v>
      </c>
      <c r="T31" s="5">
        <v>6</v>
      </c>
      <c r="U31" s="5">
        <v>5</v>
      </c>
      <c r="V31" s="30">
        <f t="shared" si="6"/>
        <v>1</v>
      </c>
      <c r="W31" s="5">
        <v>1</v>
      </c>
      <c r="X31" s="5">
        <v>1</v>
      </c>
      <c r="Y31" s="30">
        <f t="shared" si="7"/>
        <v>0</v>
      </c>
      <c r="Z31" s="5">
        <v>5</v>
      </c>
      <c r="AA31" s="5">
        <v>5</v>
      </c>
      <c r="AB31" s="30">
        <f t="shared" si="8"/>
        <v>0</v>
      </c>
      <c r="AC31" s="5">
        <f t="shared" si="15"/>
        <v>72</v>
      </c>
      <c r="AD31" s="5">
        <f t="shared" si="16"/>
        <v>66</v>
      </c>
      <c r="AE31" s="38">
        <f t="shared" si="17"/>
        <v>6</v>
      </c>
      <c r="AG31" s="26"/>
    </row>
    <row r="32" spans="1:48" s="1" customFormat="1" ht="27.75" customHeight="1">
      <c r="A32" s="20" t="s">
        <v>22</v>
      </c>
      <c r="B32" s="12">
        <v>3</v>
      </c>
      <c r="C32" s="12">
        <v>3</v>
      </c>
      <c r="D32" s="30">
        <f t="shared" si="13"/>
        <v>0</v>
      </c>
      <c r="E32" s="5">
        <v>33</v>
      </c>
      <c r="F32" s="5">
        <v>33</v>
      </c>
      <c r="G32" s="30">
        <f t="shared" si="1"/>
        <v>0</v>
      </c>
      <c r="H32" s="5">
        <v>16</v>
      </c>
      <c r="I32" s="5">
        <v>16</v>
      </c>
      <c r="J32" s="30">
        <f t="shared" si="2"/>
        <v>0</v>
      </c>
      <c r="K32" s="5">
        <v>44</v>
      </c>
      <c r="L32" s="5">
        <v>41</v>
      </c>
      <c r="M32" s="30">
        <f t="shared" si="3"/>
        <v>3</v>
      </c>
      <c r="N32" s="5">
        <v>11</v>
      </c>
      <c r="O32" s="5">
        <v>12</v>
      </c>
      <c r="P32" s="30">
        <f t="shared" si="4"/>
        <v>-1</v>
      </c>
      <c r="Q32" s="5">
        <v>0</v>
      </c>
      <c r="R32" s="5">
        <v>0</v>
      </c>
      <c r="S32" s="30">
        <f t="shared" si="14"/>
        <v>0</v>
      </c>
      <c r="T32" s="5">
        <v>9</v>
      </c>
      <c r="U32" s="5">
        <v>7</v>
      </c>
      <c r="V32" s="30">
        <f t="shared" si="6"/>
        <v>2</v>
      </c>
      <c r="W32" s="5">
        <v>5</v>
      </c>
      <c r="X32" s="5">
        <v>7</v>
      </c>
      <c r="Y32" s="30">
        <f t="shared" si="7"/>
        <v>-2</v>
      </c>
      <c r="Z32" s="5">
        <v>12</v>
      </c>
      <c r="AA32" s="5">
        <v>12</v>
      </c>
      <c r="AB32" s="30">
        <f t="shared" si="8"/>
        <v>0</v>
      </c>
      <c r="AC32" s="5">
        <f t="shared" si="15"/>
        <v>133</v>
      </c>
      <c r="AD32" s="5">
        <f t="shared" si="16"/>
        <v>131</v>
      </c>
      <c r="AE32" s="38">
        <f t="shared" si="17"/>
        <v>2</v>
      </c>
      <c r="AG32" s="26"/>
      <c r="AH32" s="27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</row>
    <row r="33" spans="1:256" ht="27.75" customHeight="1">
      <c r="A33" s="21" t="s">
        <v>23</v>
      </c>
      <c r="B33" s="12">
        <v>2</v>
      </c>
      <c r="C33" s="12">
        <v>2</v>
      </c>
      <c r="D33" s="30">
        <f t="shared" si="13"/>
        <v>0</v>
      </c>
      <c r="E33" s="5">
        <v>16</v>
      </c>
      <c r="F33" s="5">
        <v>15</v>
      </c>
      <c r="G33" s="30">
        <f t="shared" si="1"/>
        <v>1</v>
      </c>
      <c r="H33" s="5">
        <v>3</v>
      </c>
      <c r="I33" s="5">
        <v>3</v>
      </c>
      <c r="J33" s="30">
        <f t="shared" si="2"/>
        <v>0</v>
      </c>
      <c r="K33" s="5">
        <v>13</v>
      </c>
      <c r="L33" s="5">
        <v>8</v>
      </c>
      <c r="M33" s="30">
        <f t="shared" si="3"/>
        <v>5</v>
      </c>
      <c r="N33" s="5">
        <v>4</v>
      </c>
      <c r="O33" s="5">
        <v>4</v>
      </c>
      <c r="P33" s="30">
        <f t="shared" si="4"/>
        <v>0</v>
      </c>
      <c r="Q33" s="5">
        <v>0</v>
      </c>
      <c r="R33" s="5">
        <v>0</v>
      </c>
      <c r="S33" s="30">
        <f t="shared" si="14"/>
        <v>0</v>
      </c>
      <c r="T33" s="5">
        <v>2</v>
      </c>
      <c r="U33" s="5">
        <v>2</v>
      </c>
      <c r="V33" s="30">
        <f t="shared" si="6"/>
        <v>0</v>
      </c>
      <c r="W33" s="5">
        <v>3</v>
      </c>
      <c r="X33" s="5">
        <v>3</v>
      </c>
      <c r="Y33" s="30">
        <f t="shared" si="7"/>
        <v>0</v>
      </c>
      <c r="Z33" s="5">
        <v>5</v>
      </c>
      <c r="AA33" s="5">
        <v>4</v>
      </c>
      <c r="AB33" s="30">
        <f t="shared" si="8"/>
        <v>1</v>
      </c>
      <c r="AC33" s="5">
        <f t="shared" si="15"/>
        <v>48</v>
      </c>
      <c r="AD33" s="5">
        <f t="shared" si="16"/>
        <v>41</v>
      </c>
      <c r="AE33" s="38">
        <f t="shared" si="17"/>
        <v>7</v>
      </c>
      <c r="AG33" s="26"/>
      <c r="AH33" s="45"/>
    </row>
    <row r="34" spans="1:256" ht="27.75" customHeight="1">
      <c r="A34" s="21" t="s">
        <v>24</v>
      </c>
      <c r="B34" s="12">
        <v>2</v>
      </c>
      <c r="C34" s="12">
        <v>2</v>
      </c>
      <c r="D34" s="30">
        <f t="shared" si="13"/>
        <v>0</v>
      </c>
      <c r="E34" s="5">
        <v>15</v>
      </c>
      <c r="F34" s="5">
        <v>16</v>
      </c>
      <c r="G34" s="30">
        <f t="shared" si="1"/>
        <v>-1</v>
      </c>
      <c r="H34" s="5">
        <v>3</v>
      </c>
      <c r="I34" s="5">
        <v>2</v>
      </c>
      <c r="J34" s="30">
        <f t="shared" si="2"/>
        <v>1</v>
      </c>
      <c r="K34" s="5">
        <v>9</v>
      </c>
      <c r="L34" s="5">
        <v>9</v>
      </c>
      <c r="M34" s="30">
        <f t="shared" si="3"/>
        <v>0</v>
      </c>
      <c r="N34" s="5">
        <v>6</v>
      </c>
      <c r="O34" s="5">
        <v>5</v>
      </c>
      <c r="P34" s="30">
        <f t="shared" si="4"/>
        <v>1</v>
      </c>
      <c r="Q34" s="5">
        <v>0</v>
      </c>
      <c r="R34" s="5">
        <v>0</v>
      </c>
      <c r="S34" s="30">
        <f t="shared" si="14"/>
        <v>0</v>
      </c>
      <c r="T34" s="5">
        <v>5</v>
      </c>
      <c r="U34" s="5">
        <v>5</v>
      </c>
      <c r="V34" s="30">
        <f t="shared" si="6"/>
        <v>0</v>
      </c>
      <c r="W34" s="5">
        <v>1</v>
      </c>
      <c r="X34" s="5">
        <v>1</v>
      </c>
      <c r="Y34" s="30">
        <f t="shared" si="7"/>
        <v>0</v>
      </c>
      <c r="Z34" s="5">
        <v>8</v>
      </c>
      <c r="AA34" s="5">
        <v>7</v>
      </c>
      <c r="AB34" s="30">
        <f t="shared" si="8"/>
        <v>1</v>
      </c>
      <c r="AC34" s="5">
        <f t="shared" si="15"/>
        <v>49</v>
      </c>
      <c r="AD34" s="5">
        <f t="shared" si="16"/>
        <v>47</v>
      </c>
      <c r="AE34" s="38">
        <f t="shared" si="17"/>
        <v>2</v>
      </c>
      <c r="AG34" s="26"/>
    </row>
    <row r="35" spans="1:256" ht="27.75" customHeight="1">
      <c r="A35" s="21" t="s">
        <v>25</v>
      </c>
      <c r="B35" s="12">
        <v>1</v>
      </c>
      <c r="C35" s="12">
        <v>1</v>
      </c>
      <c r="D35" s="30">
        <f t="shared" si="13"/>
        <v>0</v>
      </c>
      <c r="E35" s="5">
        <v>8</v>
      </c>
      <c r="F35" s="5">
        <v>8</v>
      </c>
      <c r="G35" s="30">
        <f t="shared" si="1"/>
        <v>0</v>
      </c>
      <c r="H35" s="5">
        <v>2</v>
      </c>
      <c r="I35" s="5">
        <v>1</v>
      </c>
      <c r="J35" s="30">
        <f t="shared" si="2"/>
        <v>1</v>
      </c>
      <c r="K35" s="5">
        <v>2</v>
      </c>
      <c r="L35" s="5">
        <v>2</v>
      </c>
      <c r="M35" s="30">
        <f t="shared" si="3"/>
        <v>0</v>
      </c>
      <c r="N35" s="5">
        <v>1</v>
      </c>
      <c r="O35" s="5">
        <v>1</v>
      </c>
      <c r="P35" s="30">
        <f t="shared" si="4"/>
        <v>0</v>
      </c>
      <c r="Q35" s="5">
        <v>0</v>
      </c>
      <c r="R35" s="5">
        <v>0</v>
      </c>
      <c r="S35" s="30">
        <f t="shared" si="14"/>
        <v>0</v>
      </c>
      <c r="T35" s="5">
        <v>2</v>
      </c>
      <c r="U35" s="5">
        <v>2</v>
      </c>
      <c r="V35" s="30">
        <f t="shared" si="6"/>
        <v>0</v>
      </c>
      <c r="W35" s="5">
        <v>0</v>
      </c>
      <c r="X35" s="5">
        <v>0</v>
      </c>
      <c r="Y35" s="30">
        <f t="shared" si="7"/>
        <v>0</v>
      </c>
      <c r="Z35" s="5">
        <v>1</v>
      </c>
      <c r="AA35" s="5">
        <v>3</v>
      </c>
      <c r="AB35" s="30">
        <f t="shared" si="8"/>
        <v>-2</v>
      </c>
      <c r="AC35" s="5">
        <f t="shared" si="15"/>
        <v>17</v>
      </c>
      <c r="AD35" s="5">
        <f t="shared" si="16"/>
        <v>18</v>
      </c>
      <c r="AE35" s="38">
        <f>AC35-AD35</f>
        <v>-1</v>
      </c>
      <c r="AG35" s="26"/>
    </row>
    <row r="36" spans="1:256" ht="27.75" customHeight="1" thickBot="1">
      <c r="A36" s="22" t="s">
        <v>39</v>
      </c>
      <c r="B36" s="13">
        <v>2</v>
      </c>
      <c r="C36" s="13">
        <v>2</v>
      </c>
      <c r="D36" s="31">
        <f t="shared" si="13"/>
        <v>0</v>
      </c>
      <c r="E36" s="6">
        <v>38</v>
      </c>
      <c r="F36" s="6">
        <v>35</v>
      </c>
      <c r="G36" s="31">
        <f t="shared" si="1"/>
        <v>3</v>
      </c>
      <c r="H36" s="6">
        <v>12</v>
      </c>
      <c r="I36" s="6">
        <v>13</v>
      </c>
      <c r="J36" s="31">
        <f t="shared" si="2"/>
        <v>-1</v>
      </c>
      <c r="K36" s="6">
        <v>47</v>
      </c>
      <c r="L36" s="6">
        <v>45</v>
      </c>
      <c r="M36" s="31">
        <f t="shared" si="3"/>
        <v>2</v>
      </c>
      <c r="N36" s="6">
        <v>16</v>
      </c>
      <c r="O36" s="6">
        <v>16</v>
      </c>
      <c r="P36" s="31">
        <f t="shared" si="4"/>
        <v>0</v>
      </c>
      <c r="Q36" s="6">
        <v>0</v>
      </c>
      <c r="R36" s="6">
        <v>0</v>
      </c>
      <c r="S36" s="31">
        <f t="shared" si="14"/>
        <v>0</v>
      </c>
      <c r="T36" s="6">
        <v>12</v>
      </c>
      <c r="U36" s="6">
        <v>11</v>
      </c>
      <c r="V36" s="31">
        <f t="shared" si="6"/>
        <v>1</v>
      </c>
      <c r="W36" s="6">
        <v>5</v>
      </c>
      <c r="X36" s="6">
        <v>5</v>
      </c>
      <c r="Y36" s="31">
        <f t="shared" si="7"/>
        <v>0</v>
      </c>
      <c r="Z36" s="6">
        <v>19</v>
      </c>
      <c r="AA36" s="6">
        <v>19</v>
      </c>
      <c r="AB36" s="31">
        <f t="shared" si="8"/>
        <v>0</v>
      </c>
      <c r="AC36" s="6">
        <f t="shared" si="15"/>
        <v>151</v>
      </c>
      <c r="AD36" s="6">
        <f t="shared" si="16"/>
        <v>146</v>
      </c>
      <c r="AE36" s="39">
        <f t="shared" si="17"/>
        <v>5</v>
      </c>
    </row>
    <row r="37" spans="1:256" ht="27.75" customHeight="1" thickBot="1">
      <c r="A37" s="23" t="s">
        <v>27</v>
      </c>
      <c r="B37" s="14">
        <f>SUM(B16:B36)</f>
        <v>45</v>
      </c>
      <c r="C37" s="8">
        <f>SUM(C16:C36)</f>
        <v>45</v>
      </c>
      <c r="D37" s="32">
        <f t="shared" si="13"/>
        <v>0</v>
      </c>
      <c r="E37" s="8">
        <f>SUM(E16:E36)</f>
        <v>575</v>
      </c>
      <c r="F37" s="8">
        <f>SUM(F16:F36)</f>
        <v>564</v>
      </c>
      <c r="G37" s="32">
        <f t="shared" ref="G37:AB37" si="18">SUM(G16:G36)</f>
        <v>11</v>
      </c>
      <c r="H37" s="8">
        <f t="shared" si="18"/>
        <v>158</v>
      </c>
      <c r="I37" s="8">
        <f t="shared" si="18"/>
        <v>160</v>
      </c>
      <c r="J37" s="32">
        <f t="shared" si="18"/>
        <v>-2</v>
      </c>
      <c r="K37" s="8">
        <f t="shared" si="18"/>
        <v>550</v>
      </c>
      <c r="L37" s="8">
        <f t="shared" si="18"/>
        <v>538</v>
      </c>
      <c r="M37" s="32">
        <f t="shared" si="18"/>
        <v>12</v>
      </c>
      <c r="N37" s="8">
        <f t="shared" si="18"/>
        <v>187</v>
      </c>
      <c r="O37" s="8">
        <f t="shared" si="18"/>
        <v>190</v>
      </c>
      <c r="P37" s="32">
        <f t="shared" si="18"/>
        <v>-3</v>
      </c>
      <c r="Q37" s="8">
        <f>SUM(Q16:Q36)</f>
        <v>3</v>
      </c>
      <c r="R37" s="8">
        <f>SUM(R16:R36)</f>
        <v>3</v>
      </c>
      <c r="S37" s="32">
        <f t="shared" si="18"/>
        <v>0</v>
      </c>
      <c r="T37" s="8">
        <f t="shared" si="18"/>
        <v>221</v>
      </c>
      <c r="U37" s="8">
        <f t="shared" si="18"/>
        <v>218</v>
      </c>
      <c r="V37" s="32">
        <f t="shared" si="18"/>
        <v>3</v>
      </c>
      <c r="W37" s="8">
        <f t="shared" si="18"/>
        <v>70</v>
      </c>
      <c r="X37" s="8">
        <f t="shared" si="18"/>
        <v>69</v>
      </c>
      <c r="Y37" s="32">
        <f t="shared" si="18"/>
        <v>1</v>
      </c>
      <c r="Z37" s="8">
        <f t="shared" si="18"/>
        <v>190</v>
      </c>
      <c r="AA37" s="8">
        <f t="shared" si="18"/>
        <v>194</v>
      </c>
      <c r="AB37" s="32">
        <f t="shared" si="18"/>
        <v>-4</v>
      </c>
      <c r="AC37" s="8">
        <f>SUM(AC16:AC36)</f>
        <v>1999</v>
      </c>
      <c r="AD37" s="8">
        <f>SUM(AD16:AD36)</f>
        <v>1981</v>
      </c>
      <c r="AE37" s="41">
        <f>SUM(AE16:AE36)</f>
        <v>18</v>
      </c>
    </row>
    <row r="38" spans="1:256" ht="27.75" customHeight="1" thickBot="1">
      <c r="A38" s="24" t="s">
        <v>46</v>
      </c>
      <c r="B38" s="15">
        <f t="shared" ref="B38:AE38" si="19">B15+B37</f>
        <v>107</v>
      </c>
      <c r="C38" s="9">
        <f t="shared" si="19"/>
        <v>105</v>
      </c>
      <c r="D38" s="33">
        <f t="shared" si="13"/>
        <v>2</v>
      </c>
      <c r="E38" s="9">
        <f t="shared" si="19"/>
        <v>1604</v>
      </c>
      <c r="F38" s="9">
        <f t="shared" si="19"/>
        <v>1581</v>
      </c>
      <c r="G38" s="33">
        <f t="shared" si="19"/>
        <v>23</v>
      </c>
      <c r="H38" s="9">
        <f t="shared" si="19"/>
        <v>457</v>
      </c>
      <c r="I38" s="9">
        <f t="shared" si="19"/>
        <v>463</v>
      </c>
      <c r="J38" s="36">
        <f t="shared" si="19"/>
        <v>-6</v>
      </c>
      <c r="K38" s="9">
        <f t="shared" si="19"/>
        <v>1800</v>
      </c>
      <c r="L38" s="9">
        <f t="shared" si="19"/>
        <v>1772</v>
      </c>
      <c r="M38" s="33">
        <f t="shared" si="19"/>
        <v>28</v>
      </c>
      <c r="N38" s="9">
        <f t="shared" si="19"/>
        <v>848</v>
      </c>
      <c r="O38" s="9">
        <f t="shared" si="19"/>
        <v>872</v>
      </c>
      <c r="P38" s="33">
        <f t="shared" si="19"/>
        <v>-24</v>
      </c>
      <c r="Q38" s="9">
        <f>Q15+Q37</f>
        <v>11</v>
      </c>
      <c r="R38" s="9">
        <f>R15+R37</f>
        <v>7</v>
      </c>
      <c r="S38" s="33">
        <f t="shared" si="19"/>
        <v>4</v>
      </c>
      <c r="T38" s="9">
        <f t="shared" si="19"/>
        <v>453</v>
      </c>
      <c r="U38" s="9">
        <f t="shared" si="19"/>
        <v>444</v>
      </c>
      <c r="V38" s="36">
        <f t="shared" si="19"/>
        <v>9</v>
      </c>
      <c r="W38" s="9">
        <f t="shared" si="19"/>
        <v>238</v>
      </c>
      <c r="X38" s="9">
        <f t="shared" si="19"/>
        <v>230</v>
      </c>
      <c r="Y38" s="33">
        <f t="shared" si="19"/>
        <v>8</v>
      </c>
      <c r="Z38" s="9">
        <f t="shared" si="19"/>
        <v>693</v>
      </c>
      <c r="AA38" s="9">
        <f t="shared" si="19"/>
        <v>718</v>
      </c>
      <c r="AB38" s="33">
        <f t="shared" si="19"/>
        <v>-25</v>
      </c>
      <c r="AC38" s="9">
        <f t="shared" si="19"/>
        <v>6211</v>
      </c>
      <c r="AD38" s="9">
        <f t="shared" si="19"/>
        <v>6192</v>
      </c>
      <c r="AE38" s="42">
        <f t="shared" si="19"/>
        <v>19</v>
      </c>
    </row>
    <row r="40" spans="1:256" ht="24.9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</sheetData>
  <mergeCells count="42">
    <mergeCell ref="AC3:AE3"/>
    <mergeCell ref="A2:A5"/>
    <mergeCell ref="Z3:AB3"/>
    <mergeCell ref="N3:P3"/>
    <mergeCell ref="Q3:S3"/>
    <mergeCell ref="T3:V3"/>
    <mergeCell ref="W3:Y3"/>
    <mergeCell ref="B3:D3"/>
    <mergeCell ref="E3:G3"/>
    <mergeCell ref="H3:J3"/>
    <mergeCell ref="K3:M3"/>
    <mergeCell ref="B2:AE2"/>
    <mergeCell ref="B4:B5"/>
    <mergeCell ref="C4:C5"/>
    <mergeCell ref="D4:D5"/>
    <mergeCell ref="E4:E5"/>
    <mergeCell ref="F4:F5"/>
    <mergeCell ref="G4:G5"/>
    <mergeCell ref="H4:H5"/>
    <mergeCell ref="I4:I5"/>
    <mergeCell ref="N4:N5"/>
    <mergeCell ref="O4:O5"/>
    <mergeCell ref="P4:P5"/>
    <mergeCell ref="Q4:Q5"/>
    <mergeCell ref="J4:J5"/>
    <mergeCell ref="K4:K5"/>
    <mergeCell ref="L4:L5"/>
    <mergeCell ref="M4:M5"/>
    <mergeCell ref="V4:V5"/>
    <mergeCell ref="W4:W5"/>
    <mergeCell ref="X4:X5"/>
    <mergeCell ref="Y4:Y5"/>
    <mergeCell ref="R4:R5"/>
    <mergeCell ref="S4:S5"/>
    <mergeCell ref="T4:T5"/>
    <mergeCell ref="U4:U5"/>
    <mergeCell ref="Z4:Z5"/>
    <mergeCell ref="AE4:AE5"/>
    <mergeCell ref="AA4:AA5"/>
    <mergeCell ref="AB4:AB5"/>
    <mergeCell ref="AC4:AC5"/>
    <mergeCell ref="AD4:AD5"/>
  </mergeCells>
  <phoneticPr fontId="13"/>
  <printOptions horizontalCentered="1"/>
  <pageMargins left="0.74803149606299213" right="0.39370078740157483" top="0.62992125984251968" bottom="0.47244094488188981" header="0.51181102362204722" footer="0.669291338582677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H30017</cp:lastModifiedBy>
  <cp:lastPrinted>2018-09-13T04:29:52Z</cp:lastPrinted>
  <dcterms:created xsi:type="dcterms:W3CDTF">1999-11-18T02:45:51Z</dcterms:created>
  <dcterms:modified xsi:type="dcterms:W3CDTF">2019-02-28T04:43:57Z</dcterms:modified>
</cp:coreProperties>
</file>