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-1" sheetId="4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'1-1'!$A$1:$AE$42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45621"/>
</workbook>
</file>

<file path=xl/calcChain.xml><?xml version="1.0" encoding="utf-8"?>
<calcChain xmlns="http://schemas.openxmlformats.org/spreadsheetml/2006/main">
  <c r="U39" i="4" l="1"/>
  <c r="T39" i="4"/>
  <c r="S39" i="4"/>
  <c r="R39" i="4"/>
  <c r="Q39" i="4"/>
  <c r="P39" i="4"/>
  <c r="O39" i="4"/>
  <c r="N39" i="4"/>
  <c r="M39" i="4"/>
  <c r="U38" i="4"/>
  <c r="T38" i="4"/>
  <c r="S38" i="4"/>
  <c r="R38" i="4"/>
  <c r="Q38" i="4"/>
  <c r="P38" i="4"/>
  <c r="O38" i="4"/>
  <c r="N38" i="4"/>
  <c r="M38" i="4"/>
  <c r="K37" i="4"/>
  <c r="K38" i="4" s="1"/>
  <c r="J37" i="4"/>
  <c r="I37" i="4"/>
  <c r="H37" i="4"/>
  <c r="K36" i="4"/>
  <c r="J36" i="4"/>
  <c r="I36" i="4"/>
  <c r="H36" i="4"/>
  <c r="G36" i="4"/>
  <c r="F36" i="4"/>
  <c r="E36" i="4"/>
  <c r="D36" i="4"/>
  <c r="C36" i="4"/>
  <c r="B36" i="4"/>
  <c r="K14" i="4"/>
  <c r="J14" i="4"/>
  <c r="I14" i="4"/>
  <c r="H14" i="4"/>
  <c r="G14" i="4"/>
  <c r="G37" i="4" s="1"/>
  <c r="F14" i="4"/>
  <c r="F37" i="4" s="1"/>
  <c r="E14" i="4"/>
  <c r="E37" i="4" s="1"/>
  <c r="D14" i="4"/>
  <c r="D37" i="4" s="1"/>
  <c r="C14" i="4"/>
  <c r="C37" i="4" s="1"/>
  <c r="B14" i="4"/>
  <c r="B37" i="4" s="1"/>
  <c r="D39" i="4" l="1"/>
  <c r="D38" i="4"/>
  <c r="E38" i="4"/>
  <c r="E39" i="4"/>
  <c r="I39" i="4"/>
  <c r="F38" i="4"/>
  <c r="F39" i="4"/>
  <c r="J39" i="4"/>
  <c r="C38" i="4"/>
  <c r="C39" i="4"/>
  <c r="H39" i="4"/>
  <c r="G38" i="4"/>
  <c r="G39" i="4"/>
  <c r="K39" i="4"/>
  <c r="J38" i="4"/>
  <c r="I38" i="4"/>
  <c r="H38" i="4"/>
</calcChain>
</file>

<file path=xl/sharedStrings.xml><?xml version="1.0" encoding="utf-8"?>
<sst xmlns="http://schemas.openxmlformats.org/spreadsheetml/2006/main" count="72" uniqueCount="55">
  <si>
    <t>第４　福利厚生事業関係</t>
    <rPh sb="0" eb="1">
      <t>ダイ</t>
    </rPh>
    <rPh sb="3" eb="5">
      <t>フクリ</t>
    </rPh>
    <rPh sb="5" eb="7">
      <t>コウセイ</t>
    </rPh>
    <rPh sb="7" eb="9">
      <t>ジギョウ</t>
    </rPh>
    <rPh sb="9" eb="11">
      <t>カンケイ</t>
    </rPh>
    <phoneticPr fontId="4"/>
  </si>
  <si>
    <t>　１－１　市町村別互助会等への公費支出</t>
    <rPh sb="5" eb="8">
      <t>シチョウソン</t>
    </rPh>
    <rPh sb="8" eb="9">
      <t>ベツ</t>
    </rPh>
    <rPh sb="9" eb="12">
      <t>ゴジョカイ</t>
    </rPh>
    <rPh sb="12" eb="13">
      <t>ナド</t>
    </rPh>
    <rPh sb="15" eb="17">
      <t>コウヒ</t>
    </rPh>
    <rPh sb="17" eb="19">
      <t>シシュツ</t>
    </rPh>
    <phoneticPr fontId="4"/>
  </si>
  <si>
    <t>互助会等への公費支出額（単位：千円）</t>
    <phoneticPr fontId="4"/>
  </si>
  <si>
    <t>会員一人当たりの公費支出額（事務費含む、単位：円）</t>
    <phoneticPr fontId="4"/>
  </si>
  <si>
    <t>公費率（事務費含む、単位:％）</t>
    <phoneticPr fontId="4"/>
  </si>
  <si>
    <t>19年度
決算</t>
  </si>
  <si>
    <t>20年度
決算</t>
  </si>
  <si>
    <t>21年度
決算</t>
  </si>
  <si>
    <t>22年度
決算</t>
    <phoneticPr fontId="4"/>
  </si>
  <si>
    <t>23年度
決算</t>
    <phoneticPr fontId="4"/>
  </si>
  <si>
    <t>24年度
決算</t>
    <rPh sb="5" eb="7">
      <t>ケッサン</t>
    </rPh>
    <phoneticPr fontId="4"/>
  </si>
  <si>
    <t>25年度
決算</t>
    <rPh sb="5" eb="7">
      <t>ケッサン</t>
    </rPh>
    <phoneticPr fontId="4"/>
  </si>
  <si>
    <t>26年度
決算</t>
    <rPh sb="5" eb="7">
      <t>ケッサン</t>
    </rPh>
    <phoneticPr fontId="4"/>
  </si>
  <si>
    <t>27年度
決算</t>
    <rPh sb="5" eb="7">
      <t>ケッサン</t>
    </rPh>
    <phoneticPr fontId="4"/>
  </si>
  <si>
    <t>28年度
予算</t>
    <rPh sb="5" eb="7">
      <t>ヨサン</t>
    </rPh>
    <phoneticPr fontId="4"/>
  </si>
  <si>
    <t>22年度
決算</t>
  </si>
  <si>
    <t>23年度
決算</t>
  </si>
  <si>
    <t>28年度
予算</t>
    <phoneticPr fontId="4"/>
  </si>
  <si>
    <t>和歌山市</t>
    <phoneticPr fontId="4"/>
  </si>
  <si>
    <t>海南市</t>
  </si>
  <si>
    <t>橋本市</t>
  </si>
  <si>
    <t>有田市</t>
  </si>
  <si>
    <t>御坊市</t>
  </si>
  <si>
    <t>田辺市</t>
  </si>
  <si>
    <t>新宮市</t>
  </si>
  <si>
    <t>紀の川市</t>
    <rPh sb="0" eb="1">
      <t>キ</t>
    </rPh>
    <rPh sb="2" eb="3">
      <t>カワ</t>
    </rPh>
    <rPh sb="3" eb="4">
      <t>シ</t>
    </rPh>
    <phoneticPr fontId="1"/>
  </si>
  <si>
    <t>岩出市</t>
    <rPh sb="2" eb="3">
      <t>シ</t>
    </rPh>
    <phoneticPr fontId="1"/>
  </si>
  <si>
    <t>市合計・平均</t>
    <rPh sb="0" eb="1">
      <t>シ</t>
    </rPh>
    <rPh sb="1" eb="3">
      <t>ゴウケイ</t>
    </rPh>
    <rPh sb="4" eb="6">
      <t>ヘイキン</t>
    </rPh>
    <phoneticPr fontId="4"/>
  </si>
  <si>
    <t>紀美野町</t>
    <rPh sb="0" eb="2">
      <t>キミ</t>
    </rPh>
    <rPh sb="2" eb="3">
      <t>ノ</t>
    </rPh>
    <phoneticPr fontId="1"/>
  </si>
  <si>
    <t>かつらぎ町</t>
  </si>
  <si>
    <t>九度山町</t>
  </si>
  <si>
    <t>高野町</t>
  </si>
  <si>
    <t>湯浅町</t>
  </si>
  <si>
    <t>広川町</t>
  </si>
  <si>
    <t>有田川町</t>
    <rPh sb="0" eb="2">
      <t>アリダ</t>
    </rPh>
    <rPh sb="2" eb="3">
      <t>カワ</t>
    </rPh>
    <phoneticPr fontId="1"/>
  </si>
  <si>
    <t>美浜町</t>
  </si>
  <si>
    <t>日高町</t>
  </si>
  <si>
    <t>由良町</t>
  </si>
  <si>
    <t>印南町</t>
  </si>
  <si>
    <t>みなべ町</t>
    <rPh sb="3" eb="4">
      <t>チョウ</t>
    </rPh>
    <phoneticPr fontId="1"/>
  </si>
  <si>
    <t>日高川町</t>
    <rPh sb="0" eb="2">
      <t>ヒダカ</t>
    </rPh>
    <rPh sb="2" eb="3">
      <t>カワ</t>
    </rPh>
    <phoneticPr fontId="1"/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</si>
  <si>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</si>
  <si>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</si>
  <si>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</si>
  <si>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</si>
  <si>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</si>
  <si>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</si>
  <si>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</si>
  <si>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</si>
  <si>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町村合計・平均</t>
    <rPh sb="0" eb="2">
      <t>チョウソン</t>
    </rPh>
    <rPh sb="2" eb="4">
      <t>ゴウケイ</t>
    </rPh>
    <rPh sb="5" eb="7">
      <t>ヘイキン</t>
    </rPh>
    <phoneticPr fontId="4"/>
  </si>
  <si>
    <t>市町村合計・平均</t>
    <rPh sb="0" eb="1">
      <t>シ</t>
    </rPh>
    <rPh sb="1" eb="3">
      <t>チョウソン</t>
    </rPh>
    <rPh sb="3" eb="5">
      <t>ゴウケイ</t>
    </rPh>
    <rPh sb="6" eb="8">
      <t>ヘイキン</t>
    </rPh>
    <phoneticPr fontId="4"/>
  </si>
  <si>
    <t>対前年度比</t>
    <rPh sb="0" eb="1">
      <t>タイ</t>
    </rPh>
    <rPh sb="1" eb="5">
      <t>ゼンネンドヒ</t>
    </rPh>
    <phoneticPr fontId="4"/>
  </si>
  <si>
    <t>対19年度比</t>
    <rPh sb="0" eb="1">
      <t>タイ</t>
    </rPh>
    <rPh sb="3" eb="6">
      <t>ネンドヒ</t>
    </rPh>
    <phoneticPr fontId="4"/>
  </si>
  <si>
    <t>（注１）　互助会等への公費支出額には首長部局、教育委員会及び公営企業からの補助金・委託金等の支出を含み、合併団体における合併年度以前の決算額は、旧構成団体の決算額の合算額としています。</t>
    <rPh sb="1" eb="2">
      <t>チュウ</t>
    </rPh>
    <rPh sb="5" eb="8">
      <t>ゴジョカイ</t>
    </rPh>
    <rPh sb="8" eb="9">
      <t>ナド</t>
    </rPh>
    <rPh sb="11" eb="13">
      <t>コウヒ</t>
    </rPh>
    <rPh sb="13" eb="15">
      <t>シシュツ</t>
    </rPh>
    <rPh sb="15" eb="16">
      <t>ガク</t>
    </rPh>
    <rPh sb="18" eb="19">
      <t>クビ</t>
    </rPh>
    <rPh sb="19" eb="20">
      <t>チョウ</t>
    </rPh>
    <rPh sb="20" eb="22">
      <t>ブキョク</t>
    </rPh>
    <rPh sb="23" eb="25">
      <t>キョウイク</t>
    </rPh>
    <rPh sb="25" eb="28">
      <t>イインカイ</t>
    </rPh>
    <rPh sb="28" eb="29">
      <t>オヨ</t>
    </rPh>
    <rPh sb="30" eb="32">
      <t>コウエイ</t>
    </rPh>
    <rPh sb="32" eb="34">
      <t>キギョウ</t>
    </rPh>
    <rPh sb="37" eb="40">
      <t>ホジョキン</t>
    </rPh>
    <rPh sb="41" eb="43">
      <t>イタク</t>
    </rPh>
    <rPh sb="43" eb="44">
      <t>キン</t>
    </rPh>
    <rPh sb="44" eb="45">
      <t>ナド</t>
    </rPh>
    <rPh sb="46" eb="48">
      <t>シシュツ</t>
    </rPh>
    <rPh sb="49" eb="50">
      <t>フク</t>
    </rPh>
    <rPh sb="52" eb="54">
      <t>ガッペイ</t>
    </rPh>
    <rPh sb="54" eb="55">
      <t>ダン</t>
    </rPh>
    <phoneticPr fontId="4"/>
  </si>
  <si>
    <t>（注２）　平均値は、公費負担のある団体のみを対象として算出しています。</t>
    <rPh sb="1" eb="2">
      <t>チュウ</t>
    </rPh>
    <rPh sb="5" eb="8">
      <t>ヘイキンチ</t>
    </rPh>
    <rPh sb="10" eb="12">
      <t>コウヒ</t>
    </rPh>
    <rPh sb="12" eb="14">
      <t>フタン</t>
    </rPh>
    <rPh sb="17" eb="19">
      <t>ダンタイ</t>
    </rPh>
    <rPh sb="22" eb="24">
      <t>タイショウ</t>
    </rPh>
    <rPh sb="27" eb="29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</si>
</sst>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#,##0.0;[Red]\-#,##0.0"/>
    <numFmt numFmtId="179" formatCode="#,##0;&quot;△ &quot;#,##0"/>
    <numFmt numFmtId="180" formatCode="0.0;&quot;▲ &quot;0.0&quot;%&quot;"/>
    <numFmt numFmtId="181" formatCode="0.0&quot;%&quot;;&quot;▲ &quot;0.0&quot;%&quot;"/>
  </numFmts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7" fillId="0" borderId="52"/>
  </cellStyleXfs>
  <cellXfs count="136">
    <xf numFmtId="0" fontId="0" fillId="0" borderId="0" xfId="0"/>
    <xf numFmtId="0" fontId="5" fillId="0" borderId="0" xfId="1" applyFont="1" applyAlignment="1">
      <alignment horizontal="left" vertical="center"/>
    </xf>
    <xf numFmtId="0" fontId="1" fillId="0" borderId="0" xfId="1" applyFont="1"/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9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distributed" vertical="center"/>
    </xf>
    <xf numFmtId="38" fontId="9" fillId="0" borderId="17" xfId="3" applyFont="1" applyBorder="1" applyAlignment="1">
      <alignment vertical="center" shrinkToFit="1"/>
    </xf>
    <xf numFmtId="38" fontId="9" fillId="0" borderId="18" xfId="3" applyFont="1" applyBorder="1" applyAlignment="1">
      <alignment vertical="center" shrinkToFit="1"/>
    </xf>
    <xf numFmtId="38" fontId="9" fillId="0" borderId="19" xfId="3" applyFont="1" applyBorder="1" applyAlignment="1">
      <alignment vertical="center" shrinkToFit="1"/>
    </xf>
    <xf numFmtId="38" fontId="9" fillId="0" borderId="20" xfId="3" applyFont="1" applyBorder="1" applyAlignment="1">
      <alignment vertical="center" shrinkToFit="1"/>
    </xf>
    <xf numFmtId="38" fontId="9" fillId="0" borderId="21" xfId="3" applyFont="1" applyFill="1" applyBorder="1" applyAlignment="1">
      <alignment vertical="center" shrinkToFit="1"/>
    </xf>
    <xf numFmtId="38" fontId="9" fillId="0" borderId="5" xfId="3" applyFont="1" applyFill="1" applyBorder="1" applyAlignment="1">
      <alignment vertical="center" shrinkToFit="1"/>
    </xf>
    <xf numFmtId="176" fontId="9" fillId="0" borderId="22" xfId="3" applyNumberFormat="1" applyFont="1" applyBorder="1" applyAlignment="1">
      <alignment vertical="center" shrinkToFit="1"/>
    </xf>
    <xf numFmtId="176" fontId="9" fillId="0" borderId="23" xfId="3" applyNumberFormat="1" applyFont="1" applyBorder="1" applyAlignment="1">
      <alignment vertical="center" shrinkToFit="1"/>
    </xf>
    <xf numFmtId="177" fontId="9" fillId="0" borderId="23" xfId="3" applyNumberFormat="1" applyFont="1" applyBorder="1" applyAlignment="1">
      <alignment vertical="center" shrinkToFit="1"/>
    </xf>
    <xf numFmtId="176" fontId="9" fillId="0" borderId="24" xfId="4" applyNumberFormat="1" applyFont="1" applyBorder="1" applyAlignment="1">
      <alignment vertical="center" shrinkToFit="1"/>
    </xf>
    <xf numFmtId="176" fontId="9" fillId="0" borderId="25" xfId="4" applyNumberFormat="1" applyFont="1" applyBorder="1" applyAlignment="1">
      <alignment vertical="center" shrinkToFit="1"/>
    </xf>
    <xf numFmtId="176" fontId="9" fillId="0" borderId="26" xfId="4" applyNumberFormat="1" applyFont="1" applyFill="1" applyBorder="1" applyAlignment="1">
      <alignment vertical="center" shrinkToFit="1"/>
    </xf>
    <xf numFmtId="0" fontId="1" fillId="0" borderId="0" xfId="1" applyFont="1" applyAlignment="1">
      <alignment vertical="center"/>
    </xf>
    <xf numFmtId="0" fontId="10" fillId="0" borderId="27" xfId="1" applyFont="1" applyBorder="1" applyAlignment="1">
      <alignment horizontal="distributed" vertical="center"/>
    </xf>
    <xf numFmtId="38" fontId="9" fillId="0" borderId="28" xfId="3" applyFont="1" applyBorder="1" applyAlignment="1">
      <alignment vertical="center" shrinkToFit="1"/>
    </xf>
    <xf numFmtId="38" fontId="9" fillId="0" borderId="29" xfId="3" applyFont="1" applyBorder="1" applyAlignment="1">
      <alignment vertical="center" shrinkToFit="1"/>
    </xf>
    <xf numFmtId="38" fontId="9" fillId="0" borderId="30" xfId="3" applyFont="1" applyBorder="1" applyAlignment="1">
      <alignment vertical="center" shrinkToFit="1"/>
    </xf>
    <xf numFmtId="38" fontId="9" fillId="0" borderId="31" xfId="3" applyFont="1" applyBorder="1" applyAlignment="1">
      <alignment vertical="center" shrinkToFit="1"/>
    </xf>
    <xf numFmtId="38" fontId="9" fillId="0" borderId="32" xfId="3" applyFont="1" applyFill="1" applyBorder="1" applyAlignment="1">
      <alignment vertical="center" shrinkToFit="1"/>
    </xf>
    <xf numFmtId="38" fontId="9" fillId="0" borderId="33" xfId="3" applyFont="1" applyFill="1" applyBorder="1" applyAlignment="1">
      <alignment vertical="center" shrinkToFit="1"/>
    </xf>
    <xf numFmtId="176" fontId="9" fillId="0" borderId="28" xfId="3" applyNumberFormat="1" applyFont="1" applyBorder="1" applyAlignment="1">
      <alignment vertical="center" shrinkToFit="1"/>
    </xf>
    <xf numFmtId="176" fontId="9" fillId="0" borderId="29" xfId="3" applyNumberFormat="1" applyFont="1" applyBorder="1" applyAlignment="1">
      <alignment vertical="center" shrinkToFit="1"/>
    </xf>
    <xf numFmtId="177" fontId="9" fillId="0" borderId="29" xfId="3" applyNumberFormat="1" applyFont="1" applyBorder="1" applyAlignment="1">
      <alignment vertical="center" shrinkToFit="1"/>
    </xf>
    <xf numFmtId="176" fontId="9" fillId="0" borderId="30" xfId="4" applyNumberFormat="1" applyFont="1" applyBorder="1" applyAlignment="1">
      <alignment vertical="center" shrinkToFit="1"/>
    </xf>
    <xf numFmtId="176" fontId="9" fillId="0" borderId="31" xfId="4" applyNumberFormat="1" applyFont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10" fillId="0" borderId="34" xfId="1" applyFont="1" applyBorder="1" applyAlignment="1">
      <alignment horizontal="distributed" vertical="center"/>
    </xf>
    <xf numFmtId="38" fontId="9" fillId="0" borderId="35" xfId="3" applyFont="1" applyBorder="1" applyAlignment="1">
      <alignment vertical="center" shrinkToFit="1"/>
    </xf>
    <xf numFmtId="38" fontId="9" fillId="0" borderId="36" xfId="3" applyFont="1" applyBorder="1" applyAlignment="1">
      <alignment vertical="center" shrinkToFit="1"/>
    </xf>
    <xf numFmtId="38" fontId="9" fillId="0" borderId="37" xfId="3" applyFont="1" applyBorder="1" applyAlignment="1">
      <alignment vertical="center" shrinkToFit="1"/>
    </xf>
    <xf numFmtId="38" fontId="9" fillId="0" borderId="38" xfId="3" applyFont="1" applyBorder="1" applyAlignment="1">
      <alignment vertical="center" shrinkToFit="1"/>
    </xf>
    <xf numFmtId="38" fontId="9" fillId="0" borderId="11" xfId="3" applyFont="1" applyFill="1" applyBorder="1" applyAlignment="1">
      <alignment vertical="center" shrinkToFit="1"/>
    </xf>
    <xf numFmtId="176" fontId="9" fillId="0" borderId="35" xfId="3" applyNumberFormat="1" applyFont="1" applyBorder="1" applyAlignment="1">
      <alignment vertical="center" shrinkToFit="1"/>
    </xf>
    <xf numFmtId="176" fontId="9" fillId="0" borderId="36" xfId="3" applyNumberFormat="1" applyFont="1" applyBorder="1" applyAlignment="1">
      <alignment vertical="center" shrinkToFit="1"/>
    </xf>
    <xf numFmtId="177" fontId="9" fillId="0" borderId="36" xfId="3" applyNumberFormat="1" applyFont="1" applyBorder="1" applyAlignment="1">
      <alignment vertical="center" shrinkToFit="1"/>
    </xf>
    <xf numFmtId="176" fontId="9" fillId="0" borderId="37" xfId="4" applyNumberFormat="1" applyFont="1" applyBorder="1" applyAlignment="1">
      <alignment vertical="center" shrinkToFit="1"/>
    </xf>
    <xf numFmtId="176" fontId="9" fillId="0" borderId="38" xfId="4" applyNumberFormat="1" applyFont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0" fontId="10" fillId="3" borderId="40" xfId="1" applyFont="1" applyFill="1" applyBorder="1" applyAlignment="1">
      <alignment horizontal="center" vertical="center" shrinkToFit="1"/>
    </xf>
    <xf numFmtId="38" fontId="9" fillId="3" borderId="41" xfId="3" applyFont="1" applyFill="1" applyBorder="1" applyAlignment="1">
      <alignment vertical="center" shrinkToFit="1"/>
    </xf>
    <xf numFmtId="38" fontId="9" fillId="3" borderId="42" xfId="3" applyFont="1" applyFill="1" applyBorder="1" applyAlignment="1">
      <alignment vertical="center" shrinkToFit="1"/>
    </xf>
    <xf numFmtId="38" fontId="9" fillId="3" borderId="43" xfId="3" applyFont="1" applyFill="1" applyBorder="1" applyAlignment="1">
      <alignment vertical="center" shrinkToFit="1"/>
    </xf>
    <xf numFmtId="38" fontId="9" fillId="0" borderId="44" xfId="3" applyFont="1" applyFill="1" applyBorder="1" applyAlignment="1">
      <alignment vertical="center" shrinkToFit="1"/>
    </xf>
    <xf numFmtId="179" fontId="9" fillId="3" borderId="41" xfId="3" applyNumberFormat="1" applyFont="1" applyFill="1" applyBorder="1" applyAlignment="1">
      <alignment horizontal="right" vertical="center" shrinkToFit="1"/>
    </xf>
    <xf numFmtId="179" fontId="9" fillId="3" borderId="42" xfId="3" applyNumberFormat="1" applyFont="1" applyFill="1" applyBorder="1" applyAlignment="1">
      <alignment horizontal="right" vertical="center" shrinkToFit="1"/>
    </xf>
    <xf numFmtId="176" fontId="9" fillId="3" borderId="41" xfId="3" applyNumberFormat="1" applyFont="1" applyFill="1" applyBorder="1" applyAlignment="1">
      <alignment vertical="center" shrinkToFit="1"/>
    </xf>
    <xf numFmtId="176" fontId="9" fillId="3" borderId="42" xfId="3" applyNumberFormat="1" applyFont="1" applyFill="1" applyBorder="1" applyAlignment="1">
      <alignment vertical="center" shrinkToFit="1"/>
    </xf>
    <xf numFmtId="177" fontId="9" fillId="3" borderId="42" xfId="3" applyNumberFormat="1" applyFont="1" applyFill="1" applyBorder="1" applyAlignment="1">
      <alignment vertical="center" shrinkToFit="1"/>
    </xf>
    <xf numFmtId="176" fontId="9" fillId="0" borderId="45" xfId="1" applyNumberFormat="1" applyFont="1" applyBorder="1" applyAlignment="1">
      <alignment vertical="center" shrinkToFit="1"/>
    </xf>
    <xf numFmtId="176" fontId="9" fillId="0" borderId="43" xfId="1" applyNumberFormat="1" applyFont="1" applyBorder="1" applyAlignment="1">
      <alignment vertical="center" shrinkToFit="1"/>
    </xf>
    <xf numFmtId="176" fontId="9" fillId="0" borderId="46" xfId="1" applyNumberFormat="1" applyFont="1" applyBorder="1" applyAlignment="1">
      <alignment vertical="center" shrinkToFit="1"/>
    </xf>
    <xf numFmtId="176" fontId="9" fillId="0" borderId="43" xfId="1" applyNumberFormat="1" applyFont="1" applyFill="1" applyBorder="1" applyAlignment="1">
      <alignment vertical="center" shrinkToFit="1"/>
    </xf>
    <xf numFmtId="176" fontId="9" fillId="0" borderId="47" xfId="1" applyNumberFormat="1" applyFont="1" applyFill="1" applyBorder="1" applyAlignment="1">
      <alignment vertical="center" shrinkToFit="1"/>
    </xf>
    <xf numFmtId="0" fontId="1" fillId="3" borderId="0" xfId="1" applyFont="1" applyFill="1" applyAlignment="1">
      <alignment vertical="center"/>
    </xf>
    <xf numFmtId="0" fontId="10" fillId="3" borderId="16" xfId="1" applyFont="1" applyFill="1" applyBorder="1" applyAlignment="1">
      <alignment horizontal="distributed" vertical="center"/>
    </xf>
    <xf numFmtId="38" fontId="9" fillId="3" borderId="22" xfId="3" applyFont="1" applyFill="1" applyBorder="1" applyAlignment="1">
      <alignment vertical="center" shrinkToFit="1"/>
    </xf>
    <xf numFmtId="38" fontId="9" fillId="3" borderId="23" xfId="3" applyFont="1" applyFill="1" applyBorder="1" applyAlignment="1">
      <alignment vertical="center" shrinkToFit="1"/>
    </xf>
    <xf numFmtId="38" fontId="9" fillId="3" borderId="24" xfId="3" applyFont="1" applyFill="1" applyBorder="1" applyAlignment="1">
      <alignment vertical="center" shrinkToFit="1"/>
    </xf>
    <xf numFmtId="38" fontId="9" fillId="3" borderId="25" xfId="3" applyFont="1" applyFill="1" applyBorder="1" applyAlignment="1">
      <alignment vertical="center" shrinkToFit="1"/>
    </xf>
    <xf numFmtId="176" fontId="9" fillId="3" borderId="22" xfId="3" applyNumberFormat="1" applyFont="1" applyFill="1" applyBorder="1" applyAlignment="1">
      <alignment vertical="center" shrinkToFit="1"/>
    </xf>
    <xf numFmtId="176" fontId="9" fillId="3" borderId="23" xfId="3" applyNumberFormat="1" applyFont="1" applyFill="1" applyBorder="1" applyAlignment="1">
      <alignment vertical="center" shrinkToFit="1"/>
    </xf>
    <xf numFmtId="177" fontId="9" fillId="3" borderId="23" xfId="3" applyNumberFormat="1" applyFont="1" applyFill="1" applyBorder="1" applyAlignment="1">
      <alignment vertical="center" shrinkToFit="1"/>
    </xf>
    <xf numFmtId="176" fontId="9" fillId="3" borderId="24" xfId="4" applyNumberFormat="1" applyFont="1" applyFill="1" applyBorder="1" applyAlignment="1">
      <alignment vertical="center" shrinkToFit="1"/>
    </xf>
    <xf numFmtId="176" fontId="9" fillId="3" borderId="25" xfId="4" applyNumberFormat="1" applyFont="1" applyFill="1" applyBorder="1" applyAlignment="1">
      <alignment vertical="center" shrinkToFit="1"/>
    </xf>
    <xf numFmtId="176" fontId="9" fillId="0" borderId="5" xfId="4" applyNumberFormat="1" applyFont="1" applyFill="1" applyBorder="1" applyAlignment="1">
      <alignment vertical="center" shrinkToFit="1"/>
    </xf>
    <xf numFmtId="0" fontId="10" fillId="3" borderId="27" xfId="1" applyFont="1" applyFill="1" applyBorder="1" applyAlignment="1">
      <alignment horizontal="distributed" vertical="center"/>
    </xf>
    <xf numFmtId="38" fontId="9" fillId="3" borderId="28" xfId="3" applyFont="1" applyFill="1" applyBorder="1" applyAlignment="1">
      <alignment vertical="center" shrinkToFit="1"/>
    </xf>
    <xf numFmtId="38" fontId="9" fillId="3" borderId="29" xfId="3" applyFont="1" applyFill="1" applyBorder="1" applyAlignment="1">
      <alignment vertical="center" shrinkToFit="1"/>
    </xf>
    <xf numFmtId="38" fontId="9" fillId="3" borderId="30" xfId="3" applyFont="1" applyFill="1" applyBorder="1" applyAlignment="1">
      <alignment vertical="center" shrinkToFit="1"/>
    </xf>
    <xf numFmtId="38" fontId="9" fillId="3" borderId="31" xfId="3" applyFont="1" applyFill="1" applyBorder="1" applyAlignment="1">
      <alignment vertical="center" shrinkToFit="1"/>
    </xf>
    <xf numFmtId="176" fontId="9" fillId="3" borderId="28" xfId="3" applyNumberFormat="1" applyFont="1" applyFill="1" applyBorder="1" applyAlignment="1">
      <alignment vertical="center" shrinkToFit="1"/>
    </xf>
    <xf numFmtId="176" fontId="9" fillId="3" borderId="29" xfId="3" applyNumberFormat="1" applyFont="1" applyFill="1" applyBorder="1" applyAlignment="1">
      <alignment vertical="center" shrinkToFit="1"/>
    </xf>
    <xf numFmtId="177" fontId="9" fillId="3" borderId="29" xfId="3" applyNumberFormat="1" applyFont="1" applyFill="1" applyBorder="1" applyAlignment="1">
      <alignment vertical="center" shrinkToFit="1"/>
    </xf>
    <xf numFmtId="176" fontId="9" fillId="3" borderId="30" xfId="4" applyNumberFormat="1" applyFont="1" applyFill="1" applyBorder="1" applyAlignment="1">
      <alignment vertical="center" shrinkToFit="1"/>
    </xf>
    <xf numFmtId="176" fontId="9" fillId="3" borderId="31" xfId="4" applyNumberFormat="1" applyFont="1" applyFill="1" applyBorder="1" applyAlignment="1">
      <alignment vertical="center" shrinkToFit="1"/>
    </xf>
    <xf numFmtId="0" fontId="10" fillId="3" borderId="34" xfId="1" applyFont="1" applyFill="1" applyBorder="1" applyAlignment="1">
      <alignment horizontal="distributed" vertical="center"/>
    </xf>
    <xf numFmtId="38" fontId="9" fillId="3" borderId="35" xfId="3" applyFont="1" applyFill="1" applyBorder="1" applyAlignment="1">
      <alignment vertical="center" shrinkToFit="1"/>
    </xf>
    <xf numFmtId="38" fontId="9" fillId="3" borderId="36" xfId="3" applyFont="1" applyFill="1" applyBorder="1" applyAlignment="1">
      <alignment vertical="center" shrinkToFit="1"/>
    </xf>
    <xf numFmtId="38" fontId="9" fillId="3" borderId="37" xfId="3" applyFont="1" applyFill="1" applyBorder="1" applyAlignment="1">
      <alignment vertical="center" shrinkToFit="1"/>
    </xf>
    <xf numFmtId="38" fontId="9" fillId="3" borderId="38" xfId="3" applyFont="1" applyFill="1" applyBorder="1" applyAlignment="1">
      <alignment vertical="center" shrinkToFit="1"/>
    </xf>
    <xf numFmtId="176" fontId="9" fillId="3" borderId="35" xfId="3" applyNumberFormat="1" applyFont="1" applyFill="1" applyBorder="1" applyAlignment="1">
      <alignment vertical="center" shrinkToFit="1"/>
    </xf>
    <xf numFmtId="176" fontId="9" fillId="3" borderId="36" xfId="3" applyNumberFormat="1" applyFont="1" applyFill="1" applyBorder="1" applyAlignment="1">
      <alignment vertical="center" shrinkToFit="1"/>
    </xf>
    <xf numFmtId="177" fontId="9" fillId="3" borderId="36" xfId="3" applyNumberFormat="1" applyFont="1" applyFill="1" applyBorder="1" applyAlignment="1">
      <alignment vertical="center" shrinkToFit="1"/>
    </xf>
    <xf numFmtId="176" fontId="9" fillId="3" borderId="37" xfId="4" applyNumberFormat="1" applyFont="1" applyFill="1" applyBorder="1" applyAlignment="1">
      <alignment vertical="center" shrinkToFit="1"/>
    </xf>
    <xf numFmtId="176" fontId="9" fillId="3" borderId="38" xfId="4" applyNumberFormat="1" applyFont="1" applyFill="1" applyBorder="1" applyAlignment="1">
      <alignment vertical="center" shrinkToFit="1"/>
    </xf>
    <xf numFmtId="38" fontId="9" fillId="3" borderId="45" xfId="3" applyFont="1" applyFill="1" applyBorder="1" applyAlignment="1">
      <alignment vertical="center" shrinkToFit="1"/>
    </xf>
    <xf numFmtId="176" fontId="9" fillId="3" borderId="43" xfId="4" applyNumberFormat="1" applyFont="1" applyFill="1" applyBorder="1" applyAlignment="1">
      <alignment vertical="center" shrinkToFit="1"/>
    </xf>
    <xf numFmtId="176" fontId="9" fillId="0" borderId="42" xfId="1" applyNumberFormat="1" applyFont="1" applyBorder="1" applyAlignment="1">
      <alignment vertical="center" shrinkToFit="1"/>
    </xf>
    <xf numFmtId="0" fontId="10" fillId="3" borderId="48" xfId="1" applyFont="1" applyFill="1" applyBorder="1" applyAlignment="1">
      <alignment horizontal="center" vertical="center" shrinkToFit="1"/>
    </xf>
    <xf numFmtId="176" fontId="9" fillId="3" borderId="43" xfId="3" applyNumberFormat="1" applyFont="1" applyFill="1" applyBorder="1" applyAlignment="1">
      <alignment vertical="center" shrinkToFit="1"/>
    </xf>
    <xf numFmtId="176" fontId="9" fillId="0" borderId="46" xfId="1" applyNumberFormat="1" applyFont="1" applyBorder="1" applyAlignment="1">
      <alignment horizontal="center" vertical="center" wrapText="1" shrinkToFit="1"/>
    </xf>
    <xf numFmtId="181" fontId="7" fillId="0" borderId="0" xfId="2" applyNumberFormat="1" applyFont="1" applyBorder="1" applyAlignment="1">
      <alignment vertical="center" shrinkToFit="1"/>
    </xf>
    <xf numFmtId="181" fontId="7" fillId="3" borderId="0" xfId="3" applyNumberFormat="1" applyFont="1" applyFill="1" applyBorder="1" applyAlignment="1">
      <alignment vertical="center" shrinkToFit="1"/>
    </xf>
    <xf numFmtId="180" fontId="7" fillId="3" borderId="0" xfId="3" applyNumberFormat="1" applyFont="1" applyFill="1" applyBorder="1" applyAlignment="1">
      <alignment vertical="center" shrinkToFit="1"/>
    </xf>
    <xf numFmtId="180" fontId="8" fillId="3" borderId="0" xfId="3" applyNumberFormat="1" applyFont="1" applyFill="1" applyBorder="1" applyAlignment="1">
      <alignment vertical="center"/>
    </xf>
    <xf numFmtId="180" fontId="8" fillId="0" borderId="0" xfId="1" applyNumberFormat="1" applyFont="1" applyBorder="1" applyAlignment="1">
      <alignment vertical="center"/>
    </xf>
    <xf numFmtId="180" fontId="1" fillId="3" borderId="0" xfId="1" applyNumberFormat="1" applyFont="1" applyFill="1" applyAlignment="1">
      <alignment vertical="center"/>
    </xf>
    <xf numFmtId="181" fontId="7" fillId="0" borderId="0" xfId="1" applyNumberFormat="1" applyFont="1" applyBorder="1" applyAlignment="1">
      <alignment vertical="center" shrinkToFit="1"/>
    </xf>
    <xf numFmtId="0" fontId="11" fillId="3" borderId="0" xfId="1" applyFont="1" applyFill="1" applyAlignment="1">
      <alignment horizontal="left" shrinkToFit="1"/>
    </xf>
    <xf numFmtId="0" fontId="1" fillId="3" borderId="0" xfId="1" applyFont="1" applyFill="1"/>
    <xf numFmtId="0" fontId="11" fillId="3" borderId="0" xfId="1" applyFont="1" applyFill="1" applyAlignment="1"/>
    <xf numFmtId="0" fontId="1" fillId="0" borderId="50" xfId="1" applyFont="1" applyBorder="1"/>
    <xf numFmtId="0" fontId="1" fillId="0" borderId="51" xfId="1" applyFont="1" applyBorder="1"/>
    <xf numFmtId="180" fontId="12" fillId="3" borderId="0" xfId="3" applyNumberFormat="1" applyFont="1" applyFill="1" applyBorder="1" applyAlignment="1">
      <alignment horizontal="right" vertical="center" shrinkToFit="1"/>
    </xf>
    <xf numFmtId="0" fontId="10" fillId="3" borderId="0" xfId="1" applyFont="1" applyFill="1" applyAlignment="1">
      <alignment horizontal="left" shrinkToFit="1"/>
    </xf>
    <xf numFmtId="0" fontId="10" fillId="3" borderId="0" xfId="1" applyFont="1" applyFill="1" applyAlignment="1"/>
    <xf numFmtId="0" fontId="2" fillId="0" borderId="0" xfId="1" applyFont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80" fontId="12" fillId="3" borderId="49" xfId="3" applyNumberFormat="1" applyFont="1" applyFill="1" applyBorder="1" applyAlignment="1">
      <alignment horizontal="right" vertical="center" shrinkToFit="1"/>
    </xf>
  </cellXfs>
  <cellStyles count="6">
    <cellStyle name="パーセント 2" xfId="4"/>
    <cellStyle name="桁区切り 2" xfId="3"/>
    <cellStyle name="標準" xfId="0" builtinId="0"/>
    <cellStyle name="標準 2" xfId="2"/>
    <cellStyle name="標準_【済】福利_資料編22" xfId="1"/>
    <cellStyle name="未定義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48"/>
  <sheetViews>
    <sheetView tabSelected="1" view="pageBreakPreview" zoomScale="40" zoomScaleNormal="40" zoomScaleSheetLayoutView="40" workbookViewId="0">
      <pane xSplit="1" ySplit="4" topLeftCell="B5" activePane="bottomRight" state="frozen"/>
      <selection sqref="A1:J1"/>
      <selection pane="topRight" sqref="A1:J1"/>
      <selection pane="bottomLeft" sqref="A1:J1"/>
      <selection pane="bottomRight" activeCell="G6" sqref="G6"/>
    </sheetView>
  </sheetViews>
  <sheetFormatPr defaultRowHeight="13.5" x14ac:dyDescent="0.15"/>
  <cols>
    <col min="1" max="1" width="18.75" style="2" customWidth="1"/>
    <col min="2" max="31" width="10.25" style="2" customWidth="1"/>
    <col min="32" max="220" width="9" style="2"/>
    <col min="221" max="221" width="18.75" style="2" customWidth="1"/>
    <col min="222" max="251" width="10.25" style="2" customWidth="1"/>
    <col min="252" max="258" width="9" style="2"/>
    <col min="259" max="259" width="7.625" style="2" customWidth="1"/>
    <col min="260" max="266" width="9" style="2"/>
    <col min="267" max="268" width="11.625" style="2" customWidth="1"/>
    <col min="269" max="271" width="9" style="2"/>
    <col min="272" max="272" width="9.5" style="2" bestFit="1" customWidth="1"/>
    <col min="273" max="476" width="9" style="2"/>
    <col min="477" max="477" width="18.75" style="2" customWidth="1"/>
    <col min="478" max="507" width="10.25" style="2" customWidth="1"/>
    <col min="508" max="514" width="9" style="2"/>
    <col min="515" max="515" width="7.625" style="2" customWidth="1"/>
    <col min="516" max="522" width="9" style="2"/>
    <col min="523" max="524" width="11.625" style="2" customWidth="1"/>
    <col min="525" max="527" width="9" style="2"/>
    <col min="528" max="528" width="9.5" style="2" bestFit="1" customWidth="1"/>
    <col min="529" max="732" width="9" style="2"/>
    <col min="733" max="733" width="18.75" style="2" customWidth="1"/>
    <col min="734" max="763" width="10.25" style="2" customWidth="1"/>
    <col min="764" max="770" width="9" style="2"/>
    <col min="771" max="771" width="7.625" style="2" customWidth="1"/>
    <col min="772" max="778" width="9" style="2"/>
    <col min="779" max="780" width="11.625" style="2" customWidth="1"/>
    <col min="781" max="783" width="9" style="2"/>
    <col min="784" max="784" width="9.5" style="2" bestFit="1" customWidth="1"/>
    <col min="785" max="988" width="9" style="2"/>
    <col min="989" max="989" width="18.75" style="2" customWidth="1"/>
    <col min="990" max="1019" width="10.25" style="2" customWidth="1"/>
    <col min="1020" max="1026" width="9" style="2"/>
    <col min="1027" max="1027" width="7.625" style="2" customWidth="1"/>
    <col min="1028" max="1034" width="9" style="2"/>
    <col min="1035" max="1036" width="11.625" style="2" customWidth="1"/>
    <col min="1037" max="1039" width="9" style="2"/>
    <col min="1040" max="1040" width="9.5" style="2" bestFit="1" customWidth="1"/>
    <col min="1041" max="1244" width="9" style="2"/>
    <col min="1245" max="1245" width="18.75" style="2" customWidth="1"/>
    <col min="1246" max="1275" width="10.25" style="2" customWidth="1"/>
    <col min="1276" max="1282" width="9" style="2"/>
    <col min="1283" max="1283" width="7.625" style="2" customWidth="1"/>
    <col min="1284" max="1290" width="9" style="2"/>
    <col min="1291" max="1292" width="11.625" style="2" customWidth="1"/>
    <col min="1293" max="1295" width="9" style="2"/>
    <col min="1296" max="1296" width="9.5" style="2" bestFit="1" customWidth="1"/>
    <col min="1297" max="1500" width="9" style="2"/>
    <col min="1501" max="1501" width="18.75" style="2" customWidth="1"/>
    <col min="1502" max="1531" width="10.25" style="2" customWidth="1"/>
    <col min="1532" max="1538" width="9" style="2"/>
    <col min="1539" max="1539" width="7.625" style="2" customWidth="1"/>
    <col min="1540" max="1546" width="9" style="2"/>
    <col min="1547" max="1548" width="11.625" style="2" customWidth="1"/>
    <col min="1549" max="1551" width="9" style="2"/>
    <col min="1552" max="1552" width="9.5" style="2" bestFit="1" customWidth="1"/>
    <col min="1553" max="1756" width="9" style="2"/>
    <col min="1757" max="1757" width="18.75" style="2" customWidth="1"/>
    <col min="1758" max="1787" width="10.25" style="2" customWidth="1"/>
    <col min="1788" max="1794" width="9" style="2"/>
    <col min="1795" max="1795" width="7.625" style="2" customWidth="1"/>
    <col min="1796" max="1802" width="9" style="2"/>
    <col min="1803" max="1804" width="11.625" style="2" customWidth="1"/>
    <col min="1805" max="1807" width="9" style="2"/>
    <col min="1808" max="1808" width="9.5" style="2" bestFit="1" customWidth="1"/>
    <col min="1809" max="2012" width="9" style="2"/>
    <col min="2013" max="2013" width="18.75" style="2" customWidth="1"/>
    <col min="2014" max="2043" width="10.25" style="2" customWidth="1"/>
    <col min="2044" max="2050" width="9" style="2"/>
    <col min="2051" max="2051" width="7.625" style="2" customWidth="1"/>
    <col min="2052" max="2058" width="9" style="2"/>
    <col min="2059" max="2060" width="11.625" style="2" customWidth="1"/>
    <col min="2061" max="2063" width="9" style="2"/>
    <col min="2064" max="2064" width="9.5" style="2" bestFit="1" customWidth="1"/>
    <col min="2065" max="2268" width="9" style="2"/>
    <col min="2269" max="2269" width="18.75" style="2" customWidth="1"/>
    <col min="2270" max="2299" width="10.25" style="2" customWidth="1"/>
    <col min="2300" max="2306" width="9" style="2"/>
    <col min="2307" max="2307" width="7.625" style="2" customWidth="1"/>
    <col min="2308" max="2314" width="9" style="2"/>
    <col min="2315" max="2316" width="11.625" style="2" customWidth="1"/>
    <col min="2317" max="2319" width="9" style="2"/>
    <col min="2320" max="2320" width="9.5" style="2" bestFit="1" customWidth="1"/>
    <col min="2321" max="2524" width="9" style="2"/>
    <col min="2525" max="2525" width="18.75" style="2" customWidth="1"/>
    <col min="2526" max="2555" width="10.25" style="2" customWidth="1"/>
    <col min="2556" max="2562" width="9" style="2"/>
    <col min="2563" max="2563" width="7.625" style="2" customWidth="1"/>
    <col min="2564" max="2570" width="9" style="2"/>
    <col min="2571" max="2572" width="11.625" style="2" customWidth="1"/>
    <col min="2573" max="2575" width="9" style="2"/>
    <col min="2576" max="2576" width="9.5" style="2" bestFit="1" customWidth="1"/>
    <col min="2577" max="2780" width="9" style="2"/>
    <col min="2781" max="2781" width="18.75" style="2" customWidth="1"/>
    <col min="2782" max="2811" width="10.25" style="2" customWidth="1"/>
    <col min="2812" max="2818" width="9" style="2"/>
    <col min="2819" max="2819" width="7.625" style="2" customWidth="1"/>
    <col min="2820" max="2826" width="9" style="2"/>
    <col min="2827" max="2828" width="11.625" style="2" customWidth="1"/>
    <col min="2829" max="2831" width="9" style="2"/>
    <col min="2832" max="2832" width="9.5" style="2" bestFit="1" customWidth="1"/>
    <col min="2833" max="3036" width="9" style="2"/>
    <col min="3037" max="3037" width="18.75" style="2" customWidth="1"/>
    <col min="3038" max="3067" width="10.25" style="2" customWidth="1"/>
    <col min="3068" max="3074" width="9" style="2"/>
    <col min="3075" max="3075" width="7.625" style="2" customWidth="1"/>
    <col min="3076" max="3082" width="9" style="2"/>
    <col min="3083" max="3084" width="11.625" style="2" customWidth="1"/>
    <col min="3085" max="3087" width="9" style="2"/>
    <col min="3088" max="3088" width="9.5" style="2" bestFit="1" customWidth="1"/>
    <col min="3089" max="3292" width="9" style="2"/>
    <col min="3293" max="3293" width="18.75" style="2" customWidth="1"/>
    <col min="3294" max="3323" width="10.25" style="2" customWidth="1"/>
    <col min="3324" max="3330" width="9" style="2"/>
    <col min="3331" max="3331" width="7.625" style="2" customWidth="1"/>
    <col min="3332" max="3338" width="9" style="2"/>
    <col min="3339" max="3340" width="11.625" style="2" customWidth="1"/>
    <col min="3341" max="3343" width="9" style="2"/>
    <col min="3344" max="3344" width="9.5" style="2" bestFit="1" customWidth="1"/>
    <col min="3345" max="3548" width="9" style="2"/>
    <col min="3549" max="3549" width="18.75" style="2" customWidth="1"/>
    <col min="3550" max="3579" width="10.25" style="2" customWidth="1"/>
    <col min="3580" max="3586" width="9" style="2"/>
    <col min="3587" max="3587" width="7.625" style="2" customWidth="1"/>
    <col min="3588" max="3594" width="9" style="2"/>
    <col min="3595" max="3596" width="11.625" style="2" customWidth="1"/>
    <col min="3597" max="3599" width="9" style="2"/>
    <col min="3600" max="3600" width="9.5" style="2" bestFit="1" customWidth="1"/>
    <col min="3601" max="3804" width="9" style="2"/>
    <col min="3805" max="3805" width="18.75" style="2" customWidth="1"/>
    <col min="3806" max="3835" width="10.25" style="2" customWidth="1"/>
    <col min="3836" max="3842" width="9" style="2"/>
    <col min="3843" max="3843" width="7.625" style="2" customWidth="1"/>
    <col min="3844" max="3850" width="9" style="2"/>
    <col min="3851" max="3852" width="11.625" style="2" customWidth="1"/>
    <col min="3853" max="3855" width="9" style="2"/>
    <col min="3856" max="3856" width="9.5" style="2" bestFit="1" customWidth="1"/>
    <col min="3857" max="4060" width="9" style="2"/>
    <col min="4061" max="4061" width="18.75" style="2" customWidth="1"/>
    <col min="4062" max="4091" width="10.25" style="2" customWidth="1"/>
    <col min="4092" max="4098" width="9" style="2"/>
    <col min="4099" max="4099" width="7.625" style="2" customWidth="1"/>
    <col min="4100" max="4106" width="9" style="2"/>
    <col min="4107" max="4108" width="11.625" style="2" customWidth="1"/>
    <col min="4109" max="4111" width="9" style="2"/>
    <col min="4112" max="4112" width="9.5" style="2" bestFit="1" customWidth="1"/>
    <col min="4113" max="4316" width="9" style="2"/>
    <col min="4317" max="4317" width="18.75" style="2" customWidth="1"/>
    <col min="4318" max="4347" width="10.25" style="2" customWidth="1"/>
    <col min="4348" max="4354" width="9" style="2"/>
    <col min="4355" max="4355" width="7.625" style="2" customWidth="1"/>
    <col min="4356" max="4362" width="9" style="2"/>
    <col min="4363" max="4364" width="11.625" style="2" customWidth="1"/>
    <col min="4365" max="4367" width="9" style="2"/>
    <col min="4368" max="4368" width="9.5" style="2" bestFit="1" customWidth="1"/>
    <col min="4369" max="4572" width="9" style="2"/>
    <col min="4573" max="4573" width="18.75" style="2" customWidth="1"/>
    <col min="4574" max="4603" width="10.25" style="2" customWidth="1"/>
    <col min="4604" max="4610" width="9" style="2"/>
    <col min="4611" max="4611" width="7.625" style="2" customWidth="1"/>
    <col min="4612" max="4618" width="9" style="2"/>
    <col min="4619" max="4620" width="11.625" style="2" customWidth="1"/>
    <col min="4621" max="4623" width="9" style="2"/>
    <col min="4624" max="4624" width="9.5" style="2" bestFit="1" customWidth="1"/>
    <col min="4625" max="4828" width="9" style="2"/>
    <col min="4829" max="4829" width="18.75" style="2" customWidth="1"/>
    <col min="4830" max="4859" width="10.25" style="2" customWidth="1"/>
    <col min="4860" max="4866" width="9" style="2"/>
    <col min="4867" max="4867" width="7.625" style="2" customWidth="1"/>
    <col min="4868" max="4874" width="9" style="2"/>
    <col min="4875" max="4876" width="11.625" style="2" customWidth="1"/>
    <col min="4877" max="4879" width="9" style="2"/>
    <col min="4880" max="4880" width="9.5" style="2" bestFit="1" customWidth="1"/>
    <col min="4881" max="5084" width="9" style="2"/>
    <col min="5085" max="5085" width="18.75" style="2" customWidth="1"/>
    <col min="5086" max="5115" width="10.25" style="2" customWidth="1"/>
    <col min="5116" max="5122" width="9" style="2"/>
    <col min="5123" max="5123" width="7.625" style="2" customWidth="1"/>
    <col min="5124" max="5130" width="9" style="2"/>
    <col min="5131" max="5132" width="11.625" style="2" customWidth="1"/>
    <col min="5133" max="5135" width="9" style="2"/>
    <col min="5136" max="5136" width="9.5" style="2" bestFit="1" customWidth="1"/>
    <col min="5137" max="5340" width="9" style="2"/>
    <col min="5341" max="5341" width="18.75" style="2" customWidth="1"/>
    <col min="5342" max="5371" width="10.25" style="2" customWidth="1"/>
    <col min="5372" max="5378" width="9" style="2"/>
    <col min="5379" max="5379" width="7.625" style="2" customWidth="1"/>
    <col min="5380" max="5386" width="9" style="2"/>
    <col min="5387" max="5388" width="11.625" style="2" customWidth="1"/>
    <col min="5389" max="5391" width="9" style="2"/>
    <col min="5392" max="5392" width="9.5" style="2" bestFit="1" customWidth="1"/>
    <col min="5393" max="5596" width="9" style="2"/>
    <col min="5597" max="5597" width="18.75" style="2" customWidth="1"/>
    <col min="5598" max="5627" width="10.25" style="2" customWidth="1"/>
    <col min="5628" max="5634" width="9" style="2"/>
    <col min="5635" max="5635" width="7.625" style="2" customWidth="1"/>
    <col min="5636" max="5642" width="9" style="2"/>
    <col min="5643" max="5644" width="11.625" style="2" customWidth="1"/>
    <col min="5645" max="5647" width="9" style="2"/>
    <col min="5648" max="5648" width="9.5" style="2" bestFit="1" customWidth="1"/>
    <col min="5649" max="5852" width="9" style="2"/>
    <col min="5853" max="5853" width="18.75" style="2" customWidth="1"/>
    <col min="5854" max="5883" width="10.25" style="2" customWidth="1"/>
    <col min="5884" max="5890" width="9" style="2"/>
    <col min="5891" max="5891" width="7.625" style="2" customWidth="1"/>
    <col min="5892" max="5898" width="9" style="2"/>
    <col min="5899" max="5900" width="11.625" style="2" customWidth="1"/>
    <col min="5901" max="5903" width="9" style="2"/>
    <col min="5904" max="5904" width="9.5" style="2" bestFit="1" customWidth="1"/>
    <col min="5905" max="6108" width="9" style="2"/>
    <col min="6109" max="6109" width="18.75" style="2" customWidth="1"/>
    <col min="6110" max="6139" width="10.25" style="2" customWidth="1"/>
    <col min="6140" max="6146" width="9" style="2"/>
    <col min="6147" max="6147" width="7.625" style="2" customWidth="1"/>
    <col min="6148" max="6154" width="9" style="2"/>
    <col min="6155" max="6156" width="11.625" style="2" customWidth="1"/>
    <col min="6157" max="6159" width="9" style="2"/>
    <col min="6160" max="6160" width="9.5" style="2" bestFit="1" customWidth="1"/>
    <col min="6161" max="6364" width="9" style="2"/>
    <col min="6365" max="6365" width="18.75" style="2" customWidth="1"/>
    <col min="6366" max="6395" width="10.25" style="2" customWidth="1"/>
    <col min="6396" max="6402" width="9" style="2"/>
    <col min="6403" max="6403" width="7.625" style="2" customWidth="1"/>
    <col min="6404" max="6410" width="9" style="2"/>
    <col min="6411" max="6412" width="11.625" style="2" customWidth="1"/>
    <col min="6413" max="6415" width="9" style="2"/>
    <col min="6416" max="6416" width="9.5" style="2" bestFit="1" customWidth="1"/>
    <col min="6417" max="6620" width="9" style="2"/>
    <col min="6621" max="6621" width="18.75" style="2" customWidth="1"/>
    <col min="6622" max="6651" width="10.25" style="2" customWidth="1"/>
    <col min="6652" max="6658" width="9" style="2"/>
    <col min="6659" max="6659" width="7.625" style="2" customWidth="1"/>
    <col min="6660" max="6666" width="9" style="2"/>
    <col min="6667" max="6668" width="11.625" style="2" customWidth="1"/>
    <col min="6669" max="6671" width="9" style="2"/>
    <col min="6672" max="6672" width="9.5" style="2" bestFit="1" customWidth="1"/>
    <col min="6673" max="6876" width="9" style="2"/>
    <col min="6877" max="6877" width="18.75" style="2" customWidth="1"/>
    <col min="6878" max="6907" width="10.25" style="2" customWidth="1"/>
    <col min="6908" max="6914" width="9" style="2"/>
    <col min="6915" max="6915" width="7.625" style="2" customWidth="1"/>
    <col min="6916" max="6922" width="9" style="2"/>
    <col min="6923" max="6924" width="11.625" style="2" customWidth="1"/>
    <col min="6925" max="6927" width="9" style="2"/>
    <col min="6928" max="6928" width="9.5" style="2" bestFit="1" customWidth="1"/>
    <col min="6929" max="7132" width="9" style="2"/>
    <col min="7133" max="7133" width="18.75" style="2" customWidth="1"/>
    <col min="7134" max="7163" width="10.25" style="2" customWidth="1"/>
    <col min="7164" max="7170" width="9" style="2"/>
    <col min="7171" max="7171" width="7.625" style="2" customWidth="1"/>
    <col min="7172" max="7178" width="9" style="2"/>
    <col min="7179" max="7180" width="11.625" style="2" customWidth="1"/>
    <col min="7181" max="7183" width="9" style="2"/>
    <col min="7184" max="7184" width="9.5" style="2" bestFit="1" customWidth="1"/>
    <col min="7185" max="7388" width="9" style="2"/>
    <col min="7389" max="7389" width="18.75" style="2" customWidth="1"/>
    <col min="7390" max="7419" width="10.25" style="2" customWidth="1"/>
    <col min="7420" max="7426" width="9" style="2"/>
    <col min="7427" max="7427" width="7.625" style="2" customWidth="1"/>
    <col min="7428" max="7434" width="9" style="2"/>
    <col min="7435" max="7436" width="11.625" style="2" customWidth="1"/>
    <col min="7437" max="7439" width="9" style="2"/>
    <col min="7440" max="7440" width="9.5" style="2" bestFit="1" customWidth="1"/>
    <col min="7441" max="7644" width="9" style="2"/>
    <col min="7645" max="7645" width="18.75" style="2" customWidth="1"/>
    <col min="7646" max="7675" width="10.25" style="2" customWidth="1"/>
    <col min="7676" max="7682" width="9" style="2"/>
    <col min="7683" max="7683" width="7.625" style="2" customWidth="1"/>
    <col min="7684" max="7690" width="9" style="2"/>
    <col min="7691" max="7692" width="11.625" style="2" customWidth="1"/>
    <col min="7693" max="7695" width="9" style="2"/>
    <col min="7696" max="7696" width="9.5" style="2" bestFit="1" customWidth="1"/>
    <col min="7697" max="7900" width="9" style="2"/>
    <col min="7901" max="7901" width="18.75" style="2" customWidth="1"/>
    <col min="7902" max="7931" width="10.25" style="2" customWidth="1"/>
    <col min="7932" max="7938" width="9" style="2"/>
    <col min="7939" max="7939" width="7.625" style="2" customWidth="1"/>
    <col min="7940" max="7946" width="9" style="2"/>
    <col min="7947" max="7948" width="11.625" style="2" customWidth="1"/>
    <col min="7949" max="7951" width="9" style="2"/>
    <col min="7952" max="7952" width="9.5" style="2" bestFit="1" customWidth="1"/>
    <col min="7953" max="8156" width="9" style="2"/>
    <col min="8157" max="8157" width="18.75" style="2" customWidth="1"/>
    <col min="8158" max="8187" width="10.25" style="2" customWidth="1"/>
    <col min="8188" max="8194" width="9" style="2"/>
    <col min="8195" max="8195" width="7.625" style="2" customWidth="1"/>
    <col min="8196" max="8202" width="9" style="2"/>
    <col min="8203" max="8204" width="11.625" style="2" customWidth="1"/>
    <col min="8205" max="8207" width="9" style="2"/>
    <col min="8208" max="8208" width="9.5" style="2" bestFit="1" customWidth="1"/>
    <col min="8209" max="8412" width="9" style="2"/>
    <col min="8413" max="8413" width="18.75" style="2" customWidth="1"/>
    <col min="8414" max="8443" width="10.25" style="2" customWidth="1"/>
    <col min="8444" max="8450" width="9" style="2"/>
    <col min="8451" max="8451" width="7.625" style="2" customWidth="1"/>
    <col min="8452" max="8458" width="9" style="2"/>
    <col min="8459" max="8460" width="11.625" style="2" customWidth="1"/>
    <col min="8461" max="8463" width="9" style="2"/>
    <col min="8464" max="8464" width="9.5" style="2" bestFit="1" customWidth="1"/>
    <col min="8465" max="8668" width="9" style="2"/>
    <col min="8669" max="8669" width="18.75" style="2" customWidth="1"/>
    <col min="8670" max="8699" width="10.25" style="2" customWidth="1"/>
    <col min="8700" max="8706" width="9" style="2"/>
    <col min="8707" max="8707" width="7.625" style="2" customWidth="1"/>
    <col min="8708" max="8714" width="9" style="2"/>
    <col min="8715" max="8716" width="11.625" style="2" customWidth="1"/>
    <col min="8717" max="8719" width="9" style="2"/>
    <col min="8720" max="8720" width="9.5" style="2" bestFit="1" customWidth="1"/>
    <col min="8721" max="8924" width="9" style="2"/>
    <col min="8925" max="8925" width="18.75" style="2" customWidth="1"/>
    <col min="8926" max="8955" width="10.25" style="2" customWidth="1"/>
    <col min="8956" max="8962" width="9" style="2"/>
    <col min="8963" max="8963" width="7.625" style="2" customWidth="1"/>
    <col min="8964" max="8970" width="9" style="2"/>
    <col min="8971" max="8972" width="11.625" style="2" customWidth="1"/>
    <col min="8973" max="8975" width="9" style="2"/>
    <col min="8976" max="8976" width="9.5" style="2" bestFit="1" customWidth="1"/>
    <col min="8977" max="9180" width="9" style="2"/>
    <col min="9181" max="9181" width="18.75" style="2" customWidth="1"/>
    <col min="9182" max="9211" width="10.25" style="2" customWidth="1"/>
    <col min="9212" max="9218" width="9" style="2"/>
    <col min="9219" max="9219" width="7.625" style="2" customWidth="1"/>
    <col min="9220" max="9226" width="9" style="2"/>
    <col min="9227" max="9228" width="11.625" style="2" customWidth="1"/>
    <col min="9229" max="9231" width="9" style="2"/>
    <col min="9232" max="9232" width="9.5" style="2" bestFit="1" customWidth="1"/>
    <col min="9233" max="9436" width="9" style="2"/>
    <col min="9437" max="9437" width="18.75" style="2" customWidth="1"/>
    <col min="9438" max="9467" width="10.25" style="2" customWidth="1"/>
    <col min="9468" max="9474" width="9" style="2"/>
    <col min="9475" max="9475" width="7.625" style="2" customWidth="1"/>
    <col min="9476" max="9482" width="9" style="2"/>
    <col min="9483" max="9484" width="11.625" style="2" customWidth="1"/>
    <col min="9485" max="9487" width="9" style="2"/>
    <col min="9488" max="9488" width="9.5" style="2" bestFit="1" customWidth="1"/>
    <col min="9489" max="9692" width="9" style="2"/>
    <col min="9693" max="9693" width="18.75" style="2" customWidth="1"/>
    <col min="9694" max="9723" width="10.25" style="2" customWidth="1"/>
    <col min="9724" max="9730" width="9" style="2"/>
    <col min="9731" max="9731" width="7.625" style="2" customWidth="1"/>
    <col min="9732" max="9738" width="9" style="2"/>
    <col min="9739" max="9740" width="11.625" style="2" customWidth="1"/>
    <col min="9741" max="9743" width="9" style="2"/>
    <col min="9744" max="9744" width="9.5" style="2" bestFit="1" customWidth="1"/>
    <col min="9745" max="9948" width="9" style="2"/>
    <col min="9949" max="9949" width="18.75" style="2" customWidth="1"/>
    <col min="9950" max="9979" width="10.25" style="2" customWidth="1"/>
    <col min="9980" max="9986" width="9" style="2"/>
    <col min="9987" max="9987" width="7.625" style="2" customWidth="1"/>
    <col min="9988" max="9994" width="9" style="2"/>
    <col min="9995" max="9996" width="11.625" style="2" customWidth="1"/>
    <col min="9997" max="9999" width="9" style="2"/>
    <col min="10000" max="10000" width="9.5" style="2" bestFit="1" customWidth="1"/>
    <col min="10001" max="10204" width="9" style="2"/>
    <col min="10205" max="10205" width="18.75" style="2" customWidth="1"/>
    <col min="10206" max="10235" width="10.25" style="2" customWidth="1"/>
    <col min="10236" max="10242" width="9" style="2"/>
    <col min="10243" max="10243" width="7.625" style="2" customWidth="1"/>
    <col min="10244" max="10250" width="9" style="2"/>
    <col min="10251" max="10252" width="11.625" style="2" customWidth="1"/>
    <col min="10253" max="10255" width="9" style="2"/>
    <col min="10256" max="10256" width="9.5" style="2" bestFit="1" customWidth="1"/>
    <col min="10257" max="10460" width="9" style="2"/>
    <col min="10461" max="10461" width="18.75" style="2" customWidth="1"/>
    <col min="10462" max="10491" width="10.25" style="2" customWidth="1"/>
    <col min="10492" max="10498" width="9" style="2"/>
    <col min="10499" max="10499" width="7.625" style="2" customWidth="1"/>
    <col min="10500" max="10506" width="9" style="2"/>
    <col min="10507" max="10508" width="11.625" style="2" customWidth="1"/>
    <col min="10509" max="10511" width="9" style="2"/>
    <col min="10512" max="10512" width="9.5" style="2" bestFit="1" customWidth="1"/>
    <col min="10513" max="10716" width="9" style="2"/>
    <col min="10717" max="10717" width="18.75" style="2" customWidth="1"/>
    <col min="10718" max="10747" width="10.25" style="2" customWidth="1"/>
    <col min="10748" max="10754" width="9" style="2"/>
    <col min="10755" max="10755" width="7.625" style="2" customWidth="1"/>
    <col min="10756" max="10762" width="9" style="2"/>
    <col min="10763" max="10764" width="11.625" style="2" customWidth="1"/>
    <col min="10765" max="10767" width="9" style="2"/>
    <col min="10768" max="10768" width="9.5" style="2" bestFit="1" customWidth="1"/>
    <col min="10769" max="10972" width="9" style="2"/>
    <col min="10973" max="10973" width="18.75" style="2" customWidth="1"/>
    <col min="10974" max="11003" width="10.25" style="2" customWidth="1"/>
    <col min="11004" max="11010" width="9" style="2"/>
    <col min="11011" max="11011" width="7.625" style="2" customWidth="1"/>
    <col min="11012" max="11018" width="9" style="2"/>
    <col min="11019" max="11020" width="11.625" style="2" customWidth="1"/>
    <col min="11021" max="11023" width="9" style="2"/>
    <col min="11024" max="11024" width="9.5" style="2" bestFit="1" customWidth="1"/>
    <col min="11025" max="11228" width="9" style="2"/>
    <col min="11229" max="11229" width="18.75" style="2" customWidth="1"/>
    <col min="11230" max="11259" width="10.25" style="2" customWidth="1"/>
    <col min="11260" max="11266" width="9" style="2"/>
    <col min="11267" max="11267" width="7.625" style="2" customWidth="1"/>
    <col min="11268" max="11274" width="9" style="2"/>
    <col min="11275" max="11276" width="11.625" style="2" customWidth="1"/>
    <col min="11277" max="11279" width="9" style="2"/>
    <col min="11280" max="11280" width="9.5" style="2" bestFit="1" customWidth="1"/>
    <col min="11281" max="11484" width="9" style="2"/>
    <col min="11485" max="11485" width="18.75" style="2" customWidth="1"/>
    <col min="11486" max="11515" width="10.25" style="2" customWidth="1"/>
    <col min="11516" max="11522" width="9" style="2"/>
    <col min="11523" max="11523" width="7.625" style="2" customWidth="1"/>
    <col min="11524" max="11530" width="9" style="2"/>
    <col min="11531" max="11532" width="11.625" style="2" customWidth="1"/>
    <col min="11533" max="11535" width="9" style="2"/>
    <col min="11536" max="11536" width="9.5" style="2" bestFit="1" customWidth="1"/>
    <col min="11537" max="11740" width="9" style="2"/>
    <col min="11741" max="11741" width="18.75" style="2" customWidth="1"/>
    <col min="11742" max="11771" width="10.25" style="2" customWidth="1"/>
    <col min="11772" max="11778" width="9" style="2"/>
    <col min="11779" max="11779" width="7.625" style="2" customWidth="1"/>
    <col min="11780" max="11786" width="9" style="2"/>
    <col min="11787" max="11788" width="11.625" style="2" customWidth="1"/>
    <col min="11789" max="11791" width="9" style="2"/>
    <col min="11792" max="11792" width="9.5" style="2" bestFit="1" customWidth="1"/>
    <col min="11793" max="11996" width="9" style="2"/>
    <col min="11997" max="11997" width="18.75" style="2" customWidth="1"/>
    <col min="11998" max="12027" width="10.25" style="2" customWidth="1"/>
    <col min="12028" max="12034" width="9" style="2"/>
    <col min="12035" max="12035" width="7.625" style="2" customWidth="1"/>
    <col min="12036" max="12042" width="9" style="2"/>
    <col min="12043" max="12044" width="11.625" style="2" customWidth="1"/>
    <col min="12045" max="12047" width="9" style="2"/>
    <col min="12048" max="12048" width="9.5" style="2" bestFit="1" customWidth="1"/>
    <col min="12049" max="12252" width="9" style="2"/>
    <col min="12253" max="12253" width="18.75" style="2" customWidth="1"/>
    <col min="12254" max="12283" width="10.25" style="2" customWidth="1"/>
    <col min="12284" max="12290" width="9" style="2"/>
    <col min="12291" max="12291" width="7.625" style="2" customWidth="1"/>
    <col min="12292" max="12298" width="9" style="2"/>
    <col min="12299" max="12300" width="11.625" style="2" customWidth="1"/>
    <col min="12301" max="12303" width="9" style="2"/>
    <col min="12304" max="12304" width="9.5" style="2" bestFit="1" customWidth="1"/>
    <col min="12305" max="12508" width="9" style="2"/>
    <col min="12509" max="12509" width="18.75" style="2" customWidth="1"/>
    <col min="12510" max="12539" width="10.25" style="2" customWidth="1"/>
    <col min="12540" max="12546" width="9" style="2"/>
    <col min="12547" max="12547" width="7.625" style="2" customWidth="1"/>
    <col min="12548" max="12554" width="9" style="2"/>
    <col min="12555" max="12556" width="11.625" style="2" customWidth="1"/>
    <col min="12557" max="12559" width="9" style="2"/>
    <col min="12560" max="12560" width="9.5" style="2" bestFit="1" customWidth="1"/>
    <col min="12561" max="12764" width="9" style="2"/>
    <col min="12765" max="12765" width="18.75" style="2" customWidth="1"/>
    <col min="12766" max="12795" width="10.25" style="2" customWidth="1"/>
    <col min="12796" max="12802" width="9" style="2"/>
    <col min="12803" max="12803" width="7.625" style="2" customWidth="1"/>
    <col min="12804" max="12810" width="9" style="2"/>
    <col min="12811" max="12812" width="11.625" style="2" customWidth="1"/>
    <col min="12813" max="12815" width="9" style="2"/>
    <col min="12816" max="12816" width="9.5" style="2" bestFit="1" customWidth="1"/>
    <col min="12817" max="13020" width="9" style="2"/>
    <col min="13021" max="13021" width="18.75" style="2" customWidth="1"/>
    <col min="13022" max="13051" width="10.25" style="2" customWidth="1"/>
    <col min="13052" max="13058" width="9" style="2"/>
    <col min="13059" max="13059" width="7.625" style="2" customWidth="1"/>
    <col min="13060" max="13066" width="9" style="2"/>
    <col min="13067" max="13068" width="11.625" style="2" customWidth="1"/>
    <col min="13069" max="13071" width="9" style="2"/>
    <col min="13072" max="13072" width="9.5" style="2" bestFit="1" customWidth="1"/>
    <col min="13073" max="13276" width="9" style="2"/>
    <col min="13277" max="13277" width="18.75" style="2" customWidth="1"/>
    <col min="13278" max="13307" width="10.25" style="2" customWidth="1"/>
    <col min="13308" max="13314" width="9" style="2"/>
    <col min="13315" max="13315" width="7.625" style="2" customWidth="1"/>
    <col min="13316" max="13322" width="9" style="2"/>
    <col min="13323" max="13324" width="11.625" style="2" customWidth="1"/>
    <col min="13325" max="13327" width="9" style="2"/>
    <col min="13328" max="13328" width="9.5" style="2" bestFit="1" customWidth="1"/>
    <col min="13329" max="13532" width="9" style="2"/>
    <col min="13533" max="13533" width="18.75" style="2" customWidth="1"/>
    <col min="13534" max="13563" width="10.25" style="2" customWidth="1"/>
    <col min="13564" max="13570" width="9" style="2"/>
    <col min="13571" max="13571" width="7.625" style="2" customWidth="1"/>
    <col min="13572" max="13578" width="9" style="2"/>
    <col min="13579" max="13580" width="11.625" style="2" customWidth="1"/>
    <col min="13581" max="13583" width="9" style="2"/>
    <col min="13584" max="13584" width="9.5" style="2" bestFit="1" customWidth="1"/>
    <col min="13585" max="13788" width="9" style="2"/>
    <col min="13789" max="13789" width="18.75" style="2" customWidth="1"/>
    <col min="13790" max="13819" width="10.25" style="2" customWidth="1"/>
    <col min="13820" max="13826" width="9" style="2"/>
    <col min="13827" max="13827" width="7.625" style="2" customWidth="1"/>
    <col min="13828" max="13834" width="9" style="2"/>
    <col min="13835" max="13836" width="11.625" style="2" customWidth="1"/>
    <col min="13837" max="13839" width="9" style="2"/>
    <col min="13840" max="13840" width="9.5" style="2" bestFit="1" customWidth="1"/>
    <col min="13841" max="14044" width="9" style="2"/>
    <col min="14045" max="14045" width="18.75" style="2" customWidth="1"/>
    <col min="14046" max="14075" width="10.25" style="2" customWidth="1"/>
    <col min="14076" max="14082" width="9" style="2"/>
    <col min="14083" max="14083" width="7.625" style="2" customWidth="1"/>
    <col min="14084" max="14090" width="9" style="2"/>
    <col min="14091" max="14092" width="11.625" style="2" customWidth="1"/>
    <col min="14093" max="14095" width="9" style="2"/>
    <col min="14096" max="14096" width="9.5" style="2" bestFit="1" customWidth="1"/>
    <col min="14097" max="14300" width="9" style="2"/>
    <col min="14301" max="14301" width="18.75" style="2" customWidth="1"/>
    <col min="14302" max="14331" width="10.25" style="2" customWidth="1"/>
    <col min="14332" max="14338" width="9" style="2"/>
    <col min="14339" max="14339" width="7.625" style="2" customWidth="1"/>
    <col min="14340" max="14346" width="9" style="2"/>
    <col min="14347" max="14348" width="11.625" style="2" customWidth="1"/>
    <col min="14349" max="14351" width="9" style="2"/>
    <col min="14352" max="14352" width="9.5" style="2" bestFit="1" customWidth="1"/>
    <col min="14353" max="14556" width="9" style="2"/>
    <col min="14557" max="14557" width="18.75" style="2" customWidth="1"/>
    <col min="14558" max="14587" width="10.25" style="2" customWidth="1"/>
    <col min="14588" max="14594" width="9" style="2"/>
    <col min="14595" max="14595" width="7.625" style="2" customWidth="1"/>
    <col min="14596" max="14602" width="9" style="2"/>
    <col min="14603" max="14604" width="11.625" style="2" customWidth="1"/>
    <col min="14605" max="14607" width="9" style="2"/>
    <col min="14608" max="14608" width="9.5" style="2" bestFit="1" customWidth="1"/>
    <col min="14609" max="14812" width="9" style="2"/>
    <col min="14813" max="14813" width="18.75" style="2" customWidth="1"/>
    <col min="14814" max="14843" width="10.25" style="2" customWidth="1"/>
    <col min="14844" max="14850" width="9" style="2"/>
    <col min="14851" max="14851" width="7.625" style="2" customWidth="1"/>
    <col min="14852" max="14858" width="9" style="2"/>
    <col min="14859" max="14860" width="11.625" style="2" customWidth="1"/>
    <col min="14861" max="14863" width="9" style="2"/>
    <col min="14864" max="14864" width="9.5" style="2" bestFit="1" customWidth="1"/>
    <col min="14865" max="15068" width="9" style="2"/>
    <col min="15069" max="15069" width="18.75" style="2" customWidth="1"/>
    <col min="15070" max="15099" width="10.25" style="2" customWidth="1"/>
    <col min="15100" max="15106" width="9" style="2"/>
    <col min="15107" max="15107" width="7.625" style="2" customWidth="1"/>
    <col min="15108" max="15114" width="9" style="2"/>
    <col min="15115" max="15116" width="11.625" style="2" customWidth="1"/>
    <col min="15117" max="15119" width="9" style="2"/>
    <col min="15120" max="15120" width="9.5" style="2" bestFit="1" customWidth="1"/>
    <col min="15121" max="15324" width="9" style="2"/>
    <col min="15325" max="15325" width="18.75" style="2" customWidth="1"/>
    <col min="15326" max="15355" width="10.25" style="2" customWidth="1"/>
    <col min="15356" max="15362" width="9" style="2"/>
    <col min="15363" max="15363" width="7.625" style="2" customWidth="1"/>
    <col min="15364" max="15370" width="9" style="2"/>
    <col min="15371" max="15372" width="11.625" style="2" customWidth="1"/>
    <col min="15373" max="15375" width="9" style="2"/>
    <col min="15376" max="15376" width="9.5" style="2" bestFit="1" customWidth="1"/>
    <col min="15377" max="15580" width="9" style="2"/>
    <col min="15581" max="15581" width="18.75" style="2" customWidth="1"/>
    <col min="15582" max="15611" width="10.25" style="2" customWidth="1"/>
    <col min="15612" max="15618" width="9" style="2"/>
    <col min="15619" max="15619" width="7.625" style="2" customWidth="1"/>
    <col min="15620" max="15626" width="9" style="2"/>
    <col min="15627" max="15628" width="11.625" style="2" customWidth="1"/>
    <col min="15629" max="15631" width="9" style="2"/>
    <col min="15632" max="15632" width="9.5" style="2" bestFit="1" customWidth="1"/>
    <col min="15633" max="15836" width="9" style="2"/>
    <col min="15837" max="15837" width="18.75" style="2" customWidth="1"/>
    <col min="15838" max="15867" width="10.25" style="2" customWidth="1"/>
    <col min="15868" max="15874" width="9" style="2"/>
    <col min="15875" max="15875" width="7.625" style="2" customWidth="1"/>
    <col min="15876" max="15882" width="9" style="2"/>
    <col min="15883" max="15884" width="11.625" style="2" customWidth="1"/>
    <col min="15885" max="15887" width="9" style="2"/>
    <col min="15888" max="15888" width="9.5" style="2" bestFit="1" customWidth="1"/>
    <col min="15889" max="16092" width="9" style="2"/>
    <col min="16093" max="16093" width="18.75" style="2" customWidth="1"/>
    <col min="16094" max="16123" width="10.25" style="2" customWidth="1"/>
    <col min="16124" max="16130" width="9" style="2"/>
    <col min="16131" max="16131" width="7.625" style="2" customWidth="1"/>
    <col min="16132" max="16138" width="9" style="2"/>
    <col min="16139" max="16140" width="11.625" style="2" customWidth="1"/>
    <col min="16141" max="16143" width="9" style="2"/>
    <col min="16144" max="16144" width="9.5" style="2" bestFit="1" customWidth="1"/>
    <col min="16145" max="16384" width="9" style="2"/>
  </cols>
  <sheetData>
    <row r="1" spans="1:31" ht="37.5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31" s="4" customFormat="1" ht="26.25" customHeight="1" thickBot="1" x14ac:dyDescent="0.2">
      <c r="A2" s="3" t="s">
        <v>1</v>
      </c>
    </row>
    <row r="3" spans="1:31" ht="36" customHeight="1" x14ac:dyDescent="0.15">
      <c r="A3" s="129"/>
      <c r="B3" s="131" t="s">
        <v>2</v>
      </c>
      <c r="C3" s="132"/>
      <c r="D3" s="132"/>
      <c r="E3" s="132"/>
      <c r="F3" s="132"/>
      <c r="G3" s="132"/>
      <c r="H3" s="132"/>
      <c r="I3" s="132"/>
      <c r="J3" s="132"/>
      <c r="K3" s="5"/>
      <c r="L3" s="133" t="s">
        <v>3</v>
      </c>
      <c r="M3" s="134"/>
      <c r="N3" s="134"/>
      <c r="O3" s="134"/>
      <c r="P3" s="134"/>
      <c r="Q3" s="134"/>
      <c r="R3" s="134"/>
      <c r="S3" s="134"/>
      <c r="T3" s="134"/>
      <c r="U3" s="6"/>
      <c r="V3" s="133" t="s">
        <v>4</v>
      </c>
      <c r="W3" s="134"/>
      <c r="X3" s="134"/>
      <c r="Y3" s="134"/>
      <c r="Z3" s="134"/>
      <c r="AA3" s="134"/>
      <c r="AB3" s="134"/>
      <c r="AC3" s="134"/>
      <c r="AD3" s="134"/>
      <c r="AE3" s="7"/>
    </row>
    <row r="4" spans="1:31" ht="36" customHeight="1" thickBot="1" x14ac:dyDescent="0.2">
      <c r="A4" s="130"/>
      <c r="B4" s="8" t="s">
        <v>5</v>
      </c>
      <c r="C4" s="9" t="s">
        <v>6</v>
      </c>
      <c r="D4" s="9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2" t="s">
        <v>12</v>
      </c>
      <c r="J4" s="11" t="s">
        <v>13</v>
      </c>
      <c r="K4" s="13" t="s">
        <v>14</v>
      </c>
      <c r="L4" s="14" t="s">
        <v>5</v>
      </c>
      <c r="M4" s="9" t="s">
        <v>6</v>
      </c>
      <c r="N4" s="8" t="s">
        <v>7</v>
      </c>
      <c r="O4" s="15" t="s">
        <v>15</v>
      </c>
      <c r="P4" s="9" t="s">
        <v>16</v>
      </c>
      <c r="Q4" s="10" t="s">
        <v>10</v>
      </c>
      <c r="R4" s="10" t="s">
        <v>11</v>
      </c>
      <c r="S4" s="10" t="s">
        <v>12</v>
      </c>
      <c r="T4" s="10" t="s">
        <v>13</v>
      </c>
      <c r="U4" s="13" t="s">
        <v>17</v>
      </c>
      <c r="V4" s="16" t="s">
        <v>5</v>
      </c>
      <c r="W4" s="10" t="s">
        <v>6</v>
      </c>
      <c r="X4" s="15" t="s">
        <v>7</v>
      </c>
      <c r="Y4" s="17" t="s">
        <v>15</v>
      </c>
      <c r="Z4" s="10" t="s">
        <v>16</v>
      </c>
      <c r="AA4" s="18" t="s">
        <v>10</v>
      </c>
      <c r="AB4" s="10" t="s">
        <v>11</v>
      </c>
      <c r="AC4" s="10" t="s">
        <v>12</v>
      </c>
      <c r="AD4" s="10" t="s">
        <v>13</v>
      </c>
      <c r="AE4" s="19" t="s">
        <v>17</v>
      </c>
    </row>
    <row r="5" spans="1:31" s="33" customFormat="1" ht="36" customHeight="1" x14ac:dyDescent="0.15">
      <c r="A5" s="20" t="s">
        <v>18</v>
      </c>
      <c r="B5" s="21">
        <v>38966</v>
      </c>
      <c r="C5" s="22">
        <v>32705</v>
      </c>
      <c r="D5" s="22">
        <v>36682</v>
      </c>
      <c r="E5" s="22">
        <v>35581</v>
      </c>
      <c r="F5" s="22">
        <v>35197</v>
      </c>
      <c r="G5" s="22">
        <v>34339</v>
      </c>
      <c r="H5" s="23">
        <v>25817</v>
      </c>
      <c r="I5" s="24">
        <v>25545</v>
      </c>
      <c r="J5" s="24">
        <v>26450</v>
      </c>
      <c r="K5" s="25">
        <v>26764</v>
      </c>
      <c r="L5" s="21">
        <v>11624.701670644392</v>
      </c>
      <c r="M5" s="22">
        <v>10103</v>
      </c>
      <c r="N5" s="23">
        <v>11768</v>
      </c>
      <c r="O5" s="22">
        <v>11693</v>
      </c>
      <c r="P5" s="23">
        <v>11819</v>
      </c>
      <c r="Q5" s="23">
        <v>11821</v>
      </c>
      <c r="R5" s="23">
        <v>8989</v>
      </c>
      <c r="S5" s="24">
        <v>8818</v>
      </c>
      <c r="T5" s="23">
        <v>9111</v>
      </c>
      <c r="U5" s="26">
        <v>9391</v>
      </c>
      <c r="V5" s="27">
        <v>31.759719618550818</v>
      </c>
      <c r="W5" s="28">
        <v>29.9</v>
      </c>
      <c r="X5" s="29">
        <v>33.200000000000003</v>
      </c>
      <c r="Y5" s="29">
        <v>33</v>
      </c>
      <c r="Z5" s="28">
        <v>33.299999999999997</v>
      </c>
      <c r="AA5" s="28">
        <v>33.299999999999997</v>
      </c>
      <c r="AB5" s="30">
        <v>28.07</v>
      </c>
      <c r="AC5" s="31">
        <v>27.4</v>
      </c>
      <c r="AD5" s="31">
        <v>28.2</v>
      </c>
      <c r="AE5" s="32">
        <v>28.6</v>
      </c>
    </row>
    <row r="6" spans="1:31" s="33" customFormat="1" ht="36" customHeight="1" x14ac:dyDescent="0.15">
      <c r="A6" s="34" t="s">
        <v>19</v>
      </c>
      <c r="B6" s="35">
        <v>3212</v>
      </c>
      <c r="C6" s="36">
        <v>3060</v>
      </c>
      <c r="D6" s="36">
        <v>2244</v>
      </c>
      <c r="E6" s="36">
        <v>2208</v>
      </c>
      <c r="F6" s="36">
        <v>2196</v>
      </c>
      <c r="G6" s="36">
        <v>2139</v>
      </c>
      <c r="H6" s="37">
        <v>693</v>
      </c>
      <c r="I6" s="38">
        <v>689</v>
      </c>
      <c r="J6" s="38">
        <v>698</v>
      </c>
      <c r="K6" s="39">
        <v>705</v>
      </c>
      <c r="L6" s="35">
        <v>4000</v>
      </c>
      <c r="M6" s="36">
        <v>4000</v>
      </c>
      <c r="N6" s="37">
        <v>3000</v>
      </c>
      <c r="O6" s="36">
        <v>3000</v>
      </c>
      <c r="P6" s="37">
        <v>3000</v>
      </c>
      <c r="Q6" s="37">
        <v>3000</v>
      </c>
      <c r="R6" s="37">
        <v>1000</v>
      </c>
      <c r="S6" s="38">
        <v>1000</v>
      </c>
      <c r="T6" s="37">
        <v>1000</v>
      </c>
      <c r="U6" s="40">
        <v>1000</v>
      </c>
      <c r="V6" s="41">
        <v>44.401437655515622</v>
      </c>
      <c r="W6" s="42">
        <v>44.6</v>
      </c>
      <c r="X6" s="43">
        <v>38.1</v>
      </c>
      <c r="Y6" s="43">
        <v>39</v>
      </c>
      <c r="Z6" s="42">
        <v>39.9</v>
      </c>
      <c r="AA6" s="42">
        <v>40</v>
      </c>
      <c r="AB6" s="44">
        <v>18.309999999999999</v>
      </c>
      <c r="AC6" s="45">
        <v>16.5</v>
      </c>
      <c r="AD6" s="45">
        <v>17.899999999999999</v>
      </c>
      <c r="AE6" s="46">
        <v>18.399999999999999</v>
      </c>
    </row>
    <row r="7" spans="1:31" s="33" customFormat="1" ht="36" customHeight="1" x14ac:dyDescent="0.15">
      <c r="A7" s="34" t="s">
        <v>20</v>
      </c>
      <c r="B7" s="35">
        <v>1600</v>
      </c>
      <c r="C7" s="36">
        <v>1600</v>
      </c>
      <c r="D7" s="36">
        <v>1400</v>
      </c>
      <c r="E7" s="36">
        <v>1400</v>
      </c>
      <c r="F7" s="36">
        <v>1400</v>
      </c>
      <c r="G7" s="36">
        <v>0</v>
      </c>
      <c r="H7" s="37">
        <v>0</v>
      </c>
      <c r="I7" s="38">
        <v>0</v>
      </c>
      <c r="J7" s="38">
        <v>0</v>
      </c>
      <c r="K7" s="39">
        <v>0</v>
      </c>
      <c r="L7" s="35">
        <v>1713.0620985010707</v>
      </c>
      <c r="M7" s="36">
        <v>1695</v>
      </c>
      <c r="N7" s="37">
        <v>1510</v>
      </c>
      <c r="O7" s="36">
        <v>1547</v>
      </c>
      <c r="P7" s="37">
        <v>1530</v>
      </c>
      <c r="Q7" s="37">
        <v>0</v>
      </c>
      <c r="R7" s="37">
        <v>0</v>
      </c>
      <c r="S7" s="38">
        <v>0</v>
      </c>
      <c r="T7" s="37">
        <v>0</v>
      </c>
      <c r="U7" s="40">
        <v>0</v>
      </c>
      <c r="V7" s="41">
        <v>12.394453482066774</v>
      </c>
      <c r="W7" s="42">
        <v>12.4</v>
      </c>
      <c r="X7" s="43">
        <v>11.2</v>
      </c>
      <c r="Y7" s="43">
        <v>11.4</v>
      </c>
      <c r="Z7" s="42">
        <v>11.4</v>
      </c>
      <c r="AA7" s="42">
        <v>0</v>
      </c>
      <c r="AB7" s="44">
        <v>0</v>
      </c>
      <c r="AC7" s="45">
        <v>0</v>
      </c>
      <c r="AD7" s="44">
        <v>0</v>
      </c>
      <c r="AE7" s="46">
        <v>0</v>
      </c>
    </row>
    <row r="8" spans="1:31" s="33" customFormat="1" ht="36" customHeight="1" x14ac:dyDescent="0.15">
      <c r="A8" s="34" t="s">
        <v>21</v>
      </c>
      <c r="B8" s="35">
        <v>1157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7">
        <v>0</v>
      </c>
      <c r="I8" s="38">
        <v>0</v>
      </c>
      <c r="J8" s="37">
        <v>0</v>
      </c>
      <c r="K8" s="39">
        <v>0</v>
      </c>
      <c r="L8" s="35">
        <v>2178.9077212806023</v>
      </c>
      <c r="M8" s="36">
        <v>0</v>
      </c>
      <c r="N8" s="37">
        <v>0</v>
      </c>
      <c r="O8" s="36">
        <v>0</v>
      </c>
      <c r="P8" s="37">
        <v>0</v>
      </c>
      <c r="Q8" s="37">
        <v>0</v>
      </c>
      <c r="R8" s="37">
        <v>0</v>
      </c>
      <c r="S8" s="38">
        <v>0</v>
      </c>
      <c r="T8" s="37">
        <v>0</v>
      </c>
      <c r="U8" s="40">
        <v>0</v>
      </c>
      <c r="V8" s="41">
        <v>26.689734717416378</v>
      </c>
      <c r="W8" s="42">
        <v>0</v>
      </c>
      <c r="X8" s="43">
        <v>0</v>
      </c>
      <c r="Y8" s="43">
        <v>0</v>
      </c>
      <c r="Z8" s="42">
        <v>0</v>
      </c>
      <c r="AA8" s="42">
        <v>0</v>
      </c>
      <c r="AB8" s="44">
        <v>0</v>
      </c>
      <c r="AC8" s="45">
        <v>0</v>
      </c>
      <c r="AD8" s="44">
        <v>0</v>
      </c>
      <c r="AE8" s="47">
        <v>0</v>
      </c>
    </row>
    <row r="9" spans="1:31" s="33" customFormat="1" ht="36" customHeight="1" x14ac:dyDescent="0.15">
      <c r="A9" s="34" t="s">
        <v>22</v>
      </c>
      <c r="B9" s="35">
        <v>952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7">
        <v>0</v>
      </c>
      <c r="I9" s="38">
        <v>0</v>
      </c>
      <c r="J9" s="38">
        <v>0</v>
      </c>
      <c r="K9" s="39">
        <v>0</v>
      </c>
      <c r="L9" s="35">
        <v>2659.2178770949722</v>
      </c>
      <c r="M9" s="36">
        <v>0</v>
      </c>
      <c r="N9" s="37">
        <v>0</v>
      </c>
      <c r="O9" s="36">
        <v>0</v>
      </c>
      <c r="P9" s="37">
        <v>0</v>
      </c>
      <c r="Q9" s="37">
        <v>0</v>
      </c>
      <c r="R9" s="37">
        <v>0</v>
      </c>
      <c r="S9" s="38">
        <v>0</v>
      </c>
      <c r="T9" s="37">
        <v>0</v>
      </c>
      <c r="U9" s="39">
        <v>0</v>
      </c>
      <c r="V9" s="41">
        <v>100</v>
      </c>
      <c r="W9" s="42">
        <v>0</v>
      </c>
      <c r="X9" s="43">
        <v>0</v>
      </c>
      <c r="Y9" s="43">
        <v>0</v>
      </c>
      <c r="Z9" s="42">
        <v>0</v>
      </c>
      <c r="AA9" s="42">
        <v>0</v>
      </c>
      <c r="AB9" s="44">
        <v>0</v>
      </c>
      <c r="AC9" s="45">
        <v>0</v>
      </c>
      <c r="AD9" s="44">
        <v>0</v>
      </c>
      <c r="AE9" s="47">
        <v>0</v>
      </c>
    </row>
    <row r="10" spans="1:31" s="33" customFormat="1" ht="36" customHeight="1" x14ac:dyDescent="0.15">
      <c r="A10" s="34" t="s">
        <v>23</v>
      </c>
      <c r="B10" s="35">
        <v>1558</v>
      </c>
      <c r="C10" s="36">
        <v>1520</v>
      </c>
      <c r="D10" s="36">
        <v>1494</v>
      </c>
      <c r="E10" s="36">
        <v>1468</v>
      </c>
      <c r="F10" s="36">
        <v>1075</v>
      </c>
      <c r="G10" s="36">
        <v>1068</v>
      </c>
      <c r="H10" s="37">
        <v>1056</v>
      </c>
      <c r="I10" s="38">
        <v>1046</v>
      </c>
      <c r="J10" s="38">
        <v>1031</v>
      </c>
      <c r="K10" s="39">
        <v>1038</v>
      </c>
      <c r="L10" s="35">
        <v>1619.5426195426194</v>
      </c>
      <c r="M10" s="36">
        <v>1620</v>
      </c>
      <c r="N10" s="37">
        <v>1620</v>
      </c>
      <c r="O10" s="36">
        <v>1620</v>
      </c>
      <c r="P10" s="37">
        <v>1200</v>
      </c>
      <c r="Q10" s="37">
        <v>1200</v>
      </c>
      <c r="R10" s="37">
        <v>1200</v>
      </c>
      <c r="S10" s="38">
        <v>1200</v>
      </c>
      <c r="T10" s="37">
        <v>1200</v>
      </c>
      <c r="U10" s="40">
        <v>1200</v>
      </c>
      <c r="V10" s="41">
        <v>50</v>
      </c>
      <c r="W10" s="42">
        <v>50</v>
      </c>
      <c r="X10" s="43">
        <v>50</v>
      </c>
      <c r="Y10" s="43">
        <v>50</v>
      </c>
      <c r="Z10" s="42">
        <v>50</v>
      </c>
      <c r="AA10" s="42">
        <v>50</v>
      </c>
      <c r="AB10" s="44">
        <v>50</v>
      </c>
      <c r="AC10" s="45">
        <v>50</v>
      </c>
      <c r="AD10" s="44">
        <v>50</v>
      </c>
      <c r="AE10" s="47">
        <v>50</v>
      </c>
    </row>
    <row r="11" spans="1:31" s="33" customFormat="1" ht="36" customHeight="1" x14ac:dyDescent="0.15">
      <c r="A11" s="34" t="s">
        <v>24</v>
      </c>
      <c r="B11" s="35">
        <v>2853</v>
      </c>
      <c r="C11" s="36">
        <v>2833</v>
      </c>
      <c r="D11" s="36">
        <v>2835</v>
      </c>
      <c r="E11" s="36">
        <v>0</v>
      </c>
      <c r="F11" s="36">
        <v>0</v>
      </c>
      <c r="G11" s="36">
        <v>0</v>
      </c>
      <c r="H11" s="37">
        <v>0</v>
      </c>
      <c r="I11" s="38">
        <v>0</v>
      </c>
      <c r="J11" s="38">
        <v>0</v>
      </c>
      <c r="K11" s="39">
        <v>0</v>
      </c>
      <c r="L11" s="35">
        <v>4093.2568149210902</v>
      </c>
      <c r="M11" s="36">
        <v>4332</v>
      </c>
      <c r="N11" s="37">
        <v>4335</v>
      </c>
      <c r="O11" s="36">
        <v>0</v>
      </c>
      <c r="P11" s="37">
        <v>0</v>
      </c>
      <c r="Q11" s="37">
        <v>0</v>
      </c>
      <c r="R11" s="37">
        <v>0</v>
      </c>
      <c r="S11" s="38">
        <v>0</v>
      </c>
      <c r="T11" s="37">
        <v>0</v>
      </c>
      <c r="U11" s="39">
        <v>0</v>
      </c>
      <c r="V11" s="41">
        <v>34.241478636581853</v>
      </c>
      <c r="W11" s="42">
        <v>34.200000000000003</v>
      </c>
      <c r="X11" s="43">
        <v>34.700000000000003</v>
      </c>
      <c r="Y11" s="43">
        <v>0</v>
      </c>
      <c r="Z11" s="42">
        <v>0</v>
      </c>
      <c r="AA11" s="42">
        <v>0</v>
      </c>
      <c r="AB11" s="44">
        <v>0</v>
      </c>
      <c r="AC11" s="45">
        <v>0</v>
      </c>
      <c r="AD11" s="44">
        <v>0</v>
      </c>
      <c r="AE11" s="47">
        <v>0</v>
      </c>
    </row>
    <row r="12" spans="1:31" s="33" customFormat="1" ht="36" customHeight="1" x14ac:dyDescent="0.15">
      <c r="A12" s="34" t="s">
        <v>25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7">
        <v>0</v>
      </c>
      <c r="I12" s="38">
        <v>0</v>
      </c>
      <c r="J12" s="38">
        <v>0</v>
      </c>
      <c r="K12" s="39">
        <v>0</v>
      </c>
      <c r="L12" s="35">
        <v>0</v>
      </c>
      <c r="M12" s="36">
        <v>0</v>
      </c>
      <c r="N12" s="37">
        <v>0</v>
      </c>
      <c r="O12" s="36">
        <v>0</v>
      </c>
      <c r="P12" s="37">
        <v>0</v>
      </c>
      <c r="Q12" s="37">
        <v>0</v>
      </c>
      <c r="R12" s="37">
        <v>0</v>
      </c>
      <c r="S12" s="38">
        <v>0</v>
      </c>
      <c r="T12" s="37">
        <v>0</v>
      </c>
      <c r="U12" s="39">
        <v>0</v>
      </c>
      <c r="V12" s="41">
        <v>0</v>
      </c>
      <c r="W12" s="42">
        <v>0</v>
      </c>
      <c r="X12" s="43">
        <v>0</v>
      </c>
      <c r="Y12" s="43">
        <v>0</v>
      </c>
      <c r="Z12" s="42">
        <v>0</v>
      </c>
      <c r="AA12" s="42">
        <v>0</v>
      </c>
      <c r="AB12" s="44">
        <v>0</v>
      </c>
      <c r="AC12" s="45">
        <v>0</v>
      </c>
      <c r="AD12" s="44">
        <v>0</v>
      </c>
      <c r="AE12" s="47">
        <v>0</v>
      </c>
    </row>
    <row r="13" spans="1:31" s="33" customFormat="1" ht="36" customHeight="1" thickBot="1" x14ac:dyDescent="0.2">
      <c r="A13" s="48" t="s">
        <v>26</v>
      </c>
      <c r="B13" s="49">
        <v>2582</v>
      </c>
      <c r="C13" s="50">
        <v>481</v>
      </c>
      <c r="D13" s="50">
        <v>479</v>
      </c>
      <c r="E13" s="50">
        <v>473</v>
      </c>
      <c r="F13" s="50">
        <v>476</v>
      </c>
      <c r="G13" s="50">
        <v>418</v>
      </c>
      <c r="H13" s="51">
        <v>426</v>
      </c>
      <c r="I13" s="52">
        <v>418</v>
      </c>
      <c r="J13" s="52">
        <v>0</v>
      </c>
      <c r="K13" s="53">
        <v>0</v>
      </c>
      <c r="L13" s="49">
        <v>8043.6137071651092</v>
      </c>
      <c r="M13" s="50">
        <v>1503</v>
      </c>
      <c r="N13" s="51">
        <v>1516</v>
      </c>
      <c r="O13" s="50">
        <v>1497</v>
      </c>
      <c r="P13" s="51">
        <v>1483</v>
      </c>
      <c r="Q13" s="51">
        <v>1298</v>
      </c>
      <c r="R13" s="51">
        <v>1318</v>
      </c>
      <c r="S13" s="52">
        <v>1298</v>
      </c>
      <c r="T13" s="51">
        <v>0</v>
      </c>
      <c r="U13" s="53">
        <v>0</v>
      </c>
      <c r="V13" s="54">
        <v>20.8562197092084</v>
      </c>
      <c r="W13" s="55">
        <v>4.7</v>
      </c>
      <c r="X13" s="56">
        <v>4.8</v>
      </c>
      <c r="Y13" s="56">
        <v>5.2</v>
      </c>
      <c r="Z13" s="55">
        <v>5.3</v>
      </c>
      <c r="AA13" s="55">
        <v>4.7</v>
      </c>
      <c r="AB13" s="57">
        <v>4.806</v>
      </c>
      <c r="AC13" s="58">
        <v>4.7</v>
      </c>
      <c r="AD13" s="57">
        <v>0</v>
      </c>
      <c r="AE13" s="59">
        <v>0</v>
      </c>
    </row>
    <row r="14" spans="1:31" s="75" customFormat="1" ht="36" customHeight="1" thickBot="1" x14ac:dyDescent="0.2">
      <c r="A14" s="60" t="s">
        <v>27</v>
      </c>
      <c r="B14" s="61">
        <f>SUM(B5:B13)</f>
        <v>52880</v>
      </c>
      <c r="C14" s="62">
        <f t="shared" ref="C14:H14" si="0">SUM(C5:C13)</f>
        <v>42199</v>
      </c>
      <c r="D14" s="62">
        <f t="shared" si="0"/>
        <v>45134</v>
      </c>
      <c r="E14" s="62">
        <f t="shared" si="0"/>
        <v>41130</v>
      </c>
      <c r="F14" s="62">
        <f t="shared" si="0"/>
        <v>40344</v>
      </c>
      <c r="G14" s="62">
        <f t="shared" si="0"/>
        <v>37964</v>
      </c>
      <c r="H14" s="63">
        <f t="shared" si="0"/>
        <v>27992</v>
      </c>
      <c r="I14" s="63">
        <f>SUM(I5:I13)</f>
        <v>27698</v>
      </c>
      <c r="J14" s="63">
        <f>SUM(J5:J13)</f>
        <v>28179</v>
      </c>
      <c r="K14" s="64">
        <f>SUM(K5:K13)</f>
        <v>28507</v>
      </c>
      <c r="L14" s="65">
        <v>6645</v>
      </c>
      <c r="M14" s="66">
        <v>6858</v>
      </c>
      <c r="N14" s="66">
        <v>6753</v>
      </c>
      <c r="O14" s="66">
        <v>6964</v>
      </c>
      <c r="P14" s="66">
        <v>6906</v>
      </c>
      <c r="Q14" s="66">
        <v>7860</v>
      </c>
      <c r="R14" s="66">
        <v>5871</v>
      </c>
      <c r="S14" s="66">
        <v>5796</v>
      </c>
      <c r="T14" s="66">
        <v>6318</v>
      </c>
      <c r="U14" s="66">
        <v>6450</v>
      </c>
      <c r="V14" s="67">
        <v>30.8</v>
      </c>
      <c r="W14" s="68">
        <v>28</v>
      </c>
      <c r="X14" s="69">
        <v>30.1</v>
      </c>
      <c r="Y14" s="69">
        <v>29.8</v>
      </c>
      <c r="Z14" s="70">
        <v>30</v>
      </c>
      <c r="AA14" s="71">
        <v>31.8</v>
      </c>
      <c r="AB14" s="72">
        <v>26.2</v>
      </c>
      <c r="AC14" s="71">
        <v>25.6</v>
      </c>
      <c r="AD14" s="73">
        <v>28.2</v>
      </c>
      <c r="AE14" s="74">
        <v>28.6</v>
      </c>
    </row>
    <row r="15" spans="1:31" s="75" customFormat="1" ht="36" customHeight="1" x14ac:dyDescent="0.15">
      <c r="A15" s="76" t="s">
        <v>28</v>
      </c>
      <c r="B15" s="77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9">
        <v>0</v>
      </c>
      <c r="I15" s="80">
        <v>0</v>
      </c>
      <c r="J15" s="80">
        <v>0</v>
      </c>
      <c r="K15" s="25">
        <v>0</v>
      </c>
      <c r="L15" s="77">
        <v>0</v>
      </c>
      <c r="M15" s="78">
        <v>0</v>
      </c>
      <c r="N15" s="78">
        <v>0</v>
      </c>
      <c r="O15" s="79">
        <v>0</v>
      </c>
      <c r="P15" s="78">
        <v>0</v>
      </c>
      <c r="Q15" s="79">
        <v>0</v>
      </c>
      <c r="R15" s="79">
        <v>0</v>
      </c>
      <c r="S15" s="80">
        <v>0</v>
      </c>
      <c r="T15" s="79">
        <v>0</v>
      </c>
      <c r="U15" s="25">
        <v>0</v>
      </c>
      <c r="V15" s="81">
        <v>0</v>
      </c>
      <c r="W15" s="82">
        <v>0</v>
      </c>
      <c r="X15" s="83">
        <v>0</v>
      </c>
      <c r="Y15" s="83">
        <v>0</v>
      </c>
      <c r="Z15" s="82">
        <v>0</v>
      </c>
      <c r="AA15" s="82">
        <v>0</v>
      </c>
      <c r="AB15" s="84">
        <v>0</v>
      </c>
      <c r="AC15" s="85">
        <v>0</v>
      </c>
      <c r="AD15" s="84">
        <v>0</v>
      </c>
      <c r="AE15" s="86">
        <v>0</v>
      </c>
    </row>
    <row r="16" spans="1:31" s="75" customFormat="1" ht="36" customHeight="1" x14ac:dyDescent="0.15">
      <c r="A16" s="87" t="s">
        <v>29</v>
      </c>
      <c r="B16" s="88">
        <v>1410</v>
      </c>
      <c r="C16" s="89">
        <v>1365</v>
      </c>
      <c r="D16" s="89">
        <v>1280</v>
      </c>
      <c r="E16" s="89">
        <v>1250</v>
      </c>
      <c r="F16" s="89">
        <v>1195</v>
      </c>
      <c r="G16" s="89">
        <v>1140</v>
      </c>
      <c r="H16" s="90">
        <v>1140</v>
      </c>
      <c r="I16" s="91">
        <v>1100</v>
      </c>
      <c r="J16" s="91">
        <v>1085</v>
      </c>
      <c r="K16" s="39">
        <v>1025</v>
      </c>
      <c r="L16" s="88">
        <v>5000</v>
      </c>
      <c r="M16" s="89">
        <v>4964</v>
      </c>
      <c r="N16" s="89">
        <v>4923</v>
      </c>
      <c r="O16" s="90">
        <v>5000</v>
      </c>
      <c r="P16" s="89">
        <v>5000</v>
      </c>
      <c r="Q16" s="90">
        <v>5000</v>
      </c>
      <c r="R16" s="90">
        <v>5000</v>
      </c>
      <c r="S16" s="91">
        <v>5000</v>
      </c>
      <c r="T16" s="90">
        <v>5000</v>
      </c>
      <c r="U16" s="39">
        <v>5000</v>
      </c>
      <c r="V16" s="92">
        <v>45.690213869086193</v>
      </c>
      <c r="W16" s="93">
        <v>45.3</v>
      </c>
      <c r="X16" s="94">
        <v>44.4</v>
      </c>
      <c r="Y16" s="94">
        <v>45.1</v>
      </c>
      <c r="Z16" s="93">
        <v>45.5</v>
      </c>
      <c r="AA16" s="93">
        <v>45.5</v>
      </c>
      <c r="AB16" s="95">
        <v>45.5</v>
      </c>
      <c r="AC16" s="96">
        <v>45.4</v>
      </c>
      <c r="AD16" s="95">
        <v>45.5</v>
      </c>
      <c r="AE16" s="47">
        <v>45.5</v>
      </c>
    </row>
    <row r="17" spans="1:31" s="75" customFormat="1" ht="36" customHeight="1" x14ac:dyDescent="0.15">
      <c r="A17" s="87" t="s">
        <v>30</v>
      </c>
      <c r="B17" s="88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90">
        <v>0</v>
      </c>
      <c r="I17" s="91">
        <v>0</v>
      </c>
      <c r="J17" s="91">
        <v>0</v>
      </c>
      <c r="K17" s="39">
        <v>0</v>
      </c>
      <c r="L17" s="88">
        <v>0</v>
      </c>
      <c r="M17" s="89">
        <v>0</v>
      </c>
      <c r="N17" s="89">
        <v>0</v>
      </c>
      <c r="O17" s="90">
        <v>0</v>
      </c>
      <c r="P17" s="89">
        <v>0</v>
      </c>
      <c r="Q17" s="90">
        <v>0</v>
      </c>
      <c r="R17" s="90">
        <v>0</v>
      </c>
      <c r="S17" s="91">
        <v>0</v>
      </c>
      <c r="T17" s="90">
        <v>0</v>
      </c>
      <c r="U17" s="39">
        <v>0</v>
      </c>
      <c r="V17" s="92">
        <v>0</v>
      </c>
      <c r="W17" s="93">
        <v>0</v>
      </c>
      <c r="X17" s="94">
        <v>0</v>
      </c>
      <c r="Y17" s="94">
        <v>0</v>
      </c>
      <c r="Z17" s="93">
        <v>0</v>
      </c>
      <c r="AA17" s="93">
        <v>0</v>
      </c>
      <c r="AB17" s="95">
        <v>0</v>
      </c>
      <c r="AC17" s="96">
        <v>0</v>
      </c>
      <c r="AD17" s="95">
        <v>0</v>
      </c>
      <c r="AE17" s="47">
        <v>0</v>
      </c>
    </row>
    <row r="18" spans="1:31" s="75" customFormat="1" ht="36" customHeight="1" x14ac:dyDescent="0.15">
      <c r="A18" s="87" t="s">
        <v>31</v>
      </c>
      <c r="B18" s="88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90">
        <v>0</v>
      </c>
      <c r="I18" s="91">
        <v>0</v>
      </c>
      <c r="J18" s="91">
        <v>0</v>
      </c>
      <c r="K18" s="39">
        <v>0</v>
      </c>
      <c r="L18" s="88">
        <v>0</v>
      </c>
      <c r="M18" s="89">
        <v>0</v>
      </c>
      <c r="N18" s="89">
        <v>0</v>
      </c>
      <c r="O18" s="90">
        <v>0</v>
      </c>
      <c r="P18" s="89">
        <v>0</v>
      </c>
      <c r="Q18" s="90">
        <v>0</v>
      </c>
      <c r="R18" s="90">
        <v>0</v>
      </c>
      <c r="S18" s="91">
        <v>0</v>
      </c>
      <c r="T18" s="90">
        <v>0</v>
      </c>
      <c r="U18" s="40">
        <v>0</v>
      </c>
      <c r="V18" s="92">
        <v>0</v>
      </c>
      <c r="W18" s="93">
        <v>0</v>
      </c>
      <c r="X18" s="94">
        <v>0</v>
      </c>
      <c r="Y18" s="94">
        <v>0</v>
      </c>
      <c r="Z18" s="93">
        <v>0</v>
      </c>
      <c r="AA18" s="93">
        <v>0</v>
      </c>
      <c r="AB18" s="95">
        <v>0</v>
      </c>
      <c r="AC18" s="96">
        <v>0</v>
      </c>
      <c r="AD18" s="95">
        <v>0</v>
      </c>
      <c r="AE18" s="47">
        <v>0</v>
      </c>
    </row>
    <row r="19" spans="1:31" s="75" customFormat="1" ht="36" customHeight="1" x14ac:dyDescent="0.15">
      <c r="A19" s="87" t="s">
        <v>32</v>
      </c>
      <c r="B19" s="88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90">
        <v>0</v>
      </c>
      <c r="I19" s="91">
        <v>0</v>
      </c>
      <c r="J19" s="91">
        <v>0</v>
      </c>
      <c r="K19" s="39">
        <v>0</v>
      </c>
      <c r="L19" s="88">
        <v>0</v>
      </c>
      <c r="M19" s="89">
        <v>0</v>
      </c>
      <c r="N19" s="89">
        <v>0</v>
      </c>
      <c r="O19" s="90">
        <v>0</v>
      </c>
      <c r="P19" s="89">
        <v>0</v>
      </c>
      <c r="Q19" s="90">
        <v>0</v>
      </c>
      <c r="R19" s="90">
        <v>0</v>
      </c>
      <c r="S19" s="91">
        <v>0</v>
      </c>
      <c r="T19" s="90">
        <v>0</v>
      </c>
      <c r="U19" s="40">
        <v>0</v>
      </c>
      <c r="V19" s="92">
        <v>0</v>
      </c>
      <c r="W19" s="93">
        <v>0</v>
      </c>
      <c r="X19" s="94">
        <v>0</v>
      </c>
      <c r="Y19" s="94">
        <v>0</v>
      </c>
      <c r="Z19" s="93">
        <v>0</v>
      </c>
      <c r="AA19" s="93">
        <v>0</v>
      </c>
      <c r="AB19" s="95">
        <v>0</v>
      </c>
      <c r="AC19" s="96">
        <v>0</v>
      </c>
      <c r="AD19" s="95">
        <v>0</v>
      </c>
      <c r="AE19" s="47">
        <v>0</v>
      </c>
    </row>
    <row r="20" spans="1:31" s="75" customFormat="1" ht="36" customHeight="1" x14ac:dyDescent="0.15">
      <c r="A20" s="87" t="s">
        <v>33</v>
      </c>
      <c r="B20" s="88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90">
        <v>0</v>
      </c>
      <c r="I20" s="91">
        <v>0</v>
      </c>
      <c r="J20" s="91">
        <v>0</v>
      </c>
      <c r="K20" s="39">
        <v>0</v>
      </c>
      <c r="L20" s="88">
        <v>0</v>
      </c>
      <c r="M20" s="89">
        <v>0</v>
      </c>
      <c r="N20" s="89">
        <v>0</v>
      </c>
      <c r="O20" s="90">
        <v>0</v>
      </c>
      <c r="P20" s="89">
        <v>0</v>
      </c>
      <c r="Q20" s="90">
        <v>0</v>
      </c>
      <c r="R20" s="90">
        <v>0</v>
      </c>
      <c r="S20" s="91">
        <v>0</v>
      </c>
      <c r="T20" s="90">
        <v>0</v>
      </c>
      <c r="U20" s="39">
        <v>0</v>
      </c>
      <c r="V20" s="92">
        <v>0</v>
      </c>
      <c r="W20" s="93">
        <v>0</v>
      </c>
      <c r="X20" s="94">
        <v>0</v>
      </c>
      <c r="Y20" s="94">
        <v>0</v>
      </c>
      <c r="Z20" s="93">
        <v>0</v>
      </c>
      <c r="AA20" s="93">
        <v>0</v>
      </c>
      <c r="AB20" s="95">
        <v>0</v>
      </c>
      <c r="AC20" s="96">
        <v>0</v>
      </c>
      <c r="AD20" s="95">
        <v>0</v>
      </c>
      <c r="AE20" s="47">
        <v>0</v>
      </c>
    </row>
    <row r="21" spans="1:31" s="75" customFormat="1" ht="36" customHeight="1" x14ac:dyDescent="0.15">
      <c r="A21" s="87" t="s">
        <v>34</v>
      </c>
      <c r="B21" s="88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1">
        <v>0</v>
      </c>
      <c r="J21" s="91">
        <v>0</v>
      </c>
      <c r="K21" s="39">
        <v>0</v>
      </c>
      <c r="L21" s="88">
        <v>0</v>
      </c>
      <c r="M21" s="89">
        <v>0</v>
      </c>
      <c r="N21" s="89">
        <v>0</v>
      </c>
      <c r="O21" s="90">
        <v>0</v>
      </c>
      <c r="P21" s="89">
        <v>0</v>
      </c>
      <c r="Q21" s="90">
        <v>0</v>
      </c>
      <c r="R21" s="90">
        <v>0</v>
      </c>
      <c r="S21" s="91">
        <v>0</v>
      </c>
      <c r="T21" s="90">
        <v>0</v>
      </c>
      <c r="U21" s="39">
        <v>0</v>
      </c>
      <c r="V21" s="92">
        <v>0</v>
      </c>
      <c r="W21" s="93">
        <v>0</v>
      </c>
      <c r="X21" s="94">
        <v>0</v>
      </c>
      <c r="Y21" s="94">
        <v>0</v>
      </c>
      <c r="Z21" s="93">
        <v>0</v>
      </c>
      <c r="AA21" s="93">
        <v>0</v>
      </c>
      <c r="AB21" s="95">
        <v>0</v>
      </c>
      <c r="AC21" s="96">
        <v>0</v>
      </c>
      <c r="AD21" s="95">
        <v>0</v>
      </c>
      <c r="AE21" s="47">
        <v>0</v>
      </c>
    </row>
    <row r="22" spans="1:31" s="75" customFormat="1" ht="36" customHeight="1" x14ac:dyDescent="0.15">
      <c r="A22" s="87" t="s">
        <v>35</v>
      </c>
      <c r="B22" s="88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90">
        <v>0</v>
      </c>
      <c r="I22" s="91">
        <v>0</v>
      </c>
      <c r="J22" s="91">
        <v>0</v>
      </c>
      <c r="K22" s="39">
        <v>0</v>
      </c>
      <c r="L22" s="88">
        <v>0</v>
      </c>
      <c r="M22" s="89">
        <v>0</v>
      </c>
      <c r="N22" s="89">
        <v>0</v>
      </c>
      <c r="O22" s="90">
        <v>0</v>
      </c>
      <c r="P22" s="89">
        <v>0</v>
      </c>
      <c r="Q22" s="90">
        <v>0</v>
      </c>
      <c r="R22" s="90">
        <v>0</v>
      </c>
      <c r="S22" s="91">
        <v>0</v>
      </c>
      <c r="T22" s="90">
        <v>0</v>
      </c>
      <c r="U22" s="39">
        <v>0</v>
      </c>
      <c r="V22" s="92">
        <v>0</v>
      </c>
      <c r="W22" s="93">
        <v>0</v>
      </c>
      <c r="X22" s="94">
        <v>0</v>
      </c>
      <c r="Y22" s="94">
        <v>0</v>
      </c>
      <c r="Z22" s="93">
        <v>0</v>
      </c>
      <c r="AA22" s="93">
        <v>0</v>
      </c>
      <c r="AB22" s="95">
        <v>0</v>
      </c>
      <c r="AC22" s="96">
        <v>0</v>
      </c>
      <c r="AD22" s="95">
        <v>0</v>
      </c>
      <c r="AE22" s="47">
        <v>0</v>
      </c>
    </row>
    <row r="23" spans="1:31" s="75" customFormat="1" ht="36" customHeight="1" x14ac:dyDescent="0.15">
      <c r="A23" s="87" t="s">
        <v>36</v>
      </c>
      <c r="B23" s="88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90">
        <v>0</v>
      </c>
      <c r="I23" s="91">
        <v>0</v>
      </c>
      <c r="J23" s="91">
        <v>0</v>
      </c>
      <c r="K23" s="39">
        <v>0</v>
      </c>
      <c r="L23" s="88">
        <v>0</v>
      </c>
      <c r="M23" s="89">
        <v>0</v>
      </c>
      <c r="N23" s="89">
        <v>0</v>
      </c>
      <c r="O23" s="90">
        <v>0</v>
      </c>
      <c r="P23" s="89">
        <v>0</v>
      </c>
      <c r="Q23" s="90">
        <v>0</v>
      </c>
      <c r="R23" s="90">
        <v>0</v>
      </c>
      <c r="S23" s="91">
        <v>0</v>
      </c>
      <c r="T23" s="90">
        <v>0</v>
      </c>
      <c r="U23" s="39">
        <v>0</v>
      </c>
      <c r="V23" s="92">
        <v>0</v>
      </c>
      <c r="W23" s="93">
        <v>0</v>
      </c>
      <c r="X23" s="94">
        <v>0</v>
      </c>
      <c r="Y23" s="94">
        <v>0</v>
      </c>
      <c r="Z23" s="93">
        <v>0</v>
      </c>
      <c r="AA23" s="93">
        <v>0</v>
      </c>
      <c r="AB23" s="95">
        <v>0</v>
      </c>
      <c r="AC23" s="96">
        <v>0</v>
      </c>
      <c r="AD23" s="95">
        <v>0</v>
      </c>
      <c r="AE23" s="47">
        <v>0</v>
      </c>
    </row>
    <row r="24" spans="1:31" s="75" customFormat="1" ht="36" customHeight="1" x14ac:dyDescent="0.15">
      <c r="A24" s="87" t="s">
        <v>37</v>
      </c>
      <c r="B24" s="88">
        <v>281</v>
      </c>
      <c r="C24" s="89">
        <v>352</v>
      </c>
      <c r="D24" s="89">
        <v>256</v>
      </c>
      <c r="E24" s="89">
        <v>308</v>
      </c>
      <c r="F24" s="89">
        <v>267</v>
      </c>
      <c r="G24" s="89">
        <v>300</v>
      </c>
      <c r="H24" s="90">
        <v>300</v>
      </c>
      <c r="I24" s="91">
        <v>300</v>
      </c>
      <c r="J24" s="91">
        <v>272</v>
      </c>
      <c r="K24" s="39">
        <v>300</v>
      </c>
      <c r="L24" s="88">
        <v>2554.5454545454545</v>
      </c>
      <c r="M24" s="89">
        <v>3352</v>
      </c>
      <c r="N24" s="89">
        <v>2943</v>
      </c>
      <c r="O24" s="90">
        <v>3540</v>
      </c>
      <c r="P24" s="89">
        <v>3069</v>
      </c>
      <c r="Q24" s="90">
        <v>3488</v>
      </c>
      <c r="R24" s="90">
        <v>3448.2758620689651</v>
      </c>
      <c r="S24" s="91">
        <v>3797.4683544303793</v>
      </c>
      <c r="T24" s="90">
        <v>3126</v>
      </c>
      <c r="U24" s="39">
        <v>3448</v>
      </c>
      <c r="V24" s="92">
        <v>20.540935672514621</v>
      </c>
      <c r="W24" s="93">
        <v>26.1</v>
      </c>
      <c r="X24" s="94">
        <v>21.1</v>
      </c>
      <c r="Y24" s="94">
        <v>24.4</v>
      </c>
      <c r="Z24" s="93">
        <v>23.4</v>
      </c>
      <c r="AA24" s="93">
        <v>24.8</v>
      </c>
      <c r="AB24" s="95">
        <v>25.14</v>
      </c>
      <c r="AC24" s="96">
        <v>26.9</v>
      </c>
      <c r="AD24" s="95">
        <v>25.6</v>
      </c>
      <c r="AE24" s="47">
        <v>27.1</v>
      </c>
    </row>
    <row r="25" spans="1:31" s="75" customFormat="1" ht="36" customHeight="1" x14ac:dyDescent="0.15">
      <c r="A25" s="87" t="s">
        <v>38</v>
      </c>
      <c r="B25" s="88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90">
        <v>0</v>
      </c>
      <c r="I25" s="91">
        <v>0</v>
      </c>
      <c r="J25" s="91">
        <v>0</v>
      </c>
      <c r="K25" s="39">
        <v>0</v>
      </c>
      <c r="L25" s="88">
        <v>0</v>
      </c>
      <c r="M25" s="89">
        <v>0</v>
      </c>
      <c r="N25" s="89">
        <v>0</v>
      </c>
      <c r="O25" s="90">
        <v>0</v>
      </c>
      <c r="P25" s="89">
        <v>0</v>
      </c>
      <c r="Q25" s="90">
        <v>0</v>
      </c>
      <c r="R25" s="90">
        <v>0</v>
      </c>
      <c r="S25" s="91">
        <v>0</v>
      </c>
      <c r="T25" s="90">
        <v>0</v>
      </c>
      <c r="U25" s="40">
        <v>0</v>
      </c>
      <c r="V25" s="92">
        <v>0</v>
      </c>
      <c r="W25" s="93">
        <v>0</v>
      </c>
      <c r="X25" s="94">
        <v>0</v>
      </c>
      <c r="Y25" s="94">
        <v>0</v>
      </c>
      <c r="Z25" s="93">
        <v>0</v>
      </c>
      <c r="AA25" s="93">
        <v>0</v>
      </c>
      <c r="AB25" s="95">
        <v>0</v>
      </c>
      <c r="AC25" s="96">
        <v>0</v>
      </c>
      <c r="AD25" s="95">
        <v>0</v>
      </c>
      <c r="AE25" s="47">
        <v>0</v>
      </c>
    </row>
    <row r="26" spans="1:31" s="75" customFormat="1" ht="36" customHeight="1" x14ac:dyDescent="0.15">
      <c r="A26" s="87" t="s">
        <v>39</v>
      </c>
      <c r="B26" s="88">
        <v>774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90">
        <v>0</v>
      </c>
      <c r="I26" s="91">
        <v>0</v>
      </c>
      <c r="J26" s="90">
        <v>0</v>
      </c>
      <c r="K26" s="40">
        <v>0</v>
      </c>
      <c r="L26" s="88">
        <v>4500</v>
      </c>
      <c r="M26" s="89">
        <v>0</v>
      </c>
      <c r="N26" s="89">
        <v>0</v>
      </c>
      <c r="O26" s="90">
        <v>0</v>
      </c>
      <c r="P26" s="89">
        <v>0</v>
      </c>
      <c r="Q26" s="90">
        <v>0</v>
      </c>
      <c r="R26" s="90">
        <v>0</v>
      </c>
      <c r="S26" s="91">
        <v>0</v>
      </c>
      <c r="T26" s="90">
        <v>0</v>
      </c>
      <c r="U26" s="39">
        <v>0</v>
      </c>
      <c r="V26" s="92">
        <v>55.56353194544149</v>
      </c>
      <c r="W26" s="93">
        <v>0</v>
      </c>
      <c r="X26" s="94">
        <v>0</v>
      </c>
      <c r="Y26" s="94">
        <v>0</v>
      </c>
      <c r="Z26" s="93">
        <v>0</v>
      </c>
      <c r="AA26" s="93">
        <v>0</v>
      </c>
      <c r="AB26" s="95">
        <v>0</v>
      </c>
      <c r="AC26" s="96">
        <v>0</v>
      </c>
      <c r="AD26" s="95">
        <v>0</v>
      </c>
      <c r="AE26" s="47">
        <v>0</v>
      </c>
    </row>
    <row r="27" spans="1:31" s="75" customFormat="1" ht="36" customHeight="1" x14ac:dyDescent="0.15">
      <c r="A27" s="87" t="s">
        <v>40</v>
      </c>
      <c r="B27" s="88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90">
        <v>0</v>
      </c>
      <c r="I27" s="91">
        <v>0</v>
      </c>
      <c r="J27" s="91">
        <v>0</v>
      </c>
      <c r="K27" s="39">
        <v>0</v>
      </c>
      <c r="L27" s="88">
        <v>0</v>
      </c>
      <c r="M27" s="89">
        <v>0</v>
      </c>
      <c r="N27" s="89">
        <v>0</v>
      </c>
      <c r="O27" s="90">
        <v>0</v>
      </c>
      <c r="P27" s="89">
        <v>0</v>
      </c>
      <c r="Q27" s="90">
        <v>0</v>
      </c>
      <c r="R27" s="90">
        <v>0</v>
      </c>
      <c r="S27" s="91">
        <v>0</v>
      </c>
      <c r="T27" s="90">
        <v>0</v>
      </c>
      <c r="U27" s="39">
        <v>0</v>
      </c>
      <c r="V27" s="92">
        <v>0</v>
      </c>
      <c r="W27" s="93">
        <v>0</v>
      </c>
      <c r="X27" s="94">
        <v>0</v>
      </c>
      <c r="Y27" s="94">
        <v>0</v>
      </c>
      <c r="Z27" s="93">
        <v>0</v>
      </c>
      <c r="AA27" s="93">
        <v>0</v>
      </c>
      <c r="AB27" s="95">
        <v>0</v>
      </c>
      <c r="AC27" s="96">
        <v>0</v>
      </c>
      <c r="AD27" s="95">
        <v>0</v>
      </c>
      <c r="AE27" s="47">
        <v>0</v>
      </c>
    </row>
    <row r="28" spans="1:31" s="75" customFormat="1" ht="36" customHeight="1" x14ac:dyDescent="0.15">
      <c r="A28" s="87" t="s">
        <v>41</v>
      </c>
      <c r="B28" s="88">
        <v>500</v>
      </c>
      <c r="C28" s="89">
        <v>400</v>
      </c>
      <c r="D28" s="89">
        <v>400</v>
      </c>
      <c r="E28" s="89">
        <v>400</v>
      </c>
      <c r="F28" s="89">
        <v>400</v>
      </c>
      <c r="G28" s="89">
        <v>344</v>
      </c>
      <c r="H28" s="90">
        <v>340</v>
      </c>
      <c r="I28" s="91">
        <v>338</v>
      </c>
      <c r="J28" s="91">
        <v>266</v>
      </c>
      <c r="K28" s="39">
        <v>400</v>
      </c>
      <c r="L28" s="88">
        <v>1288.659793814433</v>
      </c>
      <c r="M28" s="89">
        <v>1042</v>
      </c>
      <c r="N28" s="89">
        <v>1058</v>
      </c>
      <c r="O28" s="90">
        <v>1111</v>
      </c>
      <c r="P28" s="89">
        <v>1102</v>
      </c>
      <c r="Q28" s="90">
        <v>958</v>
      </c>
      <c r="R28" s="90">
        <v>955.05617977528095</v>
      </c>
      <c r="S28" s="91">
        <v>952</v>
      </c>
      <c r="T28" s="90">
        <v>769</v>
      </c>
      <c r="U28" s="39">
        <v>1166</v>
      </c>
      <c r="V28" s="92">
        <v>34.770514603616135</v>
      </c>
      <c r="W28" s="93">
        <v>30.3</v>
      </c>
      <c r="X28" s="94">
        <v>31</v>
      </c>
      <c r="Y28" s="94">
        <v>31.7</v>
      </c>
      <c r="Z28" s="93">
        <v>31.6</v>
      </c>
      <c r="AA28" s="93">
        <v>28.8</v>
      </c>
      <c r="AB28" s="95">
        <v>28.91</v>
      </c>
      <c r="AC28" s="96">
        <v>28.7</v>
      </c>
      <c r="AD28" s="95">
        <v>24.5</v>
      </c>
      <c r="AE28" s="47">
        <v>33.200000000000003</v>
      </c>
    </row>
    <row r="29" spans="1:31" s="75" customFormat="1" ht="36" customHeight="1" x14ac:dyDescent="0.15">
      <c r="A29" s="87" t="s">
        <v>42</v>
      </c>
      <c r="B29" s="88">
        <v>300</v>
      </c>
      <c r="C29" s="89">
        <v>300</v>
      </c>
      <c r="D29" s="89">
        <v>265</v>
      </c>
      <c r="E29" s="89">
        <v>260</v>
      </c>
      <c r="F29" s="89">
        <v>260</v>
      </c>
      <c r="G29" s="89">
        <v>0</v>
      </c>
      <c r="H29" s="90">
        <v>0</v>
      </c>
      <c r="I29" s="91">
        <v>0</v>
      </c>
      <c r="J29" s="91">
        <v>0</v>
      </c>
      <c r="K29" s="39">
        <v>0</v>
      </c>
      <c r="L29" s="88">
        <v>2970.2970297029701</v>
      </c>
      <c r="M29" s="89">
        <v>3297</v>
      </c>
      <c r="N29" s="89">
        <v>2978</v>
      </c>
      <c r="O29" s="90">
        <v>2955</v>
      </c>
      <c r="P29" s="89">
        <v>2889</v>
      </c>
      <c r="Q29" s="90">
        <v>0</v>
      </c>
      <c r="R29" s="90">
        <v>0</v>
      </c>
      <c r="S29" s="91">
        <v>0</v>
      </c>
      <c r="T29" s="90">
        <v>0</v>
      </c>
      <c r="U29" s="39">
        <v>0</v>
      </c>
      <c r="V29" s="92">
        <v>7.3547438097572932</v>
      </c>
      <c r="W29" s="93">
        <v>7</v>
      </c>
      <c r="X29" s="94">
        <v>6.4</v>
      </c>
      <c r="Y29" s="94">
        <v>6.4</v>
      </c>
      <c r="Z29" s="93">
        <v>6.4</v>
      </c>
      <c r="AA29" s="93">
        <v>0</v>
      </c>
      <c r="AB29" s="95">
        <v>0</v>
      </c>
      <c r="AC29" s="96">
        <v>0</v>
      </c>
      <c r="AD29" s="95">
        <v>0</v>
      </c>
      <c r="AE29" s="47">
        <v>0</v>
      </c>
    </row>
    <row r="30" spans="1:31" s="75" customFormat="1" ht="36" customHeight="1" x14ac:dyDescent="0.15">
      <c r="A30" s="87" t="s">
        <v>43</v>
      </c>
      <c r="B30" s="88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90">
        <v>0</v>
      </c>
      <c r="I30" s="91">
        <v>0</v>
      </c>
      <c r="J30" s="91">
        <v>0</v>
      </c>
      <c r="K30" s="39">
        <v>0</v>
      </c>
      <c r="L30" s="88">
        <v>0</v>
      </c>
      <c r="M30" s="89">
        <v>0</v>
      </c>
      <c r="N30" s="89">
        <v>0</v>
      </c>
      <c r="O30" s="90">
        <v>0</v>
      </c>
      <c r="P30" s="89">
        <v>0</v>
      </c>
      <c r="Q30" s="90">
        <v>0</v>
      </c>
      <c r="R30" s="90">
        <v>0</v>
      </c>
      <c r="S30" s="91">
        <v>0</v>
      </c>
      <c r="T30" s="90">
        <v>0</v>
      </c>
      <c r="U30" s="39">
        <v>0</v>
      </c>
      <c r="V30" s="92">
        <v>0</v>
      </c>
      <c r="W30" s="93">
        <v>0</v>
      </c>
      <c r="X30" s="94">
        <v>0</v>
      </c>
      <c r="Y30" s="94">
        <v>0</v>
      </c>
      <c r="Z30" s="93">
        <v>0</v>
      </c>
      <c r="AA30" s="93">
        <v>0</v>
      </c>
      <c r="AB30" s="95">
        <v>0</v>
      </c>
      <c r="AC30" s="96">
        <v>0</v>
      </c>
      <c r="AD30" s="95">
        <v>0</v>
      </c>
      <c r="AE30" s="47">
        <v>0</v>
      </c>
    </row>
    <row r="31" spans="1:31" s="75" customFormat="1" ht="36" customHeight="1" x14ac:dyDescent="0.15">
      <c r="A31" s="87" t="s">
        <v>44</v>
      </c>
      <c r="B31" s="88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90">
        <v>0</v>
      </c>
      <c r="I31" s="91">
        <v>0</v>
      </c>
      <c r="J31" s="91">
        <v>0</v>
      </c>
      <c r="K31" s="39">
        <v>0</v>
      </c>
      <c r="L31" s="88">
        <v>0</v>
      </c>
      <c r="M31" s="89">
        <v>0</v>
      </c>
      <c r="N31" s="89">
        <v>0</v>
      </c>
      <c r="O31" s="90">
        <v>0</v>
      </c>
      <c r="P31" s="89">
        <v>0</v>
      </c>
      <c r="Q31" s="90">
        <v>0</v>
      </c>
      <c r="R31" s="90">
        <v>0</v>
      </c>
      <c r="S31" s="91">
        <v>0</v>
      </c>
      <c r="T31" s="90">
        <v>0</v>
      </c>
      <c r="U31" s="39">
        <v>0</v>
      </c>
      <c r="V31" s="92">
        <v>0</v>
      </c>
      <c r="W31" s="93">
        <v>0</v>
      </c>
      <c r="X31" s="94">
        <v>0</v>
      </c>
      <c r="Y31" s="94">
        <v>0</v>
      </c>
      <c r="Z31" s="93">
        <v>0</v>
      </c>
      <c r="AA31" s="93">
        <v>0</v>
      </c>
      <c r="AB31" s="95">
        <v>0</v>
      </c>
      <c r="AC31" s="96">
        <v>0</v>
      </c>
      <c r="AD31" s="95">
        <v>0</v>
      </c>
      <c r="AE31" s="47">
        <v>0</v>
      </c>
    </row>
    <row r="32" spans="1:31" s="75" customFormat="1" ht="36" customHeight="1" x14ac:dyDescent="0.15">
      <c r="A32" s="87" t="s">
        <v>45</v>
      </c>
      <c r="B32" s="88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90">
        <v>0</v>
      </c>
      <c r="I32" s="91">
        <v>0</v>
      </c>
      <c r="J32" s="91">
        <v>0</v>
      </c>
      <c r="K32" s="39">
        <v>0</v>
      </c>
      <c r="L32" s="88">
        <v>0</v>
      </c>
      <c r="M32" s="89">
        <v>0</v>
      </c>
      <c r="N32" s="89">
        <v>0</v>
      </c>
      <c r="O32" s="90">
        <v>0</v>
      </c>
      <c r="P32" s="89">
        <v>0</v>
      </c>
      <c r="Q32" s="90">
        <v>0</v>
      </c>
      <c r="R32" s="90">
        <v>0</v>
      </c>
      <c r="S32" s="91">
        <v>0</v>
      </c>
      <c r="T32" s="90">
        <v>0</v>
      </c>
      <c r="U32" s="39">
        <v>0</v>
      </c>
      <c r="V32" s="92">
        <v>0</v>
      </c>
      <c r="W32" s="93">
        <v>0</v>
      </c>
      <c r="X32" s="94">
        <v>0</v>
      </c>
      <c r="Y32" s="94">
        <v>0</v>
      </c>
      <c r="Z32" s="93">
        <v>0</v>
      </c>
      <c r="AA32" s="93">
        <v>0</v>
      </c>
      <c r="AB32" s="95">
        <v>0</v>
      </c>
      <c r="AC32" s="96">
        <v>0</v>
      </c>
      <c r="AD32" s="95">
        <v>0</v>
      </c>
      <c r="AE32" s="47">
        <v>0</v>
      </c>
    </row>
    <row r="33" spans="1:31" s="75" customFormat="1" ht="36" customHeight="1" x14ac:dyDescent="0.15">
      <c r="A33" s="87" t="s">
        <v>46</v>
      </c>
      <c r="B33" s="88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90">
        <v>0</v>
      </c>
      <c r="I33" s="91">
        <v>0</v>
      </c>
      <c r="J33" s="91">
        <v>0</v>
      </c>
      <c r="K33" s="39">
        <v>0</v>
      </c>
      <c r="L33" s="88">
        <v>0</v>
      </c>
      <c r="M33" s="89">
        <v>0</v>
      </c>
      <c r="N33" s="89">
        <v>0</v>
      </c>
      <c r="O33" s="90">
        <v>0</v>
      </c>
      <c r="P33" s="89">
        <v>0</v>
      </c>
      <c r="Q33" s="90">
        <v>0</v>
      </c>
      <c r="R33" s="90">
        <v>0</v>
      </c>
      <c r="S33" s="91">
        <v>0</v>
      </c>
      <c r="T33" s="90">
        <v>0</v>
      </c>
      <c r="U33" s="39">
        <v>0</v>
      </c>
      <c r="V33" s="92">
        <v>0</v>
      </c>
      <c r="W33" s="93">
        <v>0</v>
      </c>
      <c r="X33" s="94">
        <v>0</v>
      </c>
      <c r="Y33" s="94">
        <v>0</v>
      </c>
      <c r="Z33" s="93">
        <v>0</v>
      </c>
      <c r="AA33" s="93">
        <v>0</v>
      </c>
      <c r="AB33" s="95">
        <v>0</v>
      </c>
      <c r="AC33" s="96">
        <v>0</v>
      </c>
      <c r="AD33" s="95">
        <v>0</v>
      </c>
      <c r="AE33" s="47">
        <v>0</v>
      </c>
    </row>
    <row r="34" spans="1:31" s="75" customFormat="1" ht="36" customHeight="1" x14ac:dyDescent="0.15">
      <c r="A34" s="87" t="s">
        <v>47</v>
      </c>
      <c r="B34" s="88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90">
        <v>0</v>
      </c>
      <c r="I34" s="91">
        <v>0</v>
      </c>
      <c r="J34" s="91">
        <v>0</v>
      </c>
      <c r="K34" s="39">
        <v>0</v>
      </c>
      <c r="L34" s="88">
        <v>0</v>
      </c>
      <c r="M34" s="89">
        <v>0</v>
      </c>
      <c r="N34" s="89">
        <v>0</v>
      </c>
      <c r="O34" s="90">
        <v>0</v>
      </c>
      <c r="P34" s="89">
        <v>0</v>
      </c>
      <c r="Q34" s="90">
        <v>0</v>
      </c>
      <c r="R34" s="90">
        <v>0</v>
      </c>
      <c r="S34" s="91">
        <v>0</v>
      </c>
      <c r="T34" s="90">
        <v>0</v>
      </c>
      <c r="U34" s="39">
        <v>0</v>
      </c>
      <c r="V34" s="92">
        <v>0</v>
      </c>
      <c r="W34" s="93">
        <v>0</v>
      </c>
      <c r="X34" s="94">
        <v>0</v>
      </c>
      <c r="Y34" s="94">
        <v>0</v>
      </c>
      <c r="Z34" s="93">
        <v>0</v>
      </c>
      <c r="AA34" s="93">
        <v>0</v>
      </c>
      <c r="AB34" s="95">
        <v>0</v>
      </c>
      <c r="AC34" s="96">
        <v>0</v>
      </c>
      <c r="AD34" s="95">
        <v>0</v>
      </c>
      <c r="AE34" s="47">
        <v>0</v>
      </c>
    </row>
    <row r="35" spans="1:31" s="75" customFormat="1" ht="36" customHeight="1" thickBot="1" x14ac:dyDescent="0.2">
      <c r="A35" s="97" t="s">
        <v>48</v>
      </c>
      <c r="B35" s="98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100">
        <v>0</v>
      </c>
      <c r="I35" s="101">
        <v>0</v>
      </c>
      <c r="J35" s="101">
        <v>0</v>
      </c>
      <c r="K35" s="53">
        <v>0</v>
      </c>
      <c r="L35" s="98">
        <v>0</v>
      </c>
      <c r="M35" s="99">
        <v>0</v>
      </c>
      <c r="N35" s="99">
        <v>0</v>
      </c>
      <c r="O35" s="100">
        <v>0</v>
      </c>
      <c r="P35" s="99">
        <v>0</v>
      </c>
      <c r="Q35" s="100">
        <v>0</v>
      </c>
      <c r="R35" s="100">
        <v>0</v>
      </c>
      <c r="S35" s="101">
        <v>0</v>
      </c>
      <c r="T35" s="100">
        <v>0</v>
      </c>
      <c r="U35" s="53">
        <v>0</v>
      </c>
      <c r="V35" s="102">
        <v>0</v>
      </c>
      <c r="W35" s="103">
        <v>0</v>
      </c>
      <c r="X35" s="104">
        <v>0</v>
      </c>
      <c r="Y35" s="104">
        <v>0</v>
      </c>
      <c r="Z35" s="103">
        <v>0</v>
      </c>
      <c r="AA35" s="103">
        <v>0</v>
      </c>
      <c r="AB35" s="105">
        <v>0</v>
      </c>
      <c r="AC35" s="106">
        <v>0</v>
      </c>
      <c r="AD35" s="105">
        <v>0</v>
      </c>
      <c r="AE35" s="59">
        <v>0</v>
      </c>
    </row>
    <row r="36" spans="1:31" s="75" customFormat="1" ht="36" customHeight="1" thickBot="1" x14ac:dyDescent="0.2">
      <c r="A36" s="60" t="s">
        <v>49</v>
      </c>
      <c r="B36" s="61">
        <f>SUM(B15:B35)</f>
        <v>3265</v>
      </c>
      <c r="C36" s="62">
        <f t="shared" ref="C36:J36" si="1">SUM(C15:C35)</f>
        <v>2417</v>
      </c>
      <c r="D36" s="62">
        <f t="shared" si="1"/>
        <v>2201</v>
      </c>
      <c r="E36" s="62">
        <f t="shared" si="1"/>
        <v>2218</v>
      </c>
      <c r="F36" s="62">
        <f t="shared" si="1"/>
        <v>2122</v>
      </c>
      <c r="G36" s="62">
        <f t="shared" si="1"/>
        <v>1784</v>
      </c>
      <c r="H36" s="63">
        <f t="shared" si="1"/>
        <v>1780</v>
      </c>
      <c r="I36" s="63">
        <f t="shared" si="1"/>
        <v>1738</v>
      </c>
      <c r="J36" s="107">
        <f t="shared" si="1"/>
        <v>1623</v>
      </c>
      <c r="K36" s="64">
        <f>SUM(K15:K35)</f>
        <v>1725</v>
      </c>
      <c r="L36" s="62">
        <v>3101</v>
      </c>
      <c r="M36" s="62">
        <v>2827</v>
      </c>
      <c r="N36" s="62">
        <v>2704</v>
      </c>
      <c r="O36" s="62">
        <v>2825</v>
      </c>
      <c r="P36" s="62">
        <v>1717</v>
      </c>
      <c r="Q36" s="62">
        <v>1447</v>
      </c>
      <c r="R36" s="62">
        <v>1445</v>
      </c>
      <c r="S36" s="62">
        <v>2657</v>
      </c>
      <c r="T36" s="62">
        <v>2497</v>
      </c>
      <c r="U36" s="62">
        <v>2717</v>
      </c>
      <c r="V36" s="67">
        <v>28.7</v>
      </c>
      <c r="W36" s="68">
        <v>24.1</v>
      </c>
      <c r="X36" s="69">
        <v>23.2</v>
      </c>
      <c r="Y36" s="69">
        <v>23.7</v>
      </c>
      <c r="Z36" s="68">
        <v>23.2</v>
      </c>
      <c r="AA36" s="108">
        <v>36.299999999999997</v>
      </c>
      <c r="AB36" s="109">
        <v>36.5</v>
      </c>
      <c r="AC36" s="72">
        <v>36.799999999999997</v>
      </c>
      <c r="AD36" s="73">
        <v>35.799999999999997</v>
      </c>
      <c r="AE36" s="74">
        <v>37.799999999999997</v>
      </c>
    </row>
    <row r="37" spans="1:31" s="75" customFormat="1" ht="36" customHeight="1" thickBot="1" x14ac:dyDescent="0.2">
      <c r="A37" s="110" t="s">
        <v>50</v>
      </c>
      <c r="B37" s="61">
        <f>B14+B36</f>
        <v>56145</v>
      </c>
      <c r="C37" s="62">
        <f t="shared" ref="C37:J37" si="2">C14+C36</f>
        <v>44616</v>
      </c>
      <c r="D37" s="62">
        <f t="shared" si="2"/>
        <v>47335</v>
      </c>
      <c r="E37" s="62">
        <f t="shared" si="2"/>
        <v>43348</v>
      </c>
      <c r="F37" s="62">
        <f t="shared" si="2"/>
        <v>42466</v>
      </c>
      <c r="G37" s="62">
        <f t="shared" si="2"/>
        <v>39748</v>
      </c>
      <c r="H37" s="63">
        <f t="shared" si="2"/>
        <v>29772</v>
      </c>
      <c r="I37" s="63">
        <f t="shared" si="2"/>
        <v>29436</v>
      </c>
      <c r="J37" s="107">
        <f t="shared" si="2"/>
        <v>29802</v>
      </c>
      <c r="K37" s="64">
        <f>K14+K36</f>
        <v>30232</v>
      </c>
      <c r="L37" s="65">
        <v>6231</v>
      </c>
      <c r="M37" s="66">
        <v>5784</v>
      </c>
      <c r="N37" s="66">
        <v>6313</v>
      </c>
      <c r="O37" s="66">
        <v>6479</v>
      </c>
      <c r="P37" s="66">
        <v>6467</v>
      </c>
      <c r="Q37" s="66">
        <v>7319</v>
      </c>
      <c r="R37" s="66">
        <v>5495</v>
      </c>
      <c r="S37" s="66">
        <v>5418</v>
      </c>
      <c r="T37" s="66">
        <v>5832</v>
      </c>
      <c r="U37" s="66">
        <v>5981</v>
      </c>
      <c r="V37" s="67">
        <v>30.6</v>
      </c>
      <c r="W37" s="68">
        <v>27.8</v>
      </c>
      <c r="X37" s="69">
        <v>29.7</v>
      </c>
      <c r="Y37" s="69">
        <v>29.4</v>
      </c>
      <c r="Z37" s="68">
        <v>29.6</v>
      </c>
      <c r="AA37" s="111">
        <v>32</v>
      </c>
      <c r="AB37" s="109">
        <v>26.7</v>
      </c>
      <c r="AC37" s="112">
        <v>26</v>
      </c>
      <c r="AD37" s="73">
        <v>28.6</v>
      </c>
      <c r="AE37" s="74">
        <v>29</v>
      </c>
    </row>
    <row r="38" spans="1:31" s="118" customFormat="1" ht="30.75" customHeight="1" x14ac:dyDescent="0.15">
      <c r="A38" s="135" t="s">
        <v>51</v>
      </c>
      <c r="B38" s="135"/>
      <c r="C38" s="113">
        <f t="shared" ref="C38:K38" si="3">(C37-B37)/B37*100</f>
        <v>-20.534330750734707</v>
      </c>
      <c r="D38" s="114">
        <f t="shared" si="3"/>
        <v>6.0942262865339787</v>
      </c>
      <c r="E38" s="114">
        <f t="shared" si="3"/>
        <v>-8.4229428541248534</v>
      </c>
      <c r="F38" s="114">
        <f t="shared" si="3"/>
        <v>-2.0346959490633942</v>
      </c>
      <c r="G38" s="114">
        <f t="shared" si="3"/>
        <v>-6.4004144492064237</v>
      </c>
      <c r="H38" s="114">
        <f t="shared" si="3"/>
        <v>-25.098118144309144</v>
      </c>
      <c r="I38" s="114">
        <f t="shared" si="3"/>
        <v>-1.128577186618299</v>
      </c>
      <c r="J38" s="114">
        <f t="shared" si="3"/>
        <v>1.2433754586220953</v>
      </c>
      <c r="K38" s="114">
        <f t="shared" si="3"/>
        <v>1.4428561841487149</v>
      </c>
      <c r="L38" s="115"/>
      <c r="M38" s="114">
        <f t="shared" ref="M38:U38" si="4">(M37-L37)/L37*100</f>
        <v>-7.173808377467501</v>
      </c>
      <c r="N38" s="114">
        <f t="shared" si="4"/>
        <v>9.1459197786998612</v>
      </c>
      <c r="O38" s="114">
        <f t="shared" si="4"/>
        <v>2.6294946934896246</v>
      </c>
      <c r="P38" s="114">
        <f t="shared" si="4"/>
        <v>-0.18521376755672173</v>
      </c>
      <c r="Q38" s="114">
        <f t="shared" si="4"/>
        <v>13.174578629967529</v>
      </c>
      <c r="R38" s="114">
        <f t="shared" si="4"/>
        <v>-24.921437354829894</v>
      </c>
      <c r="S38" s="114">
        <f t="shared" si="4"/>
        <v>-1.4012738853503186</v>
      </c>
      <c r="T38" s="114">
        <f t="shared" si="4"/>
        <v>7.6411960132890364</v>
      </c>
      <c r="U38" s="114">
        <f t="shared" si="4"/>
        <v>2.5548696844993142</v>
      </c>
      <c r="V38" s="116"/>
      <c r="W38" s="116"/>
      <c r="X38" s="116"/>
      <c r="Y38" s="116"/>
      <c r="Z38" s="116"/>
      <c r="AA38" s="116"/>
      <c r="AB38" s="117"/>
      <c r="AC38" s="117"/>
      <c r="AD38" s="117"/>
      <c r="AE38" s="117"/>
    </row>
    <row r="39" spans="1:31" s="118" customFormat="1" ht="30.75" customHeight="1" x14ac:dyDescent="0.15">
      <c r="A39" s="125" t="s">
        <v>52</v>
      </c>
      <c r="B39" s="125"/>
      <c r="C39" s="113">
        <f>(C37-B37)/B37*100</f>
        <v>-20.534330750734707</v>
      </c>
      <c r="D39" s="114">
        <f>(D37-B37)/B37*100</f>
        <v>-15.69151304657583</v>
      </c>
      <c r="E39" s="114">
        <f>(E37-B37)/B37*100</f>
        <v>-22.792768723840055</v>
      </c>
      <c r="F39" s="114">
        <f>(F37-B37)/B37*100</f>
        <v>-24.363701131000091</v>
      </c>
      <c r="G39" s="114">
        <f>(G37-B37)/B37*100</f>
        <v>-29.204737732656515</v>
      </c>
      <c r="H39" s="114">
        <f>(H37-B37)/B37*100</f>
        <v>-46.973016297087902</v>
      </c>
      <c r="I39" s="114">
        <f>(I37-B37)/B37*100</f>
        <v>-47.571466737910768</v>
      </c>
      <c r="J39" s="114">
        <f>(J37-B37)/B37*100</f>
        <v>-46.919583222014424</v>
      </c>
      <c r="K39" s="114">
        <f>(K37-B37)/B37*100</f>
        <v>-46.153709145961351</v>
      </c>
      <c r="L39" s="115"/>
      <c r="M39" s="114">
        <f>(M37-L37)/L37*100</f>
        <v>-7.173808377467501</v>
      </c>
      <c r="N39" s="114">
        <f>(N37-L37)/L37*100</f>
        <v>1.3160006419515327</v>
      </c>
      <c r="O39" s="114">
        <f>(O37-L37)/L37*100</f>
        <v>3.9800995024875623</v>
      </c>
      <c r="P39" s="119">
        <f>(P37-L37)/L37*100</f>
        <v>3.7875140426897769</v>
      </c>
      <c r="Q39" s="119">
        <f>(Q37-L37)/L37*100</f>
        <v>17.461081688332531</v>
      </c>
      <c r="R39" s="119">
        <f>(R37-L37)/L37*100</f>
        <v>-11.811908200930828</v>
      </c>
      <c r="S39" s="119">
        <f>(S37-L37)/L37*100</f>
        <v>-13.047664901299951</v>
      </c>
      <c r="T39" s="119">
        <f>(T37-L37)/L37*100</f>
        <v>-6.4034665382763603</v>
      </c>
      <c r="U39" s="119">
        <f>(U37-L37)/L37*100</f>
        <v>-4.0121970791205257</v>
      </c>
      <c r="V39" s="116"/>
      <c r="W39" s="116"/>
      <c r="X39" s="116"/>
      <c r="Y39" s="116"/>
      <c r="Z39" s="116"/>
      <c r="AA39" s="116"/>
      <c r="AB39" s="117"/>
      <c r="AC39" s="117"/>
      <c r="AD39" s="117"/>
      <c r="AE39" s="117"/>
    </row>
    <row r="40" spans="1:31" s="121" customFormat="1" ht="27" customHeight="1" x14ac:dyDescent="0.2">
      <c r="A40" s="126" t="s">
        <v>53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0"/>
    </row>
    <row r="41" spans="1:31" s="121" customFormat="1" ht="27.75" customHeight="1" x14ac:dyDescent="0.2">
      <c r="A41" s="127" t="s">
        <v>54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0"/>
    </row>
    <row r="42" spans="1:31" s="121" customFormat="1" ht="18" customHeight="1" x14ac:dyDescent="0.15">
      <c r="AE42" s="122"/>
    </row>
    <row r="43" spans="1:31" ht="18" customHeight="1" x14ac:dyDescent="0.15"/>
    <row r="48" spans="1:31" x14ac:dyDescent="0.15">
      <c r="I48" s="123"/>
      <c r="J48" s="124"/>
    </row>
  </sheetData>
  <mergeCells count="9">
    <mergeCell ref="A39:B39"/>
    <mergeCell ref="A40:AD40"/>
    <mergeCell ref="A41:AD41"/>
    <mergeCell ref="A1:J1"/>
    <mergeCell ref="A3:A4"/>
    <mergeCell ref="B3:J3"/>
    <mergeCell ref="L3:T3"/>
    <mergeCell ref="V3:AD3"/>
    <mergeCell ref="A38:B38"/>
  </mergeCells>
  <phoneticPr fontId="3"/>
  <pageMargins left="0.78740157480314965" right="0.70866141732283472" top="0.62992125984251968" bottom="0.43307086614173229" header="0.39370078740157483" footer="0.31496062992125984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2017-03-28T10:00:27Z</dcterms:modified>
</cp:coreProperties>
</file>