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595" activeTab="0"/>
  </bookViews>
  <sheets>
    <sheet name="４－２ ②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'４－２ ②'!$A$1:$M$41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fullCalcOnLoad="1"/>
</workbook>
</file>

<file path=xl/sharedStrings.xml><?xml version="1.0" encoding="utf-8"?>
<sst xmlns="http://schemas.openxmlformats.org/spreadsheetml/2006/main" count="51" uniqueCount="42">
  <si>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</si>
  <si>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</si>
  <si>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</si>
  <si>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</si>
  <si>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</si>
  <si>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</si>
  <si>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</si>
  <si>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</si>
  <si>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</si>
  <si>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</si>
  <si>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</si>
  <si>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</si>
  <si>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</si>
  <si>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</si>
  <si>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</si>
  <si>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</si>
  <si>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</si>
  <si>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</si>
  <si>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</si>
  <si>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</si>
  <si>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</si>
  <si>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</si>
  <si>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職員数</t>
  </si>
  <si>
    <t>修正値</t>
  </si>
  <si>
    <t>差引</t>
  </si>
  <si>
    <t xml:space="preserve">      </t>
  </si>
  <si>
    <t>市計</t>
  </si>
  <si>
    <t>町村計</t>
  </si>
  <si>
    <t>紀の川市</t>
  </si>
  <si>
    <t>岩出市</t>
  </si>
  <si>
    <t>紀美野町</t>
  </si>
  <si>
    <t>有田川町</t>
  </si>
  <si>
    <t>印南町</t>
  </si>
  <si>
    <t>みなべ町</t>
  </si>
  <si>
    <t>日高川町</t>
  </si>
  <si>
    <t>串本町</t>
  </si>
  <si>
    <t>教            育</t>
  </si>
  <si>
    <t>消           防</t>
  </si>
  <si>
    <t>特 別 行 政 計</t>
  </si>
  <si>
    <t>普 通 会 計 計</t>
  </si>
  <si>
    <t>(平成２７年４月１日現在　　単位：人)</t>
  </si>
  <si>
    <t>市町村計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</si>
</sst>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_\ "/>
    <numFmt numFmtId="178" formatCode="#,##0____"/>
    <numFmt numFmtId="179" formatCode="#,##0______"/>
    <numFmt numFmtId="180" formatCode="#,##0.00_);[Red]\(#,##0.00\);"/>
    <numFmt numFmtId="181" formatCode="0.00_);[Red]\(0.00\)"/>
    <numFmt numFmtId="182" formatCode="0;&quot;▲ &quot;0"/>
    <numFmt numFmtId="183" formatCode="#,##0_);[Red]\(#,##0\);"/>
    <numFmt numFmtId="184" formatCode="General;;"/>
    <numFmt numFmtId="185" formatCode="#,##0;&quot;▲ &quot;#,##0;"/>
    <numFmt numFmtId="186" formatCode="##,#0_;&quot;▲ &quot;#,##0_;"/>
    <numFmt numFmtId="187" formatCode="##,#0_;&quot;▲ &quot;#,##0;"/>
    <numFmt numFmtId="188" formatCode="#,##0;&quot;▲ &quot;#,##0"/>
    <numFmt numFmtId="189" formatCode="[$-411]yyyy&quot;年&quot;m&quot;月&quot;d&quot;日&quot;\ dddd"/>
    <numFmt numFmtId="190" formatCode="#,##0.0;&quot;▲ &quot;#,##0.0"/>
    <numFmt numFmtId="191" formatCode="000000;;"/>
    <numFmt numFmtId="192" formatCode="#,##0_);[Red]\(#,##0\)"/>
    <numFmt numFmtId="193" formatCode="0_ "/>
    <numFmt numFmtId="194" formatCode="0.00_ "/>
    <numFmt numFmtId="195" formatCode="0.0_ "/>
    <numFmt numFmtId="196" formatCode="#,##0.0_);[Red]\(#,##0.0\)"/>
    <numFmt numFmtId="197" formatCode="0_);[Red]\(0\)"/>
    <numFmt numFmtId="198" formatCode="#,##0.0_ "/>
    <numFmt numFmtId="199" formatCode="#,##0.00_ "/>
    <numFmt numFmtId="200" formatCode="0.0%"/>
    <numFmt numFmtId="201" formatCode="0.0"/>
    <numFmt numFmtId="202" formatCode="0.0;&quot;▲ &quot;0.0"/>
    <numFmt numFmtId="203" formatCode="0.0_);[Red]\(0.0\)"/>
    <numFmt numFmtId="204" formatCode="#,##0.00_);[Red]\(#,##0.00\)"/>
    <numFmt numFmtId="205" formatCode="0.000000000_ "/>
    <numFmt numFmtId="206" formatCode="0.0000000000_ "/>
    <numFmt numFmtId="207" formatCode="0.00000000_ "/>
    <numFmt numFmtId="208" formatCode="0.0000000_ "/>
    <numFmt numFmtId="209" formatCode="0.000000_ "/>
    <numFmt numFmtId="210" formatCode="0.00000_ "/>
    <numFmt numFmtId="211" formatCode="0.0000_ "/>
    <numFmt numFmtId="212" formatCode="0.000_ "/>
    <numFmt numFmtId="213" formatCode="#,##0.0;[Red]\-#,##0.0"/>
    <numFmt numFmtId="214" formatCode="0;&quot;△ &quot;0"/>
    <numFmt numFmtId="215" formatCode="0.0;&quot;△ &quot;0.0"/>
    <numFmt numFmtId="216" formatCode="#,##0;&quot;△ &quot;#,##0"/>
    <numFmt numFmtId="217" formatCode="#,##0;[Red]\-#,##0;"/>
    <numFmt numFmtId="218" formatCode="0.000%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.0&quot;%&quot;"/>
    <numFmt numFmtId="224" formatCode="0&quot;人&quot;"/>
    <numFmt numFmtId="225" formatCode="0_ ;[Red]\-0\ "/>
    <numFmt numFmtId="226" formatCode="0.0;&quot;▲ &quot;0.0&quot;%&quot;"/>
    <numFmt numFmtId="227" formatCode="#,##0.0"/>
    <numFmt numFmtId="228" formatCode="0.0&quot;%&quot;;&quot;▲ &quot;0.0&quot;%&quot;"/>
  </numFmts>
  <fonts count="40"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ゴシック"/>
      <family val="3"/>
    </font>
    <font>
      <sz val="7"/>
      <name val="ＭＳ Ｐ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b/>
      <sz val="12"/>
      <color indexed="16"/>
      <name val="ＭＳ 明朝"/>
      <family val="1"/>
    </font>
    <font>
      <sz val="14"/>
      <name val="ＭＳ ゴシック"/>
      <family val="3"/>
    </font>
    <font>
      <sz val="14"/>
      <color indexed="12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9.6"/>
      <name val="ＭＳ 明朝"/>
      <family val="1"/>
    </font>
    <font>
      <sz val="16"/>
      <color indexed="8"/>
      <name val="HG丸ｺﾞｼｯｸM-PRO"/>
      <family val="3"/>
    </font>
    <font>
      <b/>
      <sz val="14"/>
      <name val="HG丸ｺﾞｼｯｸM-PRO"/>
      <family val="3"/>
    </font>
    <font>
      <b/>
      <sz val="18"/>
      <color indexed="8"/>
      <name val="ＭＳ 明朝"/>
      <family val="1"/>
    </font>
    <font>
      <sz val="12"/>
      <name val="ＭＳ Ｐゴシック"/>
      <family val="3"/>
    </font>
    <font>
      <sz val="17"/>
      <color indexed="8"/>
      <name val="HG丸ｺﾞｼｯｸM-PRO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theme="1"/>
      </left>
      <right style="medium">
        <color theme="1"/>
      </right>
      <top style="thin">
        <color theme="1"/>
      </top>
      <bottom style="thin">
        <color indexed="8"/>
      </bottom>
    </border>
    <border>
      <left style="medium">
        <color theme="1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theme="1"/>
      </left>
      <right style="medium">
        <color theme="1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Down="1">
      <left style="medium">
        <color theme="1"/>
      </left>
      <right style="medium">
        <color theme="1"/>
      </right>
      <top style="medium">
        <color theme="1"/>
      </top>
      <bottom>
        <color indexed="63"/>
      </bottom>
      <diagonal style="thin">
        <color indexed="8"/>
      </diagonal>
    </border>
    <border diagonalDown="1">
      <left style="medium">
        <color theme="1"/>
      </left>
      <right style="medium">
        <color theme="1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theme="1"/>
      </left>
      <right style="medium">
        <color theme="1"/>
      </right>
      <top>
        <color indexed="63"/>
      </top>
      <bottom style="thin">
        <color theme="1"/>
      </bottom>
      <diagonal style="thin">
        <color indexed="8"/>
      </diagonal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37" fontId="22" fillId="0" borderId="10">
      <alignment/>
      <protection/>
    </xf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188" fontId="25" fillId="0" borderId="0" xfId="64" applyNumberFormat="1" applyFont="1" applyFill="1" applyAlignment="1" applyProtection="1">
      <alignment vertical="center"/>
      <protection/>
    </xf>
    <xf numFmtId="188" fontId="25" fillId="0" borderId="0" xfId="64" applyNumberFormat="1" applyFont="1" applyFill="1" applyAlignment="1">
      <alignment vertical="center"/>
      <protection/>
    </xf>
    <xf numFmtId="188" fontId="25" fillId="0" borderId="0" xfId="64" applyNumberFormat="1" applyFont="1" applyFill="1" applyBorder="1" applyAlignment="1">
      <alignment vertical="center"/>
      <protection/>
    </xf>
    <xf numFmtId="188" fontId="25" fillId="0" borderId="0" xfId="64" applyNumberFormat="1" applyFont="1" applyFill="1" applyBorder="1" applyAlignment="1" applyProtection="1">
      <alignment vertical="center"/>
      <protection/>
    </xf>
    <xf numFmtId="188" fontId="26" fillId="0" borderId="0" xfId="64" applyNumberFormat="1" applyFont="1" applyFill="1" applyAlignment="1" applyProtection="1">
      <alignment vertical="center"/>
      <protection/>
    </xf>
    <xf numFmtId="188" fontId="30" fillId="0" borderId="11" xfId="64" applyNumberFormat="1" applyFont="1" applyFill="1" applyBorder="1" applyAlignment="1" applyProtection="1">
      <alignment horizontal="distributed" vertical="distributed" shrinkToFit="1"/>
      <protection/>
    </xf>
    <xf numFmtId="188" fontId="32" fillId="0" borderId="0" xfId="64" applyNumberFormat="1" applyFont="1" applyFill="1" applyAlignment="1" applyProtection="1">
      <alignment horizontal="left" vertical="center"/>
      <protection locked="0"/>
    </xf>
    <xf numFmtId="188" fontId="33" fillId="0" borderId="0" xfId="64" applyNumberFormat="1" applyFont="1" applyFill="1" applyAlignment="1">
      <alignment vertical="center"/>
      <protection/>
    </xf>
    <xf numFmtId="188" fontId="34" fillId="0" borderId="0" xfId="64" applyNumberFormat="1" applyFont="1" applyFill="1" applyAlignment="1" applyProtection="1">
      <alignment horizontal="left" vertical="center"/>
      <protection locked="0"/>
    </xf>
    <xf numFmtId="188" fontId="25" fillId="0" borderId="12" xfId="64" applyNumberFormat="1" applyFont="1" applyFill="1" applyBorder="1" applyAlignment="1" applyProtection="1">
      <alignment vertical="center"/>
      <protection/>
    </xf>
    <xf numFmtId="188" fontId="24" fillId="0" borderId="12" xfId="64" applyNumberFormat="1" applyFont="1" applyFill="1" applyBorder="1" applyAlignment="1" applyProtection="1">
      <alignment vertical="center"/>
      <protection/>
    </xf>
    <xf numFmtId="188" fontId="27" fillId="0" borderId="13" xfId="64" applyNumberFormat="1" applyFont="1" applyFill="1" applyBorder="1" applyAlignment="1" applyProtection="1">
      <alignment vertical="center"/>
      <protection/>
    </xf>
    <xf numFmtId="188" fontId="27" fillId="0" borderId="14" xfId="64" applyNumberFormat="1" applyFont="1" applyFill="1" applyBorder="1" applyAlignment="1" applyProtection="1">
      <alignment vertical="center"/>
      <protection/>
    </xf>
    <xf numFmtId="188" fontId="27" fillId="0" borderId="15" xfId="64" applyNumberFormat="1" applyFont="1" applyFill="1" applyBorder="1" applyAlignment="1" applyProtection="1">
      <alignment vertical="center"/>
      <protection/>
    </xf>
    <xf numFmtId="188" fontId="27" fillId="0" borderId="11" xfId="64" applyNumberFormat="1" applyFont="1" applyFill="1" applyBorder="1" applyAlignment="1" applyProtection="1">
      <alignment vertical="center"/>
      <protection/>
    </xf>
    <xf numFmtId="188" fontId="27" fillId="0" borderId="11" xfId="64" applyNumberFormat="1" applyFont="1" applyFill="1" applyBorder="1" applyAlignment="1" applyProtection="1">
      <alignment vertical="center" shrinkToFit="1"/>
      <protection/>
    </xf>
    <xf numFmtId="0" fontId="0" fillId="0" borderId="0" xfId="66" applyBorder="1" applyAlignment="1">
      <alignment vertical="center" wrapText="1"/>
      <protection/>
    </xf>
    <xf numFmtId="188" fontId="35" fillId="0" borderId="12" xfId="64" applyNumberFormat="1" applyFont="1" applyFill="1" applyBorder="1" applyAlignment="1" applyProtection="1">
      <alignment horizontal="right" vertical="center"/>
      <protection/>
    </xf>
    <xf numFmtId="188" fontId="36" fillId="0" borderId="0" xfId="64" applyNumberFormat="1" applyFont="1" applyFill="1" applyAlignment="1" applyProtection="1">
      <alignment horizontal="left" vertical="center"/>
      <protection locked="0"/>
    </xf>
    <xf numFmtId="188" fontId="30" fillId="0" borderId="16" xfId="64" applyNumberFormat="1" applyFont="1" applyFill="1" applyBorder="1" applyAlignment="1" applyProtection="1">
      <alignment horizontal="distributed" vertical="center"/>
      <protection locked="0"/>
    </xf>
    <xf numFmtId="188" fontId="30" fillId="0" borderId="17" xfId="64" applyNumberFormat="1" applyFont="1" applyFill="1" applyBorder="1" applyAlignment="1" applyProtection="1">
      <alignment horizontal="distributed" vertical="center"/>
      <protection locked="0"/>
    </xf>
    <xf numFmtId="188" fontId="30" fillId="0" borderId="18" xfId="64" applyNumberFormat="1" applyFont="1" applyFill="1" applyBorder="1" applyAlignment="1" applyProtection="1">
      <alignment horizontal="distributed" vertical="center"/>
      <protection locked="0"/>
    </xf>
    <xf numFmtId="188" fontId="30" fillId="0" borderId="19" xfId="64" applyNumberFormat="1" applyFont="1" applyFill="1" applyBorder="1" applyAlignment="1" applyProtection="1">
      <alignment horizontal="distributed" vertical="center"/>
      <protection/>
    </xf>
    <xf numFmtId="188" fontId="30" fillId="0" borderId="20" xfId="64" applyNumberFormat="1" applyFont="1" applyFill="1" applyBorder="1" applyAlignment="1" applyProtection="1">
      <alignment horizontal="distributed" vertical="distributed" shrinkToFit="1"/>
      <protection/>
    </xf>
    <xf numFmtId="188" fontId="30" fillId="0" borderId="20" xfId="64" applyNumberFormat="1" applyFont="1" applyFill="1" applyBorder="1" applyAlignment="1" applyProtection="1">
      <alignment horizontal="distributed" vertical="center"/>
      <protection locked="0"/>
    </xf>
    <xf numFmtId="188" fontId="30" fillId="0" borderId="21" xfId="64" applyNumberFormat="1" applyFont="1" applyFill="1" applyBorder="1" applyAlignment="1" applyProtection="1">
      <alignment horizontal="distributed" vertical="center"/>
      <protection locked="0"/>
    </xf>
    <xf numFmtId="188" fontId="30" fillId="0" borderId="22" xfId="64" applyNumberFormat="1" applyFont="1" applyFill="1" applyBorder="1" applyAlignment="1" applyProtection="1">
      <alignment horizontal="distributed" vertical="center"/>
      <protection locked="0"/>
    </xf>
    <xf numFmtId="188" fontId="30" fillId="0" borderId="23" xfId="64" applyNumberFormat="1" applyFont="1" applyFill="1" applyBorder="1" applyAlignment="1" applyProtection="1">
      <alignment horizontal="distributed" vertical="center"/>
      <protection locked="0"/>
    </xf>
    <xf numFmtId="0" fontId="0" fillId="0" borderId="0" xfId="65" applyBorder="1">
      <alignment vertical="center"/>
      <protection/>
    </xf>
    <xf numFmtId="188" fontId="33" fillId="0" borderId="0" xfId="64" applyNumberFormat="1" applyFont="1" applyFill="1" applyBorder="1" applyAlignment="1">
      <alignment vertical="center"/>
      <protection/>
    </xf>
    <xf numFmtId="188" fontId="27" fillId="0" borderId="24" xfId="64" applyNumberFormat="1" applyFont="1" applyFill="1" applyBorder="1" applyAlignment="1" applyProtection="1">
      <alignment vertical="center"/>
      <protection/>
    </xf>
    <xf numFmtId="188" fontId="27" fillId="0" borderId="25" xfId="64" applyNumberFormat="1" applyFont="1" applyFill="1" applyBorder="1" applyAlignment="1" applyProtection="1">
      <alignment vertical="center"/>
      <protection/>
    </xf>
    <xf numFmtId="188" fontId="27" fillId="0" borderId="26" xfId="64" applyNumberFormat="1" applyFont="1" applyFill="1" applyBorder="1" applyAlignment="1" applyProtection="1">
      <alignment vertical="center"/>
      <protection/>
    </xf>
    <xf numFmtId="188" fontId="27" fillId="0" borderId="27" xfId="64" applyNumberFormat="1" applyFont="1" applyFill="1" applyBorder="1" applyAlignment="1" applyProtection="1">
      <alignment vertical="center"/>
      <protection/>
    </xf>
    <xf numFmtId="188" fontId="27" fillId="0" borderId="28" xfId="64" applyNumberFormat="1" applyFont="1" applyFill="1" applyBorder="1" applyAlignment="1" applyProtection="1">
      <alignment vertical="center"/>
      <protection/>
    </xf>
    <xf numFmtId="188" fontId="27" fillId="0" borderId="25" xfId="64" applyNumberFormat="1" applyFont="1" applyFill="1" applyBorder="1" applyAlignment="1" applyProtection="1">
      <alignment vertical="center" shrinkToFit="1"/>
      <protection/>
    </xf>
    <xf numFmtId="188" fontId="27" fillId="0" borderId="29" xfId="64" applyNumberFormat="1" applyFont="1" applyFill="1" applyBorder="1" applyAlignment="1" applyProtection="1">
      <alignment vertical="center" shrinkToFit="1"/>
      <protection/>
    </xf>
    <xf numFmtId="188" fontId="27" fillId="0" borderId="30" xfId="64" applyNumberFormat="1" applyFont="1" applyFill="1" applyBorder="1" applyAlignment="1" applyProtection="1">
      <alignment vertical="center"/>
      <protection/>
    </xf>
    <xf numFmtId="188" fontId="27" fillId="0" borderId="31" xfId="64" applyNumberFormat="1" applyFont="1" applyFill="1" applyBorder="1" applyAlignment="1" applyProtection="1">
      <alignment vertical="center"/>
      <protection/>
    </xf>
    <xf numFmtId="188" fontId="27" fillId="0" borderId="32" xfId="64" applyNumberFormat="1" applyFont="1" applyFill="1" applyBorder="1" applyAlignment="1" applyProtection="1">
      <alignment vertical="center" shrinkToFit="1"/>
      <protection/>
    </xf>
    <xf numFmtId="188" fontId="27" fillId="0" borderId="32" xfId="64" applyNumberFormat="1" applyFont="1" applyFill="1" applyBorder="1" applyAlignment="1" applyProtection="1">
      <alignment vertical="center"/>
      <protection/>
    </xf>
    <xf numFmtId="188" fontId="27" fillId="0" borderId="33" xfId="64" applyNumberFormat="1" applyFont="1" applyFill="1" applyBorder="1" applyAlignment="1" applyProtection="1">
      <alignment vertical="center"/>
      <protection/>
    </xf>
    <xf numFmtId="188" fontId="27" fillId="0" borderId="34" xfId="64" applyNumberFormat="1" applyFont="1" applyFill="1" applyBorder="1" applyAlignment="1" applyProtection="1">
      <alignment vertical="center" shrinkToFit="1"/>
      <protection/>
    </xf>
    <xf numFmtId="188" fontId="27" fillId="0" borderId="34" xfId="64" applyNumberFormat="1" applyFont="1" applyFill="1" applyBorder="1" applyAlignment="1" applyProtection="1">
      <alignment vertical="center"/>
      <protection/>
    </xf>
    <xf numFmtId="188" fontId="27" fillId="0" borderId="35" xfId="64" applyNumberFormat="1" applyFont="1" applyFill="1" applyBorder="1" applyAlignment="1" applyProtection="1">
      <alignment vertical="center" shrinkToFit="1"/>
      <protection/>
    </xf>
    <xf numFmtId="188" fontId="27" fillId="0" borderId="35" xfId="64" applyNumberFormat="1" applyFont="1" applyFill="1" applyBorder="1" applyAlignment="1" applyProtection="1">
      <alignment vertical="center"/>
      <protection/>
    </xf>
    <xf numFmtId="188" fontId="27" fillId="0" borderId="36" xfId="64" applyNumberFormat="1" applyFont="1" applyFill="1" applyBorder="1" applyAlignment="1" applyProtection="1">
      <alignment vertical="center" shrinkToFit="1"/>
      <protection/>
    </xf>
    <xf numFmtId="188" fontId="22" fillId="7" borderId="0" xfId="61" applyNumberFormat="1" applyFont="1" applyFill="1" applyBorder="1" applyAlignment="1" applyProtection="1">
      <alignment horizontal="center" vertical="center"/>
      <protection/>
    </xf>
    <xf numFmtId="188" fontId="38" fillId="24" borderId="0" xfId="61" applyNumberFormat="1" applyFont="1" applyFill="1" applyBorder="1" applyAlignment="1" applyProtection="1">
      <alignment horizontal="center" vertical="center" shrinkToFit="1"/>
      <protection/>
    </xf>
    <xf numFmtId="188" fontId="22" fillId="0" borderId="0" xfId="61" applyNumberFormat="1" applyFont="1" applyFill="1" applyBorder="1" applyAlignment="1" applyProtection="1">
      <alignment vertical="center"/>
      <protection/>
    </xf>
    <xf numFmtId="188" fontId="37" fillId="0" borderId="0" xfId="61" applyNumberFormat="1" applyFont="1" applyFill="1" applyBorder="1" applyAlignment="1" applyProtection="1">
      <alignment vertical="center" shrinkToFit="1"/>
      <protection/>
    </xf>
    <xf numFmtId="188" fontId="30" fillId="0" borderId="0" xfId="64" applyNumberFormat="1" applyFont="1" applyFill="1" applyBorder="1" applyAlignment="1" applyProtection="1">
      <alignment horizontal="distributed" vertical="center"/>
      <protection locked="0"/>
    </xf>
    <xf numFmtId="188" fontId="27" fillId="0" borderId="0" xfId="64" applyNumberFormat="1" applyFont="1" applyFill="1" applyBorder="1" applyAlignment="1" applyProtection="1">
      <alignment vertical="center"/>
      <protection/>
    </xf>
    <xf numFmtId="188" fontId="30" fillId="0" borderId="0" xfId="64" applyNumberFormat="1" applyFont="1" applyFill="1" applyBorder="1" applyAlignment="1" applyProtection="1">
      <alignment horizontal="distributed" vertical="center"/>
      <protection/>
    </xf>
    <xf numFmtId="188" fontId="30" fillId="0" borderId="0" xfId="64" applyNumberFormat="1" applyFont="1" applyFill="1" applyBorder="1" applyAlignment="1" applyProtection="1">
      <alignment horizontal="distributed" vertical="distributed" shrinkToFit="1"/>
      <protection/>
    </xf>
    <xf numFmtId="188" fontId="22" fillId="24" borderId="0" xfId="61" applyNumberFormat="1" applyFont="1" applyFill="1" applyBorder="1" applyAlignment="1" applyProtection="1">
      <alignment horizontal="center" vertical="center"/>
      <protection/>
    </xf>
    <xf numFmtId="188" fontId="22" fillId="7" borderId="0" xfId="61" applyNumberFormat="1" applyFont="1" applyFill="1" applyBorder="1" applyAlignment="1" applyProtection="1">
      <alignment horizontal="center" vertical="center"/>
      <protection/>
    </xf>
    <xf numFmtId="188" fontId="22" fillId="7" borderId="0" xfId="61" applyNumberFormat="1" applyFont="1" applyFill="1" applyBorder="1" applyAlignment="1">
      <alignment horizontal="center" vertical="center"/>
      <protection/>
    </xf>
    <xf numFmtId="188" fontId="22" fillId="24" borderId="0" xfId="61" applyNumberFormat="1" applyFont="1" applyFill="1" applyBorder="1" applyAlignment="1">
      <alignment horizontal="center" vertical="center" shrinkToFit="1"/>
      <protection/>
    </xf>
    <xf numFmtId="188" fontId="22" fillId="24" borderId="0" xfId="61" applyNumberFormat="1" applyFont="1" applyFill="1" applyBorder="1" applyAlignment="1" applyProtection="1">
      <alignment horizontal="center" vertical="center"/>
      <protection/>
    </xf>
    <xf numFmtId="188" fontId="38" fillId="7" borderId="0" xfId="61" applyNumberFormat="1" applyFont="1" applyFill="1" applyBorder="1" applyAlignment="1" applyProtection="1">
      <alignment horizontal="center" vertical="center" shrinkToFit="1"/>
      <protection/>
    </xf>
    <xf numFmtId="188" fontId="22" fillId="7" borderId="0" xfId="61" applyNumberFormat="1" applyFont="1" applyFill="1" applyBorder="1" applyAlignment="1">
      <alignment horizontal="center" vertical="center" shrinkToFit="1"/>
      <protection/>
    </xf>
    <xf numFmtId="188" fontId="28" fillId="7" borderId="0" xfId="64" applyNumberFormat="1" applyFont="1" applyFill="1" applyBorder="1" applyAlignment="1" applyProtection="1">
      <alignment vertical="center"/>
      <protection locked="0"/>
    </xf>
    <xf numFmtId="0" fontId="0" fillId="0" borderId="0" xfId="61" applyBorder="1" applyAlignment="1">
      <alignment vertical="center"/>
      <protection/>
    </xf>
    <xf numFmtId="188" fontId="27" fillId="7" borderId="0" xfId="64" applyNumberFormat="1" applyFont="1" applyFill="1" applyBorder="1" applyAlignment="1">
      <alignment horizontal="center" vertical="center"/>
      <protection/>
    </xf>
    <xf numFmtId="188" fontId="29" fillId="7" borderId="0" xfId="64" applyNumberFormat="1" applyFont="1" applyFill="1" applyBorder="1" applyAlignment="1" applyProtection="1">
      <alignment horizontal="center" vertical="center"/>
      <protection/>
    </xf>
    <xf numFmtId="188" fontId="29" fillId="7" borderId="25" xfId="64" applyNumberFormat="1" applyFont="1" applyFill="1" applyBorder="1" applyAlignment="1" applyProtection="1">
      <alignment horizontal="center" vertical="center"/>
      <protection/>
    </xf>
    <xf numFmtId="188" fontId="27" fillId="7" borderId="25" xfId="64" applyNumberFormat="1" applyFont="1" applyFill="1" applyBorder="1" applyAlignment="1">
      <alignment horizontal="center" vertical="center"/>
      <protection/>
    </xf>
    <xf numFmtId="188" fontId="29" fillId="7" borderId="14" xfId="64" applyNumberFormat="1" applyFont="1" applyFill="1" applyBorder="1" applyAlignment="1" applyProtection="1">
      <alignment horizontal="center" vertical="center"/>
      <protection/>
    </xf>
    <xf numFmtId="188" fontId="27" fillId="7" borderId="14" xfId="64" applyNumberFormat="1" applyFont="1" applyFill="1" applyBorder="1" applyAlignment="1">
      <alignment horizontal="center" vertical="center"/>
      <protection/>
    </xf>
    <xf numFmtId="188" fontId="29" fillId="7" borderId="37" xfId="64" applyNumberFormat="1" applyFont="1" applyFill="1" applyBorder="1" applyAlignment="1" applyProtection="1">
      <alignment horizontal="center" vertical="center"/>
      <protection/>
    </xf>
    <xf numFmtId="188" fontId="27" fillId="7" borderId="37" xfId="64" applyNumberFormat="1" applyFont="1" applyFill="1" applyBorder="1" applyAlignment="1">
      <alignment horizontal="center" vertical="center"/>
      <protection/>
    </xf>
    <xf numFmtId="188" fontId="27" fillId="7" borderId="38" xfId="64" applyNumberFormat="1" applyFont="1" applyFill="1" applyBorder="1" applyAlignment="1">
      <alignment horizontal="center" vertical="center"/>
      <protection/>
    </xf>
    <xf numFmtId="188" fontId="27" fillId="7" borderId="29" xfId="64" applyNumberFormat="1" applyFont="1" applyFill="1" applyBorder="1" applyAlignment="1">
      <alignment horizontal="center" vertical="center"/>
      <protection/>
    </xf>
    <xf numFmtId="188" fontId="29" fillId="7" borderId="29" xfId="64" applyNumberFormat="1" applyFont="1" applyFill="1" applyBorder="1" applyAlignment="1" applyProtection="1">
      <alignment horizontal="center" vertical="center"/>
      <protection/>
    </xf>
    <xf numFmtId="188" fontId="28" fillId="7" borderId="39" xfId="64" applyNumberFormat="1" applyFont="1" applyFill="1" applyBorder="1" applyAlignment="1" applyProtection="1">
      <alignment vertical="center"/>
      <protection locked="0"/>
    </xf>
    <xf numFmtId="0" fontId="0" fillId="7" borderId="40" xfId="66" applyFill="1" applyBorder="1" applyAlignment="1">
      <alignment vertical="center"/>
      <protection/>
    </xf>
    <xf numFmtId="0" fontId="0" fillId="7" borderId="41" xfId="66" applyFill="1" applyBorder="1" applyAlignment="1">
      <alignment vertical="center"/>
      <protection/>
    </xf>
    <xf numFmtId="188" fontId="29" fillId="7" borderId="42" xfId="64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_⑦６　定員管理診断表（H16.4.1現在）" xfId="64"/>
    <cellStyle name="標準_手持ち（職員数説明用）" xfId="65"/>
    <cellStyle name="標準_表類似団体(H19類団）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45"/>
  <sheetViews>
    <sheetView tabSelected="1" defaultGridColor="0" view="pageBreakPreview" zoomScale="70" zoomScaleNormal="60" zoomScaleSheetLayoutView="70" zoomScalePageLayoutView="70" colorId="22" workbookViewId="0" topLeftCell="A1">
      <selection activeCell="I41" sqref="I41"/>
    </sheetView>
  </sheetViews>
  <sheetFormatPr defaultColWidth="13.875" defaultRowHeight="13.5"/>
  <cols>
    <col min="1" max="1" width="15.625" style="2" customWidth="1"/>
    <col min="2" max="3" width="8.375" style="2" customWidth="1"/>
    <col min="4" max="4" width="8.875" style="2" customWidth="1"/>
    <col min="5" max="6" width="8.375" style="2" customWidth="1"/>
    <col min="7" max="7" width="7.625" style="2" customWidth="1"/>
    <col min="8" max="9" width="8.375" style="2" customWidth="1"/>
    <col min="10" max="10" width="7.625" style="2" customWidth="1"/>
    <col min="11" max="12" width="8.375" style="2" customWidth="1"/>
    <col min="13" max="13" width="9.00390625" style="2" customWidth="1"/>
    <col min="14" max="14" width="8.375" style="2" customWidth="1"/>
    <col min="15" max="24" width="9.625" style="2" customWidth="1"/>
    <col min="25" max="26" width="13.875" style="2" customWidth="1"/>
    <col min="27" max="29" width="9.00390625" style="29" customWidth="1"/>
    <col min="30" max="30" width="13.875" style="3" customWidth="1"/>
    <col min="31" max="33" width="9.00390625" style="29" customWidth="1"/>
    <col min="34" max="34" width="13.875" style="3" customWidth="1"/>
    <col min="35" max="37" width="9.00390625" style="29" customWidth="1"/>
    <col min="38" max="42" width="13.875" style="3" customWidth="1"/>
    <col min="43" max="44" width="13.875" style="2" customWidth="1"/>
    <col min="45" max="45" width="15.625" style="2" customWidth="1"/>
    <col min="46" max="48" width="8.375" style="2" customWidth="1"/>
    <col min="49" max="16384" width="13.875" style="2" customWidth="1"/>
  </cols>
  <sheetData>
    <row r="1" spans="1:29" s="8" customFormat="1" ht="33" customHeight="1">
      <c r="A1" s="7"/>
      <c r="O1" s="29"/>
      <c r="P1" s="29"/>
      <c r="Q1" s="29"/>
      <c r="R1" s="30"/>
      <c r="S1" s="29"/>
      <c r="T1" s="29"/>
      <c r="U1" s="29"/>
      <c r="V1" s="30"/>
      <c r="W1" s="30"/>
      <c r="X1" s="30"/>
      <c r="Y1" s="30"/>
      <c r="Z1" s="30"/>
      <c r="AC1" s="19"/>
    </row>
    <row r="2" spans="1:42" ht="21.75" thickBot="1">
      <c r="A2" s="4"/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  <c r="M2" s="18" t="s">
        <v>40</v>
      </c>
      <c r="N2" s="1"/>
      <c r="O2" s="29"/>
      <c r="P2" s="29"/>
      <c r="Q2" s="29"/>
      <c r="R2" s="3"/>
      <c r="S2" s="29"/>
      <c r="T2" s="29"/>
      <c r="U2" s="29"/>
      <c r="V2" s="3"/>
      <c r="W2" s="3"/>
      <c r="X2" s="3"/>
      <c r="Y2" s="3"/>
      <c r="Z2" s="3"/>
      <c r="AA2" s="2"/>
      <c r="AB2" s="2"/>
      <c r="AC2" s="9"/>
      <c r="AD2" s="4"/>
      <c r="AE2" s="4"/>
      <c r="AF2" s="4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23.25" customHeight="1">
      <c r="A3" s="76" t="s">
        <v>25</v>
      </c>
      <c r="B3" s="79" t="s">
        <v>36</v>
      </c>
      <c r="C3" s="72"/>
      <c r="D3" s="72"/>
      <c r="E3" s="71" t="s">
        <v>37</v>
      </c>
      <c r="F3" s="72"/>
      <c r="G3" s="72"/>
      <c r="H3" s="71" t="s">
        <v>38</v>
      </c>
      <c r="I3" s="72"/>
      <c r="J3" s="72"/>
      <c r="K3" s="71" t="s">
        <v>39</v>
      </c>
      <c r="L3" s="72"/>
      <c r="M3" s="73"/>
      <c r="N3" s="1"/>
      <c r="O3" s="58"/>
      <c r="P3" s="58"/>
      <c r="Q3" s="58"/>
      <c r="R3" s="58"/>
      <c r="S3" s="58"/>
      <c r="T3" s="58"/>
      <c r="U3" s="58"/>
      <c r="V3" s="58"/>
      <c r="W3" s="58"/>
      <c r="X3" s="61"/>
      <c r="Y3" s="62"/>
      <c r="Z3" s="62"/>
      <c r="AA3" s="59"/>
      <c r="AB3" s="3"/>
      <c r="AC3" s="63"/>
      <c r="AD3" s="65"/>
      <c r="AE3" s="65"/>
      <c r="AF3" s="65"/>
      <c r="AG3" s="3"/>
      <c r="AH3" s="2"/>
      <c r="AI3" s="2"/>
      <c r="AJ3" s="2"/>
      <c r="AK3" s="2"/>
      <c r="AL3" s="2"/>
      <c r="AM3" s="2"/>
      <c r="AN3" s="2"/>
      <c r="AO3" s="2"/>
      <c r="AP3" s="2"/>
    </row>
    <row r="4" spans="1:42" ht="23.25" customHeight="1">
      <c r="A4" s="77"/>
      <c r="B4" s="70"/>
      <c r="C4" s="68"/>
      <c r="D4" s="68"/>
      <c r="E4" s="68"/>
      <c r="F4" s="68"/>
      <c r="G4" s="68"/>
      <c r="H4" s="68"/>
      <c r="I4" s="68"/>
      <c r="J4" s="68"/>
      <c r="K4" s="68"/>
      <c r="L4" s="68"/>
      <c r="M4" s="74"/>
      <c r="N4" s="1"/>
      <c r="O4" s="48"/>
      <c r="P4" s="48"/>
      <c r="Q4" s="60"/>
      <c r="R4" s="48"/>
      <c r="S4" s="48"/>
      <c r="T4" s="48"/>
      <c r="U4" s="60"/>
      <c r="V4" s="56"/>
      <c r="W4" s="48"/>
      <c r="X4" s="49"/>
      <c r="Y4" s="49"/>
      <c r="Z4" s="49"/>
      <c r="AA4" s="59"/>
      <c r="AB4" s="3"/>
      <c r="AC4" s="64"/>
      <c r="AD4" s="65"/>
      <c r="AE4" s="65"/>
      <c r="AF4" s="65"/>
      <c r="AG4" s="3"/>
      <c r="AH4" s="2"/>
      <c r="AI4" s="2"/>
      <c r="AJ4" s="2"/>
      <c r="AK4" s="2"/>
      <c r="AL4" s="2"/>
      <c r="AM4" s="2"/>
      <c r="AN4" s="2"/>
      <c r="AO4" s="2"/>
      <c r="AP4" s="2"/>
    </row>
    <row r="5" spans="1:42" ht="17.25">
      <c r="A5" s="77"/>
      <c r="B5" s="69" t="s">
        <v>22</v>
      </c>
      <c r="C5" s="67" t="s">
        <v>23</v>
      </c>
      <c r="D5" s="67" t="s">
        <v>24</v>
      </c>
      <c r="E5" s="67" t="s">
        <v>22</v>
      </c>
      <c r="F5" s="67" t="s">
        <v>23</v>
      </c>
      <c r="G5" s="67" t="s">
        <v>24</v>
      </c>
      <c r="H5" s="67" t="s">
        <v>22</v>
      </c>
      <c r="I5" s="67" t="s">
        <v>23</v>
      </c>
      <c r="J5" s="67" t="s">
        <v>24</v>
      </c>
      <c r="K5" s="67" t="s">
        <v>22</v>
      </c>
      <c r="L5" s="67" t="s">
        <v>23</v>
      </c>
      <c r="M5" s="75" t="s">
        <v>24</v>
      </c>
      <c r="N5" s="1"/>
      <c r="O5" s="57"/>
      <c r="P5" s="57"/>
      <c r="Q5" s="60"/>
      <c r="R5" s="57"/>
      <c r="S5" s="57"/>
      <c r="T5" s="57"/>
      <c r="U5" s="60"/>
      <c r="V5" s="57"/>
      <c r="W5" s="57"/>
      <c r="X5" s="57"/>
      <c r="Y5" s="57"/>
      <c r="Z5" s="57"/>
      <c r="AA5" s="59"/>
      <c r="AB5" s="3"/>
      <c r="AC5" s="64"/>
      <c r="AD5" s="66"/>
      <c r="AE5" s="66"/>
      <c r="AF5" s="66"/>
      <c r="AG5" s="3"/>
      <c r="AH5" s="2"/>
      <c r="AI5" s="2"/>
      <c r="AJ5" s="2"/>
      <c r="AK5" s="2"/>
      <c r="AL5" s="2"/>
      <c r="AM5" s="2"/>
      <c r="AN5" s="2"/>
      <c r="AO5" s="2"/>
      <c r="AP5" s="2"/>
    </row>
    <row r="6" spans="1:42" ht="17.25">
      <c r="A6" s="78"/>
      <c r="B6" s="70"/>
      <c r="C6" s="68"/>
      <c r="D6" s="68"/>
      <c r="E6" s="68"/>
      <c r="F6" s="68"/>
      <c r="G6" s="68"/>
      <c r="H6" s="68"/>
      <c r="I6" s="68"/>
      <c r="J6" s="68"/>
      <c r="K6" s="68"/>
      <c r="L6" s="68"/>
      <c r="M6" s="74"/>
      <c r="N6" s="1"/>
      <c r="O6" s="57"/>
      <c r="P6" s="57"/>
      <c r="Q6" s="60"/>
      <c r="R6" s="57"/>
      <c r="S6" s="57"/>
      <c r="T6" s="57"/>
      <c r="U6" s="60"/>
      <c r="V6" s="57"/>
      <c r="W6" s="57"/>
      <c r="X6" s="58"/>
      <c r="Y6" s="58"/>
      <c r="Z6" s="58"/>
      <c r="AA6" s="59"/>
      <c r="AB6" s="3"/>
      <c r="AC6" s="64"/>
      <c r="AD6" s="65"/>
      <c r="AE6" s="65"/>
      <c r="AF6" s="65"/>
      <c r="AG6" s="3"/>
      <c r="AH6" s="2"/>
      <c r="AI6" s="2"/>
      <c r="AJ6" s="2"/>
      <c r="AK6" s="2"/>
      <c r="AL6" s="2"/>
      <c r="AM6" s="2"/>
      <c r="AN6" s="2"/>
      <c r="AO6" s="2"/>
      <c r="AP6" s="2"/>
    </row>
    <row r="7" spans="1:42" ht="24.75" customHeight="1">
      <c r="A7" s="26" t="s">
        <v>0</v>
      </c>
      <c r="B7" s="12">
        <v>374</v>
      </c>
      <c r="C7" s="31">
        <v>382</v>
      </c>
      <c r="D7" s="31">
        <f aca="true" t="shared" si="0" ref="D7:D39">B7-C7</f>
        <v>-8</v>
      </c>
      <c r="E7" s="31">
        <v>401</v>
      </c>
      <c r="F7" s="31">
        <v>380</v>
      </c>
      <c r="G7" s="31">
        <f>E7-F7</f>
        <v>21</v>
      </c>
      <c r="H7" s="31">
        <v>775</v>
      </c>
      <c r="I7" s="31">
        <f>SUM(C7,F7)</f>
        <v>762</v>
      </c>
      <c r="J7" s="31">
        <f aca="true" t="shared" si="1" ref="J7:J39">H7-I7</f>
        <v>13</v>
      </c>
      <c r="K7" s="31">
        <v>2644</v>
      </c>
      <c r="L7" s="31">
        <v>2472</v>
      </c>
      <c r="M7" s="34">
        <v>172</v>
      </c>
      <c r="N7" s="1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  <c r="AA7" s="51"/>
      <c r="AB7" s="3"/>
      <c r="AC7" s="52"/>
      <c r="AD7" s="53"/>
      <c r="AE7" s="53"/>
      <c r="AF7" s="53"/>
      <c r="AG7" s="3"/>
      <c r="AH7" s="2"/>
      <c r="AI7" s="2"/>
      <c r="AJ7" s="2"/>
      <c r="AK7" s="2"/>
      <c r="AL7" s="2"/>
      <c r="AM7" s="2"/>
      <c r="AN7" s="2"/>
      <c r="AO7" s="2"/>
      <c r="AP7" s="2"/>
    </row>
    <row r="8" spans="1:42" ht="24.75" customHeight="1">
      <c r="A8" s="27" t="s">
        <v>1</v>
      </c>
      <c r="B8" s="13">
        <v>88</v>
      </c>
      <c r="C8" s="32">
        <v>95</v>
      </c>
      <c r="D8" s="32">
        <f t="shared" si="0"/>
        <v>-7</v>
      </c>
      <c r="E8" s="32">
        <v>91</v>
      </c>
      <c r="F8" s="32">
        <v>76</v>
      </c>
      <c r="G8" s="32">
        <f aca="true" t="shared" si="2" ref="G8:G39">E8-F8</f>
        <v>15</v>
      </c>
      <c r="H8" s="32">
        <v>179</v>
      </c>
      <c r="I8" s="32">
        <f>SUM(C8,F8)</f>
        <v>171</v>
      </c>
      <c r="J8" s="32">
        <f t="shared" si="1"/>
        <v>8</v>
      </c>
      <c r="K8" s="32">
        <v>473</v>
      </c>
      <c r="L8" s="32">
        <v>502</v>
      </c>
      <c r="M8" s="35">
        <v>-29</v>
      </c>
      <c r="N8" s="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1"/>
      <c r="AA8" s="51"/>
      <c r="AB8" s="3"/>
      <c r="AC8" s="52"/>
      <c r="AD8" s="53"/>
      <c r="AE8" s="53"/>
      <c r="AF8" s="53"/>
      <c r="AG8" s="3"/>
      <c r="AH8" s="2"/>
      <c r="AI8" s="2"/>
      <c r="AJ8" s="2"/>
      <c r="AK8" s="2"/>
      <c r="AL8" s="2"/>
      <c r="AM8" s="2"/>
      <c r="AN8" s="2"/>
      <c r="AO8" s="2"/>
      <c r="AP8" s="2"/>
    </row>
    <row r="9" spans="1:42" ht="24.75" customHeight="1">
      <c r="A9" s="27" t="s">
        <v>2</v>
      </c>
      <c r="B9" s="13">
        <v>70</v>
      </c>
      <c r="C9" s="32">
        <v>95</v>
      </c>
      <c r="D9" s="32">
        <f t="shared" si="0"/>
        <v>-25</v>
      </c>
      <c r="E9" s="32">
        <v>67</v>
      </c>
      <c r="F9" s="32">
        <v>93</v>
      </c>
      <c r="G9" s="36">
        <f t="shared" si="2"/>
        <v>-26</v>
      </c>
      <c r="H9" s="32">
        <v>137</v>
      </c>
      <c r="I9" s="32">
        <f aca="true" t="shared" si="3" ref="I9:I15">SUM(C9,F9)</f>
        <v>188</v>
      </c>
      <c r="J9" s="32">
        <f t="shared" si="1"/>
        <v>-51</v>
      </c>
      <c r="K9" s="32">
        <v>507</v>
      </c>
      <c r="L9" s="32">
        <v>536</v>
      </c>
      <c r="M9" s="35">
        <v>-29</v>
      </c>
      <c r="N9" s="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1"/>
      <c r="AA9" s="51"/>
      <c r="AB9" s="3"/>
      <c r="AC9" s="52"/>
      <c r="AD9" s="53"/>
      <c r="AE9" s="53"/>
      <c r="AF9" s="53"/>
      <c r="AG9" s="3"/>
      <c r="AH9" s="2"/>
      <c r="AI9" s="2"/>
      <c r="AJ9" s="2"/>
      <c r="AK9" s="2"/>
      <c r="AL9" s="2"/>
      <c r="AM9" s="2"/>
      <c r="AN9" s="2"/>
      <c r="AO9" s="2"/>
      <c r="AP9" s="2"/>
    </row>
    <row r="10" spans="1:42" ht="24.75" customHeight="1">
      <c r="A10" s="27" t="s">
        <v>3</v>
      </c>
      <c r="B10" s="13">
        <v>22</v>
      </c>
      <c r="C10" s="32">
        <v>30</v>
      </c>
      <c r="D10" s="32">
        <f t="shared" si="0"/>
        <v>-8</v>
      </c>
      <c r="E10" s="32">
        <v>47</v>
      </c>
      <c r="F10" s="32">
        <v>55</v>
      </c>
      <c r="G10" s="32">
        <f t="shared" si="2"/>
        <v>-8</v>
      </c>
      <c r="H10" s="32">
        <v>69</v>
      </c>
      <c r="I10" s="32">
        <f t="shared" si="3"/>
        <v>85</v>
      </c>
      <c r="J10" s="32">
        <f>H10-I10</f>
        <v>-16</v>
      </c>
      <c r="K10" s="32">
        <v>251</v>
      </c>
      <c r="L10" s="32">
        <v>299</v>
      </c>
      <c r="M10" s="37">
        <v>-48</v>
      </c>
      <c r="N10" s="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1"/>
      <c r="AA10" s="51"/>
      <c r="AB10" s="3"/>
      <c r="AC10" s="52"/>
      <c r="AD10" s="53"/>
      <c r="AE10" s="53"/>
      <c r="AF10" s="53"/>
      <c r="AG10" s="3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24.75" customHeight="1">
      <c r="A11" s="27" t="s">
        <v>4</v>
      </c>
      <c r="B11" s="13">
        <v>45</v>
      </c>
      <c r="C11" s="32">
        <v>45</v>
      </c>
      <c r="D11" s="32">
        <f t="shared" si="0"/>
        <v>0</v>
      </c>
      <c r="E11" s="32">
        <v>45</v>
      </c>
      <c r="F11" s="32">
        <v>43</v>
      </c>
      <c r="G11" s="32">
        <f t="shared" si="2"/>
        <v>2</v>
      </c>
      <c r="H11" s="32">
        <v>90</v>
      </c>
      <c r="I11" s="32">
        <f t="shared" si="3"/>
        <v>88</v>
      </c>
      <c r="J11" s="32">
        <f t="shared" si="1"/>
        <v>2</v>
      </c>
      <c r="K11" s="32">
        <v>275</v>
      </c>
      <c r="L11" s="32">
        <v>261</v>
      </c>
      <c r="M11" s="35">
        <v>14</v>
      </c>
      <c r="N11" s="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1"/>
      <c r="AA11" s="51"/>
      <c r="AB11" s="3"/>
      <c r="AC11" s="52"/>
      <c r="AD11" s="53"/>
      <c r="AE11" s="53"/>
      <c r="AF11" s="53"/>
      <c r="AG11" s="3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24.75" customHeight="1">
      <c r="A12" s="27" t="s">
        <v>5</v>
      </c>
      <c r="B12" s="13">
        <v>100</v>
      </c>
      <c r="C12" s="32">
        <v>81</v>
      </c>
      <c r="D12" s="32">
        <f t="shared" si="0"/>
        <v>19</v>
      </c>
      <c r="E12" s="32">
        <v>147</v>
      </c>
      <c r="F12" s="32">
        <v>111</v>
      </c>
      <c r="G12" s="32">
        <f t="shared" si="2"/>
        <v>36</v>
      </c>
      <c r="H12" s="32">
        <v>247</v>
      </c>
      <c r="I12" s="32">
        <f t="shared" si="3"/>
        <v>192</v>
      </c>
      <c r="J12" s="32">
        <f t="shared" si="1"/>
        <v>55</v>
      </c>
      <c r="K12" s="32">
        <v>776</v>
      </c>
      <c r="L12" s="32">
        <v>660</v>
      </c>
      <c r="M12" s="35">
        <v>116</v>
      </c>
      <c r="N12" s="1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1"/>
      <c r="AB12" s="3"/>
      <c r="AC12" s="52"/>
      <c r="AD12" s="53"/>
      <c r="AE12" s="53"/>
      <c r="AF12" s="53"/>
      <c r="AG12" s="3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24.75" customHeight="1">
      <c r="A13" s="27" t="s">
        <v>6</v>
      </c>
      <c r="B13" s="13">
        <v>41</v>
      </c>
      <c r="C13" s="32">
        <v>38</v>
      </c>
      <c r="D13" s="32">
        <f t="shared" si="0"/>
        <v>3</v>
      </c>
      <c r="E13" s="32">
        <v>55</v>
      </c>
      <c r="F13" s="32">
        <v>53</v>
      </c>
      <c r="G13" s="32">
        <f t="shared" si="2"/>
        <v>2</v>
      </c>
      <c r="H13" s="32">
        <v>96</v>
      </c>
      <c r="I13" s="32">
        <f t="shared" si="3"/>
        <v>91</v>
      </c>
      <c r="J13" s="32">
        <f t="shared" si="1"/>
        <v>5</v>
      </c>
      <c r="K13" s="32">
        <v>302</v>
      </c>
      <c r="L13" s="32">
        <v>328</v>
      </c>
      <c r="M13" s="35">
        <v>-26</v>
      </c>
      <c r="N13" s="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  <c r="AA13" s="51"/>
      <c r="AB13" s="3"/>
      <c r="AC13" s="52"/>
      <c r="AD13" s="53"/>
      <c r="AE13" s="53"/>
      <c r="AF13" s="53"/>
      <c r="AG13" s="3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24.75" customHeight="1">
      <c r="A14" s="27" t="s">
        <v>28</v>
      </c>
      <c r="B14" s="13">
        <v>61</v>
      </c>
      <c r="C14" s="32">
        <v>59</v>
      </c>
      <c r="D14" s="32">
        <f t="shared" si="0"/>
        <v>2</v>
      </c>
      <c r="E14" s="32">
        <v>0</v>
      </c>
      <c r="F14" s="32"/>
      <c r="G14" s="32">
        <f t="shared" si="2"/>
        <v>0</v>
      </c>
      <c r="H14" s="32">
        <v>61</v>
      </c>
      <c r="I14" s="32">
        <f t="shared" si="3"/>
        <v>59</v>
      </c>
      <c r="J14" s="32">
        <f t="shared" si="1"/>
        <v>2</v>
      </c>
      <c r="K14" s="32">
        <v>508</v>
      </c>
      <c r="L14" s="32">
        <v>455</v>
      </c>
      <c r="M14" s="35">
        <v>53</v>
      </c>
      <c r="N14" s="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51"/>
      <c r="AB14" s="3"/>
      <c r="AC14" s="52"/>
      <c r="AD14" s="53"/>
      <c r="AE14" s="53"/>
      <c r="AF14" s="53"/>
      <c r="AG14" s="3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24.75" customHeight="1" thickBot="1">
      <c r="A15" s="28" t="s">
        <v>29</v>
      </c>
      <c r="B15" s="14">
        <v>36</v>
      </c>
      <c r="C15" s="33">
        <v>60</v>
      </c>
      <c r="D15" s="33">
        <f t="shared" si="0"/>
        <v>-24</v>
      </c>
      <c r="E15" s="33">
        <v>0</v>
      </c>
      <c r="F15" s="33"/>
      <c r="G15" s="33">
        <f t="shared" si="2"/>
        <v>0</v>
      </c>
      <c r="H15" s="33">
        <v>36</v>
      </c>
      <c r="I15" s="33">
        <f t="shared" si="3"/>
        <v>60</v>
      </c>
      <c r="J15" s="33">
        <f t="shared" si="1"/>
        <v>-24</v>
      </c>
      <c r="K15" s="33">
        <v>266</v>
      </c>
      <c r="L15" s="33">
        <v>358</v>
      </c>
      <c r="M15" s="38">
        <v>-92</v>
      </c>
      <c r="N15" s="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51"/>
      <c r="AB15" s="3"/>
      <c r="AC15" s="52"/>
      <c r="AD15" s="53"/>
      <c r="AE15" s="53"/>
      <c r="AF15" s="53"/>
      <c r="AG15" s="3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24.75" customHeight="1" thickBot="1">
      <c r="A16" s="25" t="s">
        <v>26</v>
      </c>
      <c r="B16" s="42">
        <f>SUM(B7:B15)</f>
        <v>837</v>
      </c>
      <c r="C16" s="42">
        <f>SUM(C7:C15)</f>
        <v>885</v>
      </c>
      <c r="D16" s="43">
        <f t="shared" si="0"/>
        <v>-48</v>
      </c>
      <c r="E16" s="42">
        <f>SUM(E7:E15)</f>
        <v>853</v>
      </c>
      <c r="F16" s="42">
        <f>SUM(F7:F15)</f>
        <v>811</v>
      </c>
      <c r="G16" s="44">
        <f t="shared" si="2"/>
        <v>42</v>
      </c>
      <c r="H16" s="42">
        <f>SUM(H7:H15)</f>
        <v>1690</v>
      </c>
      <c r="I16" s="42">
        <f>SUM(I7:I15)</f>
        <v>1696</v>
      </c>
      <c r="J16" s="43">
        <f t="shared" si="1"/>
        <v>-6</v>
      </c>
      <c r="K16" s="42">
        <v>6002</v>
      </c>
      <c r="L16" s="42">
        <v>5871</v>
      </c>
      <c r="M16" s="45">
        <v>131</v>
      </c>
      <c r="N16" s="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3"/>
      <c r="AC16" s="52"/>
      <c r="AD16" s="53"/>
      <c r="AE16" s="53"/>
      <c r="AF16" s="53"/>
      <c r="AG16" s="3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24.75" customHeight="1">
      <c r="A17" s="20" t="s">
        <v>30</v>
      </c>
      <c r="B17" s="12">
        <v>25</v>
      </c>
      <c r="C17" s="31">
        <v>20</v>
      </c>
      <c r="D17" s="31">
        <f t="shared" si="0"/>
        <v>5</v>
      </c>
      <c r="E17" s="31">
        <v>36</v>
      </c>
      <c r="F17" s="31">
        <v>31</v>
      </c>
      <c r="G17" s="31">
        <f t="shared" si="2"/>
        <v>5</v>
      </c>
      <c r="H17" s="31">
        <v>61</v>
      </c>
      <c r="I17" s="31">
        <f aca="true" t="shared" si="4" ref="I17:I37">SUM(C17,F17)</f>
        <v>51</v>
      </c>
      <c r="J17" s="31">
        <f t="shared" si="1"/>
        <v>10</v>
      </c>
      <c r="K17" s="31">
        <v>172</v>
      </c>
      <c r="L17" s="31">
        <v>170</v>
      </c>
      <c r="M17" s="34">
        <v>2</v>
      </c>
      <c r="N17" s="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  <c r="AA17" s="51"/>
      <c r="AB17" s="3"/>
      <c r="AC17" s="52"/>
      <c r="AD17" s="53"/>
      <c r="AE17" s="53"/>
      <c r="AF17" s="53"/>
      <c r="AG17" s="3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24.75" customHeight="1">
      <c r="A18" s="21" t="s">
        <v>7</v>
      </c>
      <c r="B18" s="13">
        <v>30</v>
      </c>
      <c r="C18" s="32">
        <v>32</v>
      </c>
      <c r="D18" s="32">
        <f t="shared" si="0"/>
        <v>-2</v>
      </c>
      <c r="E18" s="32">
        <v>0</v>
      </c>
      <c r="F18" s="32"/>
      <c r="G18" s="32">
        <f t="shared" si="2"/>
        <v>0</v>
      </c>
      <c r="H18" s="32">
        <v>30</v>
      </c>
      <c r="I18" s="32">
        <f t="shared" si="4"/>
        <v>32</v>
      </c>
      <c r="J18" s="32">
        <f t="shared" si="1"/>
        <v>-2</v>
      </c>
      <c r="K18" s="32">
        <v>191</v>
      </c>
      <c r="L18" s="32">
        <v>196</v>
      </c>
      <c r="M18" s="35">
        <v>-5</v>
      </c>
      <c r="N18" s="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1"/>
      <c r="AA18" s="51"/>
      <c r="AB18" s="3"/>
      <c r="AC18" s="52"/>
      <c r="AD18" s="53"/>
      <c r="AE18" s="53"/>
      <c r="AF18" s="53"/>
      <c r="AG18" s="3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24.75" customHeight="1">
      <c r="A19" s="21" t="s">
        <v>8</v>
      </c>
      <c r="B19" s="13">
        <v>17</v>
      </c>
      <c r="C19" s="32">
        <v>22</v>
      </c>
      <c r="D19" s="32">
        <f t="shared" si="0"/>
        <v>-5</v>
      </c>
      <c r="E19" s="32">
        <v>0</v>
      </c>
      <c r="F19" s="32"/>
      <c r="G19" s="32">
        <f t="shared" si="2"/>
        <v>0</v>
      </c>
      <c r="H19" s="32">
        <v>17</v>
      </c>
      <c r="I19" s="32">
        <f t="shared" si="4"/>
        <v>22</v>
      </c>
      <c r="J19" s="32">
        <f t="shared" si="1"/>
        <v>-5</v>
      </c>
      <c r="K19" s="32">
        <v>78</v>
      </c>
      <c r="L19" s="32">
        <v>109</v>
      </c>
      <c r="M19" s="35">
        <v>-31</v>
      </c>
      <c r="N19" s="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51"/>
      <c r="AB19" s="3"/>
      <c r="AC19" s="52"/>
      <c r="AD19" s="53"/>
      <c r="AE19" s="53"/>
      <c r="AF19" s="53"/>
      <c r="AG19" s="3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24.75" customHeight="1">
      <c r="A20" s="21" t="s">
        <v>9</v>
      </c>
      <c r="B20" s="13">
        <v>11</v>
      </c>
      <c r="C20" s="32">
        <v>9</v>
      </c>
      <c r="D20" s="32">
        <f t="shared" si="0"/>
        <v>2</v>
      </c>
      <c r="E20" s="32">
        <v>22</v>
      </c>
      <c r="F20" s="32">
        <v>13</v>
      </c>
      <c r="G20" s="32">
        <f t="shared" si="2"/>
        <v>9</v>
      </c>
      <c r="H20" s="32">
        <v>33</v>
      </c>
      <c r="I20" s="32">
        <f t="shared" si="4"/>
        <v>22</v>
      </c>
      <c r="J20" s="32">
        <f t="shared" si="1"/>
        <v>11</v>
      </c>
      <c r="K20" s="32">
        <v>102</v>
      </c>
      <c r="L20" s="32">
        <v>71</v>
      </c>
      <c r="M20" s="35">
        <v>31</v>
      </c>
      <c r="N20" s="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1"/>
      <c r="AA20" s="51"/>
      <c r="AB20" s="3"/>
      <c r="AC20" s="52"/>
      <c r="AD20" s="53"/>
      <c r="AE20" s="53"/>
      <c r="AF20" s="53"/>
      <c r="AG20" s="3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24.75" customHeight="1">
      <c r="A21" s="21" t="s">
        <v>10</v>
      </c>
      <c r="B21" s="13">
        <v>17</v>
      </c>
      <c r="C21" s="32">
        <v>20</v>
      </c>
      <c r="D21" s="32">
        <f t="shared" si="0"/>
        <v>-3</v>
      </c>
      <c r="E21" s="32">
        <v>0</v>
      </c>
      <c r="F21" s="32"/>
      <c r="G21" s="32">
        <f t="shared" si="2"/>
        <v>0</v>
      </c>
      <c r="H21" s="32">
        <v>17</v>
      </c>
      <c r="I21" s="32">
        <f t="shared" si="4"/>
        <v>20</v>
      </c>
      <c r="J21" s="32">
        <f t="shared" si="1"/>
        <v>-3</v>
      </c>
      <c r="K21" s="32">
        <v>117</v>
      </c>
      <c r="L21" s="32">
        <v>139</v>
      </c>
      <c r="M21" s="35">
        <v>-22</v>
      </c>
      <c r="N21" s="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1"/>
      <c r="AA21" s="51"/>
      <c r="AB21" s="3"/>
      <c r="AC21" s="52"/>
      <c r="AD21" s="53"/>
      <c r="AE21" s="53"/>
      <c r="AF21" s="53"/>
      <c r="AG21" s="3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24.75" customHeight="1">
      <c r="A22" s="21" t="s">
        <v>11</v>
      </c>
      <c r="B22" s="13">
        <v>9</v>
      </c>
      <c r="C22" s="32">
        <v>14</v>
      </c>
      <c r="D22" s="32">
        <f t="shared" si="0"/>
        <v>-5</v>
      </c>
      <c r="E22" s="32">
        <v>0</v>
      </c>
      <c r="F22" s="32"/>
      <c r="G22" s="32">
        <f t="shared" si="2"/>
        <v>0</v>
      </c>
      <c r="H22" s="32">
        <v>9</v>
      </c>
      <c r="I22" s="32">
        <f t="shared" si="4"/>
        <v>14</v>
      </c>
      <c r="J22" s="32">
        <f t="shared" si="1"/>
        <v>-5</v>
      </c>
      <c r="K22" s="32">
        <v>82</v>
      </c>
      <c r="L22" s="32">
        <v>106</v>
      </c>
      <c r="M22" s="35">
        <v>-24</v>
      </c>
      <c r="N22" s="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1"/>
      <c r="AA22" s="51"/>
      <c r="AB22" s="3"/>
      <c r="AC22" s="52"/>
      <c r="AD22" s="53"/>
      <c r="AE22" s="53"/>
      <c r="AF22" s="53"/>
      <c r="AG22" s="3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24.75" customHeight="1">
      <c r="A23" s="21" t="s">
        <v>31</v>
      </c>
      <c r="B23" s="13">
        <v>44</v>
      </c>
      <c r="C23" s="32">
        <v>41</v>
      </c>
      <c r="D23" s="32">
        <f t="shared" si="0"/>
        <v>3</v>
      </c>
      <c r="E23" s="32">
        <v>64</v>
      </c>
      <c r="F23" s="32">
        <v>57</v>
      </c>
      <c r="G23" s="32">
        <f t="shared" si="2"/>
        <v>7</v>
      </c>
      <c r="H23" s="32">
        <v>108</v>
      </c>
      <c r="I23" s="32">
        <f t="shared" si="4"/>
        <v>98</v>
      </c>
      <c r="J23" s="32">
        <f t="shared" si="1"/>
        <v>10</v>
      </c>
      <c r="K23" s="32">
        <v>326</v>
      </c>
      <c r="L23" s="32">
        <v>305</v>
      </c>
      <c r="M23" s="35">
        <v>21</v>
      </c>
      <c r="N23" s="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1"/>
      <c r="AA23" s="51"/>
      <c r="AB23" s="3"/>
      <c r="AC23" s="52"/>
      <c r="AD23" s="53"/>
      <c r="AE23" s="53"/>
      <c r="AF23" s="53"/>
      <c r="AG23" s="3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24.75" customHeight="1">
      <c r="A24" s="21" t="s">
        <v>12</v>
      </c>
      <c r="B24" s="13">
        <v>11</v>
      </c>
      <c r="C24" s="32">
        <v>18</v>
      </c>
      <c r="D24" s="32">
        <f t="shared" si="0"/>
        <v>-7</v>
      </c>
      <c r="E24" s="32">
        <v>0</v>
      </c>
      <c r="F24" s="32"/>
      <c r="G24" s="32">
        <f t="shared" si="2"/>
        <v>0</v>
      </c>
      <c r="H24" s="32">
        <v>11</v>
      </c>
      <c r="I24" s="32">
        <f t="shared" si="4"/>
        <v>18</v>
      </c>
      <c r="J24" s="32">
        <f t="shared" si="1"/>
        <v>-7</v>
      </c>
      <c r="K24" s="32">
        <v>72</v>
      </c>
      <c r="L24" s="32">
        <v>93</v>
      </c>
      <c r="M24" s="35">
        <v>-21</v>
      </c>
      <c r="N24" s="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1"/>
      <c r="AA24" s="51"/>
      <c r="AB24" s="3"/>
      <c r="AC24" s="52"/>
      <c r="AD24" s="53"/>
      <c r="AE24" s="53"/>
      <c r="AF24" s="53"/>
      <c r="AG24" s="3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24.75" customHeight="1">
      <c r="A25" s="21" t="s">
        <v>13</v>
      </c>
      <c r="B25" s="13">
        <v>11</v>
      </c>
      <c r="C25" s="32">
        <v>10</v>
      </c>
      <c r="D25" s="32">
        <f t="shared" si="0"/>
        <v>1</v>
      </c>
      <c r="E25" s="32">
        <v>0</v>
      </c>
      <c r="F25" s="32"/>
      <c r="G25" s="32">
        <f t="shared" si="2"/>
        <v>0</v>
      </c>
      <c r="H25" s="32">
        <v>11</v>
      </c>
      <c r="I25" s="32">
        <f t="shared" si="4"/>
        <v>10</v>
      </c>
      <c r="J25" s="32">
        <f t="shared" si="1"/>
        <v>1</v>
      </c>
      <c r="K25" s="32">
        <v>72</v>
      </c>
      <c r="L25" s="32">
        <v>96</v>
      </c>
      <c r="M25" s="35">
        <v>-24</v>
      </c>
      <c r="N25" s="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/>
      <c r="AA25" s="51"/>
      <c r="AB25" s="3"/>
      <c r="AC25" s="52"/>
      <c r="AD25" s="53"/>
      <c r="AE25" s="53"/>
      <c r="AF25" s="53"/>
      <c r="AG25" s="3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24.75" customHeight="1">
      <c r="A26" s="21" t="s">
        <v>14</v>
      </c>
      <c r="B26" s="13">
        <v>9</v>
      </c>
      <c r="C26" s="32">
        <v>10</v>
      </c>
      <c r="D26" s="32">
        <f t="shared" si="0"/>
        <v>-1</v>
      </c>
      <c r="E26" s="32">
        <v>0</v>
      </c>
      <c r="F26" s="32"/>
      <c r="G26" s="32">
        <f t="shared" si="2"/>
        <v>0</v>
      </c>
      <c r="H26" s="32">
        <v>9</v>
      </c>
      <c r="I26" s="32">
        <f t="shared" si="4"/>
        <v>10</v>
      </c>
      <c r="J26" s="32">
        <f t="shared" si="1"/>
        <v>-1</v>
      </c>
      <c r="K26" s="32">
        <v>60</v>
      </c>
      <c r="L26" s="32">
        <v>62</v>
      </c>
      <c r="M26" s="35">
        <v>-2</v>
      </c>
      <c r="N26" s="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1"/>
      <c r="AA26" s="51"/>
      <c r="AB26" s="3"/>
      <c r="AC26" s="52"/>
      <c r="AD26" s="53"/>
      <c r="AE26" s="53"/>
      <c r="AF26" s="53"/>
      <c r="AG26" s="3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24.75" customHeight="1">
      <c r="A27" s="21" t="s">
        <v>32</v>
      </c>
      <c r="B27" s="13">
        <v>19</v>
      </c>
      <c r="C27" s="32">
        <v>20</v>
      </c>
      <c r="D27" s="32">
        <f t="shared" si="0"/>
        <v>-1</v>
      </c>
      <c r="E27" s="32">
        <v>0</v>
      </c>
      <c r="F27" s="32"/>
      <c r="G27" s="32">
        <f t="shared" si="2"/>
        <v>0</v>
      </c>
      <c r="H27" s="32">
        <v>19</v>
      </c>
      <c r="I27" s="32">
        <f t="shared" si="4"/>
        <v>20</v>
      </c>
      <c r="J27" s="32">
        <f t="shared" si="1"/>
        <v>-1</v>
      </c>
      <c r="K27" s="32">
        <v>86</v>
      </c>
      <c r="L27" s="32">
        <v>120</v>
      </c>
      <c r="M27" s="35">
        <v>-34</v>
      </c>
      <c r="N27" s="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1"/>
      <c r="AA27" s="51"/>
      <c r="AB27" s="3"/>
      <c r="AC27" s="52"/>
      <c r="AD27" s="53"/>
      <c r="AE27" s="53"/>
      <c r="AF27" s="53"/>
      <c r="AG27" s="3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24.75" customHeight="1">
      <c r="A28" s="21" t="s">
        <v>33</v>
      </c>
      <c r="B28" s="13">
        <v>22</v>
      </c>
      <c r="C28" s="32">
        <v>28</v>
      </c>
      <c r="D28" s="32">
        <f t="shared" si="0"/>
        <v>-6</v>
      </c>
      <c r="E28" s="32">
        <v>0</v>
      </c>
      <c r="F28" s="32"/>
      <c r="G28" s="32">
        <f t="shared" si="2"/>
        <v>0</v>
      </c>
      <c r="H28" s="32">
        <v>22</v>
      </c>
      <c r="I28" s="32">
        <f t="shared" si="4"/>
        <v>28</v>
      </c>
      <c r="J28" s="32">
        <f t="shared" si="1"/>
        <v>-6</v>
      </c>
      <c r="K28" s="32">
        <v>114</v>
      </c>
      <c r="L28" s="32">
        <v>160</v>
      </c>
      <c r="M28" s="35">
        <v>-46</v>
      </c>
      <c r="N28" s="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1"/>
      <c r="AA28" s="51"/>
      <c r="AB28" s="3"/>
      <c r="AC28" s="52"/>
      <c r="AD28" s="53"/>
      <c r="AE28" s="53"/>
      <c r="AF28" s="53"/>
      <c r="AG28" s="3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24.75" customHeight="1">
      <c r="A29" s="21" t="s">
        <v>34</v>
      </c>
      <c r="B29" s="13">
        <v>26</v>
      </c>
      <c r="C29" s="32">
        <v>18</v>
      </c>
      <c r="D29" s="32">
        <f t="shared" si="0"/>
        <v>8</v>
      </c>
      <c r="E29" s="32">
        <v>0</v>
      </c>
      <c r="F29" s="32"/>
      <c r="G29" s="32">
        <f t="shared" si="2"/>
        <v>0</v>
      </c>
      <c r="H29" s="32">
        <v>26</v>
      </c>
      <c r="I29" s="32">
        <f t="shared" si="4"/>
        <v>18</v>
      </c>
      <c r="J29" s="32">
        <f t="shared" si="1"/>
        <v>8</v>
      </c>
      <c r="K29" s="32">
        <v>169</v>
      </c>
      <c r="L29" s="32">
        <v>111</v>
      </c>
      <c r="M29" s="35">
        <v>58</v>
      </c>
      <c r="N29" s="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1"/>
      <c r="AA29" s="51"/>
      <c r="AB29" s="3"/>
      <c r="AC29" s="52"/>
      <c r="AD29" s="53"/>
      <c r="AE29" s="53"/>
      <c r="AF29" s="53"/>
      <c r="AG29" s="3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24.75" customHeight="1">
      <c r="A30" s="21" t="s">
        <v>15</v>
      </c>
      <c r="B30" s="13">
        <v>34</v>
      </c>
      <c r="C30" s="32">
        <v>39</v>
      </c>
      <c r="D30" s="32">
        <f t="shared" si="0"/>
        <v>-5</v>
      </c>
      <c r="E30" s="32">
        <v>79</v>
      </c>
      <c r="F30" s="32">
        <v>34</v>
      </c>
      <c r="G30" s="32">
        <f t="shared" si="2"/>
        <v>45</v>
      </c>
      <c r="H30" s="32">
        <v>113</v>
      </c>
      <c r="I30" s="32">
        <f t="shared" si="4"/>
        <v>73</v>
      </c>
      <c r="J30" s="32">
        <f t="shared" si="1"/>
        <v>40</v>
      </c>
      <c r="K30" s="32">
        <v>310</v>
      </c>
      <c r="L30" s="32">
        <v>218</v>
      </c>
      <c r="M30" s="35">
        <v>92</v>
      </c>
      <c r="N30" s="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1"/>
      <c r="AA30" s="51"/>
      <c r="AB30" s="3"/>
      <c r="AC30" s="52"/>
      <c r="AD30" s="53"/>
      <c r="AE30" s="53"/>
      <c r="AF30" s="53"/>
      <c r="AG30" s="3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24.75" customHeight="1">
      <c r="A31" s="21" t="s">
        <v>16</v>
      </c>
      <c r="B31" s="13">
        <v>13</v>
      </c>
      <c r="C31" s="32">
        <v>14</v>
      </c>
      <c r="D31" s="32">
        <f t="shared" si="0"/>
        <v>-1</v>
      </c>
      <c r="E31" s="32">
        <v>0</v>
      </c>
      <c r="F31" s="32"/>
      <c r="G31" s="32">
        <f t="shared" si="2"/>
        <v>0</v>
      </c>
      <c r="H31" s="32">
        <v>13</v>
      </c>
      <c r="I31" s="32">
        <f t="shared" si="4"/>
        <v>14</v>
      </c>
      <c r="J31" s="32">
        <f t="shared" si="1"/>
        <v>-1</v>
      </c>
      <c r="K31" s="32">
        <v>104</v>
      </c>
      <c r="L31" s="32">
        <v>115</v>
      </c>
      <c r="M31" s="35">
        <v>-11</v>
      </c>
      <c r="N31" s="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  <c r="AA31" s="51"/>
      <c r="AB31" s="3"/>
      <c r="AC31" s="52"/>
      <c r="AD31" s="53"/>
      <c r="AE31" s="53"/>
      <c r="AF31" s="53"/>
      <c r="AG31" s="3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24.75" customHeight="1">
      <c r="A32" s="21" t="s">
        <v>17</v>
      </c>
      <c r="B32" s="13">
        <v>6</v>
      </c>
      <c r="C32" s="32">
        <v>13</v>
      </c>
      <c r="D32" s="32">
        <f t="shared" si="0"/>
        <v>-7</v>
      </c>
      <c r="E32" s="32">
        <v>0</v>
      </c>
      <c r="F32" s="32"/>
      <c r="G32" s="32">
        <f t="shared" si="2"/>
        <v>0</v>
      </c>
      <c r="H32" s="32">
        <v>6</v>
      </c>
      <c r="I32" s="32">
        <f t="shared" si="4"/>
        <v>13</v>
      </c>
      <c r="J32" s="32">
        <f t="shared" si="1"/>
        <v>-7</v>
      </c>
      <c r="K32" s="32">
        <v>73</v>
      </c>
      <c r="L32" s="32">
        <v>101</v>
      </c>
      <c r="M32" s="35">
        <v>-28</v>
      </c>
      <c r="N32" s="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1"/>
      <c r="AA32" s="51"/>
      <c r="AB32" s="3"/>
      <c r="AC32" s="52"/>
      <c r="AD32" s="53"/>
      <c r="AE32" s="53"/>
      <c r="AF32" s="53"/>
      <c r="AG32" s="3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24.75" customHeight="1">
      <c r="A33" s="21" t="s">
        <v>18</v>
      </c>
      <c r="B33" s="13">
        <v>12</v>
      </c>
      <c r="C33" s="32">
        <v>17</v>
      </c>
      <c r="D33" s="32">
        <f t="shared" si="0"/>
        <v>-5</v>
      </c>
      <c r="E33" s="32">
        <v>40</v>
      </c>
      <c r="F33" s="32">
        <v>35</v>
      </c>
      <c r="G33" s="32">
        <f t="shared" si="2"/>
        <v>5</v>
      </c>
      <c r="H33" s="32">
        <v>52</v>
      </c>
      <c r="I33" s="32">
        <f t="shared" si="4"/>
        <v>52</v>
      </c>
      <c r="J33" s="32">
        <f t="shared" si="1"/>
        <v>0</v>
      </c>
      <c r="K33" s="32">
        <v>186</v>
      </c>
      <c r="L33" s="32">
        <v>185</v>
      </c>
      <c r="M33" s="35">
        <v>1</v>
      </c>
      <c r="N33" s="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1"/>
      <c r="AA33" s="51"/>
      <c r="AB33" s="3"/>
      <c r="AC33" s="52"/>
      <c r="AD33" s="53"/>
      <c r="AE33" s="53"/>
      <c r="AF33" s="53"/>
      <c r="AG33" s="3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24.75" customHeight="1">
      <c r="A34" s="21" t="s">
        <v>19</v>
      </c>
      <c r="B34" s="13">
        <v>8</v>
      </c>
      <c r="C34" s="32">
        <v>11</v>
      </c>
      <c r="D34" s="32">
        <f t="shared" si="0"/>
        <v>-3</v>
      </c>
      <c r="E34" s="32">
        <v>0</v>
      </c>
      <c r="F34" s="32"/>
      <c r="G34" s="32">
        <f t="shared" si="2"/>
        <v>0</v>
      </c>
      <c r="H34" s="32">
        <v>8</v>
      </c>
      <c r="I34" s="32">
        <f t="shared" si="4"/>
        <v>11</v>
      </c>
      <c r="J34" s="32">
        <f t="shared" si="1"/>
        <v>-3</v>
      </c>
      <c r="K34" s="32">
        <v>49</v>
      </c>
      <c r="L34" s="32">
        <v>69</v>
      </c>
      <c r="M34" s="35">
        <v>-20</v>
      </c>
      <c r="N34" s="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1"/>
      <c r="AA34" s="51"/>
      <c r="AB34" s="3"/>
      <c r="AC34" s="52"/>
      <c r="AD34" s="53"/>
      <c r="AE34" s="53"/>
      <c r="AF34" s="53"/>
      <c r="AG34" s="3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24.75" customHeight="1">
      <c r="A35" s="21" t="s">
        <v>20</v>
      </c>
      <c r="B35" s="13">
        <v>6</v>
      </c>
      <c r="C35" s="32">
        <v>5</v>
      </c>
      <c r="D35" s="32">
        <f t="shared" si="0"/>
        <v>1</v>
      </c>
      <c r="E35" s="32">
        <v>0</v>
      </c>
      <c r="F35" s="32"/>
      <c r="G35" s="32">
        <f t="shared" si="2"/>
        <v>0</v>
      </c>
      <c r="H35" s="32">
        <v>6</v>
      </c>
      <c r="I35" s="32">
        <f t="shared" si="4"/>
        <v>5</v>
      </c>
      <c r="J35" s="32">
        <f t="shared" si="1"/>
        <v>1</v>
      </c>
      <c r="K35" s="32">
        <v>50</v>
      </c>
      <c r="L35" s="32">
        <v>52</v>
      </c>
      <c r="M35" s="35">
        <v>-2</v>
      </c>
      <c r="N35" s="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1"/>
      <c r="AA35" s="51"/>
      <c r="AB35" s="3"/>
      <c r="AC35" s="52"/>
      <c r="AD35" s="53"/>
      <c r="AE35" s="53"/>
      <c r="AF35" s="53"/>
      <c r="AG35" s="3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24.75" customHeight="1">
      <c r="A36" s="21" t="s">
        <v>21</v>
      </c>
      <c r="B36" s="13">
        <v>1</v>
      </c>
      <c r="C36" s="32">
        <v>1</v>
      </c>
      <c r="D36" s="32">
        <f t="shared" si="0"/>
        <v>0</v>
      </c>
      <c r="E36" s="32">
        <v>0</v>
      </c>
      <c r="F36" s="32"/>
      <c r="G36" s="32">
        <f t="shared" si="2"/>
        <v>0</v>
      </c>
      <c r="H36" s="32">
        <v>1</v>
      </c>
      <c r="I36" s="32">
        <f t="shared" si="4"/>
        <v>1</v>
      </c>
      <c r="J36" s="32">
        <f t="shared" si="1"/>
        <v>0</v>
      </c>
      <c r="K36" s="32">
        <v>17</v>
      </c>
      <c r="L36" s="32">
        <v>8</v>
      </c>
      <c r="M36" s="35">
        <v>9</v>
      </c>
      <c r="N36" s="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1"/>
      <c r="AA36" s="51"/>
      <c r="AB36" s="3"/>
      <c r="AC36" s="52"/>
      <c r="AD36" s="53"/>
      <c r="AE36" s="53"/>
      <c r="AF36" s="53"/>
      <c r="AG36" s="3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24.75" customHeight="1" thickBot="1">
      <c r="A37" s="22" t="s">
        <v>35</v>
      </c>
      <c r="B37" s="14">
        <v>31</v>
      </c>
      <c r="C37" s="33">
        <v>40</v>
      </c>
      <c r="D37" s="33">
        <f t="shared" si="0"/>
        <v>-9</v>
      </c>
      <c r="E37" s="33">
        <v>62</v>
      </c>
      <c r="F37" s="33">
        <v>37</v>
      </c>
      <c r="G37" s="33">
        <f t="shared" si="2"/>
        <v>25</v>
      </c>
      <c r="H37" s="33">
        <v>93</v>
      </c>
      <c r="I37" s="33">
        <f t="shared" si="4"/>
        <v>77</v>
      </c>
      <c r="J37" s="33">
        <f t="shared" si="1"/>
        <v>16</v>
      </c>
      <c r="K37" s="33">
        <v>228</v>
      </c>
      <c r="L37" s="33">
        <v>222</v>
      </c>
      <c r="M37" s="38">
        <v>6</v>
      </c>
      <c r="N37" s="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1"/>
      <c r="AA37" s="51"/>
      <c r="AB37" s="3"/>
      <c r="AC37" s="52"/>
      <c r="AD37" s="53"/>
      <c r="AE37" s="53"/>
      <c r="AF37" s="53"/>
      <c r="AG37" s="3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24.75" customHeight="1" thickBot="1">
      <c r="A38" s="23" t="s">
        <v>27</v>
      </c>
      <c r="B38" s="42">
        <f>SUM(B17:B37)</f>
        <v>362</v>
      </c>
      <c r="C38" s="44">
        <f>SUM(C17:C37)</f>
        <v>402</v>
      </c>
      <c r="D38" s="44">
        <f t="shared" si="0"/>
        <v>-40</v>
      </c>
      <c r="E38" s="44">
        <f>SUM(E17:E37)</f>
        <v>303</v>
      </c>
      <c r="F38" s="44">
        <f>SUM(F17:F37)</f>
        <v>207</v>
      </c>
      <c r="G38" s="44">
        <f t="shared" si="2"/>
        <v>96</v>
      </c>
      <c r="H38" s="44">
        <f>SUM(H17:H37)</f>
        <v>665</v>
      </c>
      <c r="I38" s="44">
        <f>SUM(I17:I37)</f>
        <v>609</v>
      </c>
      <c r="J38" s="44">
        <f t="shared" si="1"/>
        <v>56</v>
      </c>
      <c r="K38" s="44">
        <v>2658</v>
      </c>
      <c r="L38" s="44">
        <v>2708</v>
      </c>
      <c r="M38" s="46">
        <v>-50</v>
      </c>
      <c r="N38" s="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3"/>
      <c r="AC38" s="54"/>
      <c r="AD38" s="53"/>
      <c r="AE38" s="53"/>
      <c r="AF38" s="53"/>
      <c r="AG38" s="3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24.75" customHeight="1" thickBot="1">
      <c r="A39" s="24" t="s">
        <v>41</v>
      </c>
      <c r="B39" s="39">
        <f>SUM(B38,B16)</f>
        <v>1199</v>
      </c>
      <c r="C39" s="39">
        <f>SUM(C38,C16)</f>
        <v>1287</v>
      </c>
      <c r="D39" s="40">
        <f t="shared" si="0"/>
        <v>-88</v>
      </c>
      <c r="E39" s="39">
        <f>SUM(E38,E16)</f>
        <v>1156</v>
      </c>
      <c r="F39" s="39">
        <f>SUM(F38,F16)</f>
        <v>1018</v>
      </c>
      <c r="G39" s="41">
        <f t="shared" si="2"/>
        <v>138</v>
      </c>
      <c r="H39" s="39">
        <f>SUM(H38,H16)</f>
        <v>2355</v>
      </c>
      <c r="I39" s="39">
        <f>SUM(I38,I16)</f>
        <v>2305</v>
      </c>
      <c r="J39" s="40">
        <f t="shared" si="1"/>
        <v>50</v>
      </c>
      <c r="K39" s="39">
        <v>8660</v>
      </c>
      <c r="L39" s="39">
        <v>8579</v>
      </c>
      <c r="M39" s="47">
        <v>81</v>
      </c>
      <c r="N39" s="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3"/>
      <c r="AC39" s="55"/>
      <c r="AD39" s="53"/>
      <c r="AE39" s="53"/>
      <c r="AF39" s="53"/>
      <c r="AG39" s="3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" customHeight="1">
      <c r="A40" s="6"/>
      <c r="B40" s="15"/>
      <c r="C40" s="15"/>
      <c r="D40" s="16"/>
      <c r="E40" s="15"/>
      <c r="F40" s="15"/>
      <c r="G40" s="15"/>
      <c r="H40" s="15"/>
      <c r="I40" s="15"/>
      <c r="J40" s="16"/>
      <c r="K40" s="15"/>
      <c r="L40" s="15"/>
      <c r="M40" s="16"/>
      <c r="N40" s="1"/>
      <c r="O40" s="29"/>
      <c r="P40" s="29"/>
      <c r="Q40" s="29"/>
      <c r="R40" s="3"/>
      <c r="S40" s="29"/>
      <c r="T40" s="29"/>
      <c r="U40" s="29"/>
      <c r="V40" s="3"/>
      <c r="W40" s="3"/>
      <c r="X40" s="3"/>
      <c r="Y40" s="3"/>
      <c r="Z40" s="3"/>
      <c r="AA40" s="3"/>
      <c r="AB40" s="3"/>
      <c r="AC40" s="55"/>
      <c r="AD40" s="53"/>
      <c r="AE40" s="53"/>
      <c r="AF40" s="53"/>
      <c r="AG40" s="3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93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"/>
      <c r="O41" s="29"/>
      <c r="P41" s="29"/>
      <c r="Q41" s="29"/>
      <c r="R41" s="3"/>
      <c r="S41" s="29"/>
      <c r="T41" s="29"/>
      <c r="U41" s="29"/>
      <c r="V41" s="3"/>
      <c r="W41" s="3"/>
      <c r="X41" s="3"/>
      <c r="Y41" s="3"/>
      <c r="Z41" s="3"/>
      <c r="AA41" s="3"/>
      <c r="AB41" s="3"/>
      <c r="AC41" s="3"/>
      <c r="AE41" s="3"/>
      <c r="AF41" s="3"/>
      <c r="AG41" s="3"/>
      <c r="AH41" s="2"/>
      <c r="AI41" s="2"/>
      <c r="AJ41" s="2"/>
      <c r="AK41" s="2"/>
      <c r="AL41" s="2"/>
      <c r="AM41" s="2"/>
      <c r="AN41" s="2"/>
      <c r="AO41" s="2"/>
      <c r="AP41" s="2"/>
    </row>
    <row r="42" spans="1:48" ht="17.25">
      <c r="A42" s="1"/>
      <c r="B42" s="1"/>
      <c r="C42" s="1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"/>
      <c r="AS42" s="1"/>
      <c r="AT42" s="1"/>
      <c r="AU42" s="1"/>
      <c r="AV42" s="1"/>
    </row>
    <row r="43" spans="1:48" ht="17.25">
      <c r="A43" s="1"/>
      <c r="B43" s="1"/>
      <c r="C43" s="1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AS43" s="1"/>
      <c r="AT43" s="1"/>
      <c r="AU43" s="1"/>
      <c r="AV43" s="1"/>
    </row>
    <row r="44" spans="1:48" ht="17.25">
      <c r="A44" s="1"/>
      <c r="B44" s="1"/>
      <c r="C44" s="1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AS44" s="1"/>
      <c r="AT44" s="1"/>
      <c r="AU44" s="1"/>
      <c r="AV44" s="1"/>
    </row>
    <row r="45" spans="1:48" ht="17.25">
      <c r="A45" s="1"/>
      <c r="B45" s="1"/>
      <c r="C45" s="1"/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AS45" s="1"/>
      <c r="AT45" s="1"/>
      <c r="AU45" s="1"/>
      <c r="AV45" s="1"/>
    </row>
  </sheetData>
  <sheetProtection/>
  <mergeCells count="39">
    <mergeCell ref="A3:A6"/>
    <mergeCell ref="B3:D4"/>
    <mergeCell ref="E3:G4"/>
    <mergeCell ref="AE3:AE4"/>
    <mergeCell ref="AF3:AF4"/>
    <mergeCell ref="Q4:Q6"/>
    <mergeCell ref="U4:U6"/>
    <mergeCell ref="H3:J4"/>
    <mergeCell ref="K3:M4"/>
    <mergeCell ref="O3:W3"/>
    <mergeCell ref="X3:Z3"/>
    <mergeCell ref="AA3:AA6"/>
    <mergeCell ref="B5:B6"/>
    <mergeCell ref="C5:C6"/>
    <mergeCell ref="D5:D6"/>
    <mergeCell ref="E5:E6"/>
    <mergeCell ref="AC3:AC6"/>
    <mergeCell ref="AD3:AD4"/>
    <mergeCell ref="L5:L6"/>
    <mergeCell ref="M5:M6"/>
    <mergeCell ref="F5:F6"/>
    <mergeCell ref="G5:G6"/>
    <mergeCell ref="H5:H6"/>
    <mergeCell ref="I5:I6"/>
    <mergeCell ref="J5:J6"/>
    <mergeCell ref="K5:K6"/>
    <mergeCell ref="O5:O6"/>
    <mergeCell ref="P5:P6"/>
    <mergeCell ref="R5:R6"/>
    <mergeCell ref="S5:S6"/>
    <mergeCell ref="T5:T6"/>
    <mergeCell ref="AE5:AE6"/>
    <mergeCell ref="AF5:AF6"/>
    <mergeCell ref="V5:V6"/>
    <mergeCell ref="W5:W6"/>
    <mergeCell ref="X5:X6"/>
    <mergeCell ref="Y5:Y6"/>
    <mergeCell ref="Z5:Z6"/>
    <mergeCell ref="AD5:AD6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49" r:id="rId1"/>
  <headerFooter alignWithMargins="0">
    <oddFooter>&amp;C12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112062</dc:creator>
  <cp:keywords/>
  <dc:description/>
  <cp:lastModifiedBy>和歌山県</cp:lastModifiedBy>
  <cp:lastPrinted>2017-03-21T06:09:22Z</cp:lastPrinted>
  <dcterms:created xsi:type="dcterms:W3CDTF">2007-09-19T12:38:02Z</dcterms:created>
  <dcterms:modified xsi:type="dcterms:W3CDTF">2017-03-28T09:16:48Z</dcterms:modified>
  <cp:category/>
  <cp:version/>
  <cp:contentType/>
  <cp:contentStatus/>
</cp:coreProperties>
</file>