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1475" windowHeight="6555" activeTab="0"/>
  </bookViews>
  <sheets>
    <sheet name="４－１" sheetId="1" r:id="rId1"/>
  </sheets>
  <definedNames>
    <definedName name="_xlnm.Print_Area" localSheetId="0">'４－１'!$A$1:$H$41</definedName>
  </definedNames>
  <calcPr fullCalcOnLoad="1"/>
</workbook>
</file>

<file path=xl/sharedStrings.xml><?xml version="1.0" encoding="utf-8"?>
<sst xmlns="http://schemas.openxmlformats.org/spreadsheetml/2006/main" count="49" uniqueCount="46">
  <si>
    <t xml:space="preserve">      </t>
  </si>
  <si>
    <t>串本町</t>
  </si>
  <si>
    <t>市計</t>
  </si>
  <si>
    <t>町村計</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</si>
  <si>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</si>
  <si>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</si>
  <si>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</si>
  <si>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</si>
  <si>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</si>
  <si>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</si>
  <si>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</si>
  <si>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</si>
  <si>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</si>
  <si>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</si>
  <si>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</si>
  <si>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</si>
  <si>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</si>
  <si>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</si>
  <si>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</si>
  <si>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</si>
  <si>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美浜町</t>
  </si>
  <si>
    <t>日高町</t>
  </si>
  <si>
    <t>由良町</t>
  </si>
  <si>
    <t>印南町</t>
  </si>
  <si>
    <t>みなべ町</t>
  </si>
  <si>
    <t>日高川町</t>
  </si>
  <si>
    <t>白浜町</t>
  </si>
  <si>
    <t>上富田町</t>
  </si>
  <si>
    <t>すさみ町</t>
  </si>
  <si>
    <t>那智勝浦町</t>
  </si>
  <si>
    <t>太地町</t>
  </si>
  <si>
    <t>古座川町</t>
  </si>
  <si>
    <t>北山村</t>
  </si>
  <si>
    <t>対類似団体別職員数差</t>
  </si>
  <si>
    <t>対類似団体別職員数超過率</t>
  </si>
  <si>
    <t>類似団体別職員数</t>
  </si>
  <si>
    <t>単 純 値</t>
  </si>
  <si>
    <t>修 正 値</t>
  </si>
  <si>
    <t>修 正 値</t>
  </si>
  <si>
    <t>平成27年　　一般行政　　部門職員数</t>
  </si>
  <si>
    <t>市町村計</t>
  </si>
  <si>
    <t>４－１　市町村別類似団体別職員数比較（一般行政部門）</t>
  </si>
  <si>
    <t>（平成２７年４月１日現在  　単位：人、％）</t>
  </si>
  <si>
    <t>(注１）　類似団体別職員数とは、人口、産業構造（産業別就業人口の構成比）を基準にいくつかのグループに分け、平均の
         職員数を割り出したものです。　</t>
  </si>
  <si>
    <t>(注２）　単純値とは、中小部門に職員配置していない団体について考慮することなく集計して、平均値を算出したものです。</t>
  </si>
  <si>
    <t>(注３）　修正値とは、各中小部門ごとに職員を配置している団体のみを対象とし、類似団体の平均の職員数を算出したもので
　　　　 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</si>
</sst>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000"/>
    <numFmt numFmtId="179" formatCode="#,##0;&quot;▲ &quot;#,##0"/>
    <numFmt numFmtId="180" formatCode="#,##0.00;&quot;▲ &quot;#,##0.00"/>
    <numFmt numFmtId="181" formatCode="0.0_);[Red]\(0.0\)"/>
    <numFmt numFmtId="182" formatCode="0;&quot;▲ &quot;0"/>
    <numFmt numFmtId="183" formatCode="0.0;&quot;▲ &quot;0.0"/>
    <numFmt numFmtId="184" formatCode="0.00;&quot;▲ &quot;0.00"/>
    <numFmt numFmtId="185" formatCode="#,##0.0;&quot;▲ &quot;#,##0.0"/>
    <numFmt numFmtId="186" formatCode="&quot;Yes&quot;;&quot;Yes&quot;;&quot;No&quot;"/>
    <numFmt numFmtId="187" formatCode="&quot;True&quot;;&quot;True&quot;;&quot;False&quot;"/>
    <numFmt numFmtId="188" formatCode="&quot;On&quot;;&quot;On&quot;;&quot;Off&quot;"/>
    <numFmt numFmtId="189" formatCode="[$€-2]\ #,##0.00_);[Red]\([$€-2]\ #,##0.00\)"/>
  </numFmts>
  <fonts count="51">
    <font>
      <sz val="14"/>
      <name val="ＭＳ 明朝"/>
      <family val="1"/>
    </font>
    <font>
      <sz val="11"/>
      <name val="ＭＳ Ｐゴシック"/>
      <family val="3"/>
    </font>
    <font>
      <sz val="7"/>
      <name val="ＭＳ Ｐ明朝"/>
      <family val="1"/>
    </font>
    <font>
      <b/>
      <sz val="14"/>
      <color indexed="8"/>
      <name val="ＭＳ 明朝"/>
      <family val="1"/>
    </font>
    <font>
      <b/>
      <sz val="14"/>
      <name val="ＭＳ 明朝"/>
      <family val="1"/>
    </font>
    <font>
      <u val="single"/>
      <sz val="13.6"/>
      <color indexed="12"/>
      <name val="ＭＳ 明朝"/>
      <family val="1"/>
    </font>
    <font>
      <u val="single"/>
      <sz val="13.6"/>
      <color indexed="36"/>
      <name val="ＭＳ 明朝"/>
      <family val="1"/>
    </font>
    <font>
      <b/>
      <sz val="11"/>
      <color indexed="8"/>
      <name val="ＭＳ 明朝"/>
      <family val="1"/>
    </font>
    <font>
      <sz val="14"/>
      <color indexed="8"/>
      <name val="ＭＳ Ｐゴシック"/>
      <family val="3"/>
    </font>
    <font>
      <sz val="12"/>
      <color indexed="8"/>
      <name val="ＭＳ Ｐゴシック"/>
      <family val="3"/>
    </font>
    <font>
      <sz val="11"/>
      <color indexed="8"/>
      <name val="ＭＳ Ｐゴシック"/>
      <family val="3"/>
    </font>
    <font>
      <sz val="9"/>
      <color indexed="8"/>
      <name val="ＭＳ ゴシック"/>
      <family val="3"/>
    </font>
    <font>
      <b/>
      <sz val="9"/>
      <color indexed="8"/>
      <name val="ＭＳ 明朝"/>
      <family val="1"/>
    </font>
    <font>
      <b/>
      <sz val="9"/>
      <name val="ＭＳ 明朝"/>
      <family val="1"/>
    </font>
    <font>
      <sz val="9"/>
      <name val="ＭＳ 明朝"/>
      <family val="1"/>
    </font>
    <font>
      <b/>
      <sz val="12"/>
      <color indexed="8"/>
      <name val="ＭＳ 明朝"/>
      <family val="1"/>
    </font>
    <font>
      <b/>
      <sz val="12"/>
      <name val="ＭＳ 明朝"/>
      <family val="1"/>
    </font>
    <font>
      <sz val="14"/>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medium">
        <color indexed="8"/>
      </top>
      <bottom style="medium">
        <color indexed="8"/>
      </bottom>
    </border>
    <border>
      <left>
        <color indexed="63"/>
      </left>
      <right style="thin">
        <color indexed="8"/>
      </right>
      <top>
        <color indexed="63"/>
      </top>
      <bottom style="medium">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thin">
        <color indexed="8"/>
      </bottom>
    </border>
    <border diagonalDown="1">
      <left style="medium">
        <color indexed="8"/>
      </left>
      <right style="medium">
        <color indexed="8"/>
      </right>
      <top style="medium">
        <color indexed="8"/>
      </top>
      <bottom>
        <color indexed="63"/>
      </bottom>
      <diagonal style="thin">
        <color indexed="8"/>
      </diagonal>
    </border>
    <border diagonalDown="1">
      <left style="medium">
        <color indexed="8"/>
      </left>
      <right style="medium">
        <color indexed="8"/>
      </right>
      <top>
        <color indexed="63"/>
      </top>
      <bottom style="medium">
        <color indexed="8"/>
      </bottom>
      <diagonal style="thin">
        <color indexed="8"/>
      </diagonal>
    </border>
    <border>
      <left>
        <color indexed="63"/>
      </left>
      <right style="thin">
        <color indexed="8"/>
      </right>
      <top style="medium">
        <color indexed="8"/>
      </top>
      <bottom style="thin">
        <color indexed="8"/>
      </bottom>
    </border>
    <border>
      <left>
        <color indexed="63"/>
      </left>
      <right style="thin">
        <color indexed="8"/>
      </right>
      <top style="thin">
        <color indexed="8"/>
      </top>
      <bottom style="medium">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6" fillId="0" borderId="0" applyNumberFormat="0" applyFill="0" applyBorder="0" applyAlignment="0" applyProtection="0"/>
    <xf numFmtId="0" fontId="0" fillId="0" borderId="0">
      <alignment horizontal="right"/>
      <protection/>
    </xf>
    <xf numFmtId="0" fontId="50" fillId="32" borderId="0" applyNumberFormat="0" applyBorder="0" applyAlignment="0" applyProtection="0"/>
  </cellStyleXfs>
  <cellXfs count="57">
    <xf numFmtId="0" fontId="0" fillId="0" borderId="0" xfId="0" applyAlignment="1">
      <alignment/>
    </xf>
    <xf numFmtId="179" fontId="3" fillId="0" borderId="0" xfId="0" applyNumberFormat="1" applyFont="1" applyFill="1" applyAlignment="1" applyProtection="1">
      <alignment horizontal="right" vertical="center"/>
      <protection/>
    </xf>
    <xf numFmtId="179" fontId="4" fillId="0" borderId="0" xfId="0" applyNumberFormat="1" applyFont="1" applyFill="1" applyAlignment="1">
      <alignment vertical="center"/>
    </xf>
    <xf numFmtId="179" fontId="7" fillId="0" borderId="0" xfId="0" applyNumberFormat="1" applyFont="1" applyFill="1" applyAlignment="1" applyProtection="1">
      <alignment horizontal="right" vertical="center"/>
      <protection/>
    </xf>
    <xf numFmtId="185" fontId="3" fillId="0" borderId="0" xfId="0" applyNumberFormat="1" applyFont="1" applyFill="1" applyAlignment="1" applyProtection="1">
      <alignment horizontal="right" vertical="center"/>
      <protection/>
    </xf>
    <xf numFmtId="179" fontId="8" fillId="0" borderId="10" xfId="0" applyNumberFormat="1" applyFont="1" applyFill="1" applyBorder="1" applyAlignment="1" applyProtection="1">
      <alignment horizontal="left" vertical="center"/>
      <protection locked="0"/>
    </xf>
    <xf numFmtId="179" fontId="8" fillId="0" borderId="10" xfId="0" applyNumberFormat="1" applyFont="1" applyFill="1" applyBorder="1" applyAlignment="1" applyProtection="1">
      <alignment vertical="center"/>
      <protection/>
    </xf>
    <xf numFmtId="179" fontId="10" fillId="0" borderId="11" xfId="0" applyNumberFormat="1" applyFont="1" applyFill="1" applyBorder="1" applyAlignment="1" applyProtection="1">
      <alignment vertical="center"/>
      <protection/>
    </xf>
    <xf numFmtId="185" fontId="10" fillId="0" borderId="11" xfId="0" applyNumberFormat="1" applyFont="1" applyFill="1" applyBorder="1" applyAlignment="1" applyProtection="1">
      <alignment vertical="center"/>
      <protection/>
    </xf>
    <xf numFmtId="179" fontId="10" fillId="0" borderId="12" xfId="0" applyNumberFormat="1" applyFont="1" applyFill="1" applyBorder="1" applyAlignment="1" applyProtection="1">
      <alignment vertical="center"/>
      <protection/>
    </xf>
    <xf numFmtId="185" fontId="10" fillId="0" borderId="12" xfId="0" applyNumberFormat="1" applyFont="1" applyFill="1" applyBorder="1" applyAlignment="1" applyProtection="1">
      <alignment vertical="center"/>
      <protection/>
    </xf>
    <xf numFmtId="179" fontId="10" fillId="0" borderId="13" xfId="0" applyNumberFormat="1" applyFont="1" applyFill="1" applyBorder="1" applyAlignment="1" applyProtection="1">
      <alignment vertical="center"/>
      <protection/>
    </xf>
    <xf numFmtId="185" fontId="10" fillId="0" borderId="13" xfId="0" applyNumberFormat="1" applyFont="1" applyFill="1" applyBorder="1" applyAlignment="1" applyProtection="1">
      <alignment vertical="center"/>
      <protection/>
    </xf>
    <xf numFmtId="179" fontId="12" fillId="0" borderId="0" xfId="0" applyNumberFormat="1" applyFont="1" applyFill="1" applyAlignment="1" applyProtection="1">
      <alignment horizontal="right" vertical="center"/>
      <protection/>
    </xf>
    <xf numFmtId="179" fontId="13" fillId="0" borderId="0" xfId="0" applyNumberFormat="1" applyFont="1" applyFill="1" applyAlignment="1">
      <alignment vertical="center"/>
    </xf>
    <xf numFmtId="179" fontId="15" fillId="0" borderId="0" xfId="0" applyNumberFormat="1" applyFont="1" applyFill="1" applyAlignment="1" applyProtection="1">
      <alignment horizontal="right" vertical="center"/>
      <protection/>
    </xf>
    <xf numFmtId="185" fontId="15" fillId="0" borderId="0" xfId="0" applyNumberFormat="1" applyFont="1" applyFill="1" applyAlignment="1" applyProtection="1">
      <alignment horizontal="right" vertical="center"/>
      <protection/>
    </xf>
    <xf numFmtId="179" fontId="15" fillId="0" borderId="0" xfId="0" applyNumberFormat="1" applyFont="1" applyFill="1" applyAlignment="1" applyProtection="1">
      <alignment horizontal="right" vertical="center"/>
      <protection/>
    </xf>
    <xf numFmtId="179" fontId="16" fillId="0" borderId="0" xfId="0" applyNumberFormat="1" applyFont="1" applyFill="1" applyAlignment="1">
      <alignment vertical="center"/>
    </xf>
    <xf numFmtId="179" fontId="10" fillId="1" borderId="14" xfId="0" applyNumberFormat="1" applyFont="1" applyFill="1" applyBorder="1" applyAlignment="1" applyProtection="1">
      <alignment horizontal="left" vertical="center"/>
      <protection/>
    </xf>
    <xf numFmtId="179" fontId="10" fillId="1" borderId="15" xfId="0" applyNumberFormat="1" applyFont="1" applyFill="1" applyBorder="1" applyAlignment="1" applyProtection="1">
      <alignment vertical="center"/>
      <protection/>
    </xf>
    <xf numFmtId="185" fontId="10" fillId="1" borderId="15" xfId="0" applyNumberFormat="1" applyFont="1" applyFill="1" applyBorder="1" applyAlignment="1" applyProtection="1">
      <alignment vertical="center"/>
      <protection/>
    </xf>
    <xf numFmtId="179" fontId="10" fillId="1" borderId="14" xfId="0" applyNumberFormat="1" applyFont="1" applyFill="1" applyBorder="1" applyAlignment="1" applyProtection="1">
      <alignment vertical="center"/>
      <protection/>
    </xf>
    <xf numFmtId="185" fontId="10" fillId="1" borderId="14" xfId="0" applyNumberFormat="1" applyFont="1" applyFill="1" applyBorder="1" applyAlignment="1" applyProtection="1">
      <alignment vertical="center"/>
      <protection/>
    </xf>
    <xf numFmtId="179" fontId="10" fillId="0" borderId="16" xfId="0"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vertical="center"/>
      <protection locked="0"/>
    </xf>
    <xf numFmtId="179" fontId="10" fillId="0" borderId="18" xfId="0" applyNumberFormat="1" applyFont="1" applyFill="1" applyBorder="1" applyAlignment="1" applyProtection="1">
      <alignment vertical="center"/>
      <protection locked="0"/>
    </xf>
    <xf numFmtId="179" fontId="10" fillId="0" borderId="19" xfId="0" applyNumberFormat="1" applyFont="1" applyFill="1" applyBorder="1" applyAlignment="1" applyProtection="1">
      <alignment vertical="center"/>
      <protection/>
    </xf>
    <xf numFmtId="179" fontId="10" fillId="0" borderId="20" xfId="0" applyNumberFormat="1" applyFont="1" applyFill="1" applyBorder="1" applyAlignment="1" applyProtection="1">
      <alignment vertical="center"/>
      <protection/>
    </xf>
    <xf numFmtId="179" fontId="10" fillId="0" borderId="21" xfId="0" applyNumberFormat="1" applyFont="1" applyFill="1" applyBorder="1" applyAlignment="1" applyProtection="1">
      <alignment horizontal="distributed" vertical="center"/>
      <protection locked="0"/>
    </xf>
    <xf numFmtId="179" fontId="10" fillId="0" borderId="22" xfId="0" applyNumberFormat="1" applyFont="1" applyFill="1" applyBorder="1" applyAlignment="1" applyProtection="1">
      <alignment horizontal="distributed" vertical="center"/>
      <protection locked="0"/>
    </xf>
    <xf numFmtId="179" fontId="10" fillId="0" borderId="23" xfId="0" applyNumberFormat="1" applyFont="1" applyFill="1" applyBorder="1" applyAlignment="1" applyProtection="1">
      <alignment horizontal="distributed" vertical="center"/>
      <protection locked="0"/>
    </xf>
    <xf numFmtId="179" fontId="10" fillId="0" borderId="24" xfId="0" applyNumberFormat="1" applyFont="1" applyFill="1" applyBorder="1" applyAlignment="1" applyProtection="1">
      <alignment horizontal="distributed" vertical="center"/>
      <protection locked="0"/>
    </xf>
    <xf numFmtId="179" fontId="10" fillId="0" borderId="22" xfId="0" applyNumberFormat="1" applyFont="1" applyFill="1" applyBorder="1" applyAlignment="1" applyProtection="1">
      <alignment horizontal="distributed" vertical="center" shrinkToFit="1"/>
      <protection locked="0"/>
    </xf>
    <xf numFmtId="179" fontId="10" fillId="0" borderId="24" xfId="0" applyNumberFormat="1" applyFont="1" applyFill="1" applyBorder="1" applyAlignment="1" applyProtection="1">
      <alignment horizontal="distributed" vertical="center"/>
      <protection/>
    </xf>
    <xf numFmtId="179" fontId="10" fillId="0" borderId="25" xfId="0" applyNumberFormat="1" applyFont="1" applyFill="1" applyBorder="1" applyAlignment="1" applyProtection="1">
      <alignment horizontal="distributed" vertical="center"/>
      <protection/>
    </xf>
    <xf numFmtId="179" fontId="9" fillId="33" borderId="26" xfId="0" applyNumberFormat="1" applyFont="1" applyFill="1" applyBorder="1" applyAlignment="1" applyProtection="1">
      <alignment horizontal="center" vertical="center" wrapText="1"/>
      <protection/>
    </xf>
    <xf numFmtId="179" fontId="10" fillId="1" borderId="15" xfId="0" applyNumberFormat="1" applyFont="1" applyFill="1" applyBorder="1" applyAlignment="1" applyProtection="1">
      <alignment horizontal="left" vertical="center"/>
      <protection/>
    </xf>
    <xf numFmtId="185" fontId="9" fillId="33" borderId="26" xfId="0" applyNumberFormat="1" applyFont="1" applyFill="1" applyBorder="1" applyAlignment="1" applyProtection="1">
      <alignment horizontal="center" vertical="center" wrapText="1"/>
      <protection/>
    </xf>
    <xf numFmtId="179" fontId="17" fillId="0" borderId="0" xfId="0" applyNumberFormat="1" applyFont="1" applyFill="1" applyBorder="1" applyAlignment="1" applyProtection="1">
      <alignment horizontal="left" vertical="center"/>
      <protection locked="0"/>
    </xf>
    <xf numFmtId="179" fontId="10" fillId="33" borderId="27" xfId="0" applyNumberFormat="1" applyFont="1" applyFill="1" applyBorder="1" applyAlignment="1" applyProtection="1">
      <alignment horizontal="center" vertical="center" wrapText="1"/>
      <protection/>
    </xf>
    <xf numFmtId="179" fontId="10" fillId="33" borderId="27" xfId="0" applyNumberFormat="1" applyFont="1" applyFill="1" applyBorder="1" applyAlignment="1" applyProtection="1">
      <alignment horizontal="center" vertical="center"/>
      <protection/>
    </xf>
    <xf numFmtId="179" fontId="1" fillId="33" borderId="27" xfId="0" applyNumberFormat="1" applyFont="1" applyFill="1" applyBorder="1" applyAlignment="1">
      <alignment horizontal="center" vertical="center"/>
    </xf>
    <xf numFmtId="185" fontId="10" fillId="33" borderId="27" xfId="0" applyNumberFormat="1" applyFont="1" applyFill="1" applyBorder="1" applyAlignment="1" applyProtection="1">
      <alignment horizontal="center" vertical="center"/>
      <protection/>
    </xf>
    <xf numFmtId="185" fontId="1" fillId="33" borderId="27" xfId="0" applyNumberFormat="1" applyFont="1" applyFill="1" applyBorder="1" applyAlignment="1">
      <alignment horizontal="center" vertical="center"/>
    </xf>
    <xf numFmtId="179" fontId="11" fillId="0" borderId="0" xfId="0" applyNumberFormat="1" applyFont="1" applyFill="1" applyBorder="1" applyAlignment="1" applyProtection="1">
      <alignment horizontal="left" vertical="center" wrapText="1"/>
      <protection/>
    </xf>
    <xf numFmtId="0" fontId="14" fillId="0" borderId="0" xfId="0" applyFont="1" applyAlignment="1">
      <alignment vertical="center" wrapText="1"/>
    </xf>
    <xf numFmtId="179" fontId="9" fillId="33" borderId="28" xfId="0" applyNumberFormat="1" applyFont="1" applyFill="1" applyBorder="1" applyAlignment="1" applyProtection="1">
      <alignment horizontal="center" vertical="center"/>
      <protection locked="0"/>
    </xf>
    <xf numFmtId="179" fontId="9" fillId="33" borderId="29" xfId="0" applyNumberFormat="1" applyFont="1" applyFill="1" applyBorder="1" applyAlignment="1" applyProtection="1">
      <alignment horizontal="center" vertical="center"/>
      <protection locked="0"/>
    </xf>
    <xf numFmtId="179" fontId="9" fillId="33" borderId="30" xfId="0" applyNumberFormat="1" applyFont="1" applyFill="1" applyBorder="1" applyAlignment="1" applyProtection="1">
      <alignment horizontal="center" vertical="center" wrapText="1"/>
      <protection/>
    </xf>
    <xf numFmtId="179" fontId="9" fillId="33" borderId="31" xfId="0" applyNumberFormat="1" applyFont="1" applyFill="1" applyBorder="1" applyAlignment="1" applyProtection="1">
      <alignment horizontal="center" vertical="center" wrapText="1"/>
      <protection/>
    </xf>
    <xf numFmtId="185" fontId="10" fillId="0" borderId="32" xfId="0" applyNumberFormat="1" applyFont="1" applyFill="1" applyBorder="1" applyAlignment="1" applyProtection="1">
      <alignment horizontal="right" vertical="center"/>
      <protection/>
    </xf>
    <xf numFmtId="185" fontId="10" fillId="0" borderId="11" xfId="0" applyNumberFormat="1" applyFont="1" applyFill="1" applyBorder="1" applyAlignment="1" applyProtection="1">
      <alignment horizontal="right" vertical="center"/>
      <protection/>
    </xf>
    <xf numFmtId="185" fontId="10" fillId="0" borderId="33" xfId="0" applyNumberFormat="1" applyFont="1" applyFill="1" applyBorder="1" applyAlignment="1" applyProtection="1">
      <alignment horizontal="right" vertical="center"/>
      <protection/>
    </xf>
    <xf numFmtId="185" fontId="10" fillId="0" borderId="12" xfId="0" applyNumberFormat="1" applyFont="1" applyFill="1" applyBorder="1" applyAlignment="1" applyProtection="1">
      <alignment horizontal="right" vertical="center"/>
      <protection/>
    </xf>
    <xf numFmtId="185" fontId="10" fillId="0" borderId="13" xfId="0" applyNumberFormat="1" applyFont="1" applyFill="1" applyBorder="1" applyAlignment="1" applyProtection="1">
      <alignment horizontal="right" vertical="center"/>
      <protection/>
    </xf>
    <xf numFmtId="185" fontId="10" fillId="0" borderId="10" xfId="0" applyNumberFormat="1" applyFont="1" applyFill="1" applyBorder="1" applyAlignment="1" applyProtection="1">
      <alignment horizontal="righ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IB41"/>
  <sheetViews>
    <sheetView tabSelected="1" defaultGridColor="0" view="pageBreakPreview" zoomScaleNormal="97" zoomScaleSheetLayoutView="100" zoomScalePageLayoutView="0" colorId="22" workbookViewId="0" topLeftCell="A1">
      <selection activeCell="K5" sqref="K5"/>
    </sheetView>
  </sheetViews>
  <sheetFormatPr defaultColWidth="11.08203125" defaultRowHeight="18"/>
  <cols>
    <col min="1" max="1" width="9.08203125" style="1" customWidth="1"/>
    <col min="2" max="2" width="10" style="1" customWidth="1"/>
    <col min="3" max="3" width="9.5" style="1" customWidth="1"/>
    <col min="4" max="4" width="9.08203125" style="1" customWidth="1"/>
    <col min="5" max="5" width="9" style="1" customWidth="1"/>
    <col min="6" max="6" width="9.16015625" style="1" customWidth="1"/>
    <col min="7" max="7" width="9.83203125" style="4" customWidth="1"/>
    <col min="8" max="8" width="9.41015625" style="4" customWidth="1"/>
    <col min="9" max="236" width="8.66015625" style="1" customWidth="1"/>
    <col min="237" max="16384" width="11.08203125" style="2" customWidth="1"/>
  </cols>
  <sheetData>
    <row r="1" spans="1:236" s="18" customFormat="1" ht="19.5" customHeight="1">
      <c r="A1" s="39" t="s">
        <v>41</v>
      </c>
      <c r="B1" s="15"/>
      <c r="C1" s="15"/>
      <c r="D1" s="15"/>
      <c r="E1" s="15"/>
      <c r="F1" s="15"/>
      <c r="G1" s="16"/>
      <c r="H1" s="16"/>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row>
    <row r="2" spans="1:236" s="18" customFormat="1" ht="10.5" customHeight="1">
      <c r="A2" s="39"/>
      <c r="B2" s="15"/>
      <c r="C2" s="15"/>
      <c r="D2" s="15"/>
      <c r="E2" s="15"/>
      <c r="F2" s="15"/>
      <c r="G2" s="16"/>
      <c r="H2" s="16"/>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row>
    <row r="3" spans="1:8" ht="18" thickBot="1">
      <c r="A3" s="5"/>
      <c r="B3" s="6"/>
      <c r="C3" s="6"/>
      <c r="D3" s="6"/>
      <c r="E3" s="6"/>
      <c r="F3" s="56" t="s">
        <v>42</v>
      </c>
      <c r="G3" s="56"/>
      <c r="H3" s="56"/>
    </row>
    <row r="4" spans="1:8" ht="30" customHeight="1">
      <c r="A4" s="47" t="s">
        <v>0</v>
      </c>
      <c r="B4" s="49" t="s">
        <v>39</v>
      </c>
      <c r="C4" s="40" t="s">
        <v>35</v>
      </c>
      <c r="D4" s="41"/>
      <c r="E4" s="41" t="s">
        <v>33</v>
      </c>
      <c r="F4" s="42"/>
      <c r="G4" s="43" t="s">
        <v>34</v>
      </c>
      <c r="H4" s="44"/>
    </row>
    <row r="5" spans="1:8" ht="30" customHeight="1" thickBot="1">
      <c r="A5" s="48"/>
      <c r="B5" s="50"/>
      <c r="C5" s="36" t="s">
        <v>36</v>
      </c>
      <c r="D5" s="36" t="s">
        <v>37</v>
      </c>
      <c r="E5" s="36" t="s">
        <v>36</v>
      </c>
      <c r="F5" s="36" t="s">
        <v>37</v>
      </c>
      <c r="G5" s="38" t="s">
        <v>36</v>
      </c>
      <c r="H5" s="38" t="s">
        <v>38</v>
      </c>
    </row>
    <row r="6" spans="1:10" ht="21.75" customHeight="1">
      <c r="A6" s="29" t="s">
        <v>4</v>
      </c>
      <c r="B6" s="24">
        <v>1869</v>
      </c>
      <c r="C6" s="7">
        <v>1646</v>
      </c>
      <c r="D6" s="7">
        <v>1710</v>
      </c>
      <c r="E6" s="7">
        <f>B6-C6</f>
        <v>223</v>
      </c>
      <c r="F6" s="7">
        <f>B6-D6</f>
        <v>159</v>
      </c>
      <c r="G6" s="51">
        <f>ROUND(E6/B6:B6*100,1)</f>
        <v>11.9</v>
      </c>
      <c r="H6" s="52">
        <f>ROUND(F6/B6*100,1)</f>
        <v>8.5</v>
      </c>
      <c r="J6"/>
    </row>
    <row r="7" spans="1:10" ht="21.75" customHeight="1">
      <c r="A7" s="30" t="s">
        <v>5</v>
      </c>
      <c r="B7" s="25">
        <v>294</v>
      </c>
      <c r="C7" s="9">
        <v>290</v>
      </c>
      <c r="D7" s="9">
        <v>331</v>
      </c>
      <c r="E7" s="7">
        <f>B7-C7</f>
        <v>4</v>
      </c>
      <c r="F7" s="7">
        <f aca="true" t="shared" si="0" ref="F7:F14">B7-D7</f>
        <v>-37</v>
      </c>
      <c r="G7" s="53">
        <f aca="true" t="shared" si="1" ref="G7:G35">ROUND(E7/B7:B7*100,1)</f>
        <v>1.4</v>
      </c>
      <c r="H7" s="54">
        <f aca="true" t="shared" si="2" ref="H7:H14">ROUND(F7/B7*100,1)</f>
        <v>-12.6</v>
      </c>
      <c r="J7"/>
    </row>
    <row r="8" spans="1:10" ht="21.75" customHeight="1">
      <c r="A8" s="30" t="s">
        <v>6</v>
      </c>
      <c r="B8" s="25">
        <v>370</v>
      </c>
      <c r="C8" s="9">
        <v>352</v>
      </c>
      <c r="D8" s="9">
        <v>348</v>
      </c>
      <c r="E8" s="7">
        <f aca="true" t="shared" si="3" ref="E8:E14">B8-C8</f>
        <v>18</v>
      </c>
      <c r="F8" s="7">
        <f t="shared" si="0"/>
        <v>22</v>
      </c>
      <c r="G8" s="52">
        <f t="shared" si="1"/>
        <v>4.9</v>
      </c>
      <c r="H8" s="54">
        <f t="shared" si="2"/>
        <v>5.9</v>
      </c>
      <c r="J8"/>
    </row>
    <row r="9" spans="1:10" ht="21.75" customHeight="1">
      <c r="A9" s="30" t="s">
        <v>7</v>
      </c>
      <c r="B9" s="25">
        <v>182</v>
      </c>
      <c r="C9" s="9">
        <v>209</v>
      </c>
      <c r="D9" s="9">
        <v>214</v>
      </c>
      <c r="E9" s="7">
        <f t="shared" si="3"/>
        <v>-27</v>
      </c>
      <c r="F9" s="7">
        <f t="shared" si="0"/>
        <v>-32</v>
      </c>
      <c r="G9" s="52">
        <f t="shared" si="1"/>
        <v>-14.8</v>
      </c>
      <c r="H9" s="54">
        <f t="shared" si="2"/>
        <v>-17.6</v>
      </c>
      <c r="J9"/>
    </row>
    <row r="10" spans="1:10" ht="21.75" customHeight="1">
      <c r="A10" s="30" t="s">
        <v>8</v>
      </c>
      <c r="B10" s="25">
        <v>185</v>
      </c>
      <c r="C10" s="9">
        <v>180</v>
      </c>
      <c r="D10" s="9">
        <v>173</v>
      </c>
      <c r="E10" s="7">
        <f t="shared" si="3"/>
        <v>5</v>
      </c>
      <c r="F10" s="7">
        <f t="shared" si="0"/>
        <v>12</v>
      </c>
      <c r="G10" s="52">
        <f t="shared" si="1"/>
        <v>2.7</v>
      </c>
      <c r="H10" s="54">
        <f t="shared" si="2"/>
        <v>6.5</v>
      </c>
      <c r="J10"/>
    </row>
    <row r="11" spans="1:10" ht="21.75" customHeight="1">
      <c r="A11" s="30" t="s">
        <v>9</v>
      </c>
      <c r="B11" s="25">
        <v>529</v>
      </c>
      <c r="C11" s="9">
        <v>422</v>
      </c>
      <c r="D11" s="9">
        <v>468</v>
      </c>
      <c r="E11" s="7">
        <f t="shared" si="3"/>
        <v>107</v>
      </c>
      <c r="F11" s="7">
        <f t="shared" si="0"/>
        <v>61</v>
      </c>
      <c r="G11" s="52">
        <f t="shared" si="1"/>
        <v>20.2</v>
      </c>
      <c r="H11" s="54">
        <f t="shared" si="2"/>
        <v>11.5</v>
      </c>
      <c r="J11"/>
    </row>
    <row r="12" spans="1:10" ht="21.75" customHeight="1">
      <c r="A12" s="30" t="s">
        <v>10</v>
      </c>
      <c r="B12" s="25">
        <v>206</v>
      </c>
      <c r="C12" s="9">
        <v>223</v>
      </c>
      <c r="D12" s="9">
        <v>237</v>
      </c>
      <c r="E12" s="7">
        <f t="shared" si="3"/>
        <v>-17</v>
      </c>
      <c r="F12" s="7">
        <f t="shared" si="0"/>
        <v>-31</v>
      </c>
      <c r="G12" s="52">
        <f t="shared" si="1"/>
        <v>-8.3</v>
      </c>
      <c r="H12" s="54">
        <f t="shared" si="2"/>
        <v>-15</v>
      </c>
      <c r="J12"/>
    </row>
    <row r="13" spans="1:10" ht="21.75" customHeight="1">
      <c r="A13" s="30" t="s">
        <v>11</v>
      </c>
      <c r="B13" s="25">
        <v>447</v>
      </c>
      <c r="C13" s="9">
        <v>354</v>
      </c>
      <c r="D13" s="9">
        <v>396</v>
      </c>
      <c r="E13" s="7">
        <f t="shared" si="3"/>
        <v>93</v>
      </c>
      <c r="F13" s="7">
        <f t="shared" si="0"/>
        <v>51</v>
      </c>
      <c r="G13" s="52">
        <f t="shared" si="1"/>
        <v>20.8</v>
      </c>
      <c r="H13" s="54">
        <f t="shared" si="2"/>
        <v>11.4</v>
      </c>
      <c r="J13"/>
    </row>
    <row r="14" spans="1:10" ht="21.75" customHeight="1" thickBot="1">
      <c r="A14" s="31" t="s">
        <v>12</v>
      </c>
      <c r="B14" s="26">
        <v>230</v>
      </c>
      <c r="C14" s="11">
        <v>288</v>
      </c>
      <c r="D14" s="11">
        <v>298</v>
      </c>
      <c r="E14" s="7">
        <f t="shared" si="3"/>
        <v>-58</v>
      </c>
      <c r="F14" s="7">
        <f t="shared" si="0"/>
        <v>-68</v>
      </c>
      <c r="G14" s="52">
        <f t="shared" si="1"/>
        <v>-25.2</v>
      </c>
      <c r="H14" s="55">
        <f t="shared" si="2"/>
        <v>-29.6</v>
      </c>
      <c r="J14"/>
    </row>
    <row r="15" spans="1:10" ht="21.75" customHeight="1" thickBot="1">
      <c r="A15" s="32" t="s">
        <v>2</v>
      </c>
      <c r="B15" s="27">
        <f>SUM(B6:B14)</f>
        <v>4312</v>
      </c>
      <c r="C15" s="19"/>
      <c r="D15" s="22"/>
      <c r="E15" s="22"/>
      <c r="F15" s="22"/>
      <c r="G15" s="23"/>
      <c r="H15" s="23"/>
      <c r="I15" s="3"/>
      <c r="J15"/>
    </row>
    <row r="16" spans="1:10" ht="21.75" customHeight="1">
      <c r="A16" s="29" t="s">
        <v>13</v>
      </c>
      <c r="B16" s="24">
        <v>111</v>
      </c>
      <c r="C16" s="7">
        <v>101</v>
      </c>
      <c r="D16" s="7">
        <v>119</v>
      </c>
      <c r="E16" s="7">
        <f aca="true" t="shared" si="4" ref="E16:E36">B16-C16</f>
        <v>10</v>
      </c>
      <c r="F16" s="7">
        <f aca="true" t="shared" si="5" ref="F16:F36">B16-D16</f>
        <v>-8</v>
      </c>
      <c r="G16" s="8">
        <f t="shared" si="1"/>
        <v>9</v>
      </c>
      <c r="H16" s="8">
        <f aca="true" t="shared" si="6" ref="H16:H35">ROUND(F16/B16*100,1)</f>
        <v>-7.2</v>
      </c>
      <c r="J16"/>
    </row>
    <row r="17" spans="1:10" ht="21.75" customHeight="1">
      <c r="A17" s="33" t="s">
        <v>14</v>
      </c>
      <c r="B17" s="25">
        <v>161</v>
      </c>
      <c r="C17" s="9">
        <v>159</v>
      </c>
      <c r="D17" s="9">
        <v>164</v>
      </c>
      <c r="E17" s="7">
        <f t="shared" si="4"/>
        <v>2</v>
      </c>
      <c r="F17" s="7">
        <f t="shared" si="5"/>
        <v>-3</v>
      </c>
      <c r="G17" s="8">
        <f t="shared" si="1"/>
        <v>1.2</v>
      </c>
      <c r="H17" s="10">
        <f t="shared" si="6"/>
        <v>-1.9</v>
      </c>
      <c r="J17"/>
    </row>
    <row r="18" spans="1:10" ht="21.75" customHeight="1">
      <c r="A18" s="30" t="s">
        <v>15</v>
      </c>
      <c r="B18" s="25">
        <v>61</v>
      </c>
      <c r="C18" s="9">
        <v>83</v>
      </c>
      <c r="D18" s="9">
        <v>87</v>
      </c>
      <c r="E18" s="7">
        <f t="shared" si="4"/>
        <v>-22</v>
      </c>
      <c r="F18" s="7">
        <f t="shared" si="5"/>
        <v>-26</v>
      </c>
      <c r="G18" s="8">
        <f t="shared" si="1"/>
        <v>-36.1</v>
      </c>
      <c r="H18" s="10">
        <f t="shared" si="6"/>
        <v>-42.6</v>
      </c>
      <c r="J18"/>
    </row>
    <row r="19" spans="1:10" ht="21.75" customHeight="1">
      <c r="A19" s="30" t="s">
        <v>16</v>
      </c>
      <c r="B19" s="25">
        <v>69</v>
      </c>
      <c r="C19" s="9">
        <v>63</v>
      </c>
      <c r="D19" s="9">
        <v>49</v>
      </c>
      <c r="E19" s="7">
        <f t="shared" si="4"/>
        <v>6</v>
      </c>
      <c r="F19" s="7">
        <f t="shared" si="5"/>
        <v>20</v>
      </c>
      <c r="G19" s="8">
        <f t="shared" si="1"/>
        <v>8.7</v>
      </c>
      <c r="H19" s="10">
        <f t="shared" si="6"/>
        <v>29</v>
      </c>
      <c r="J19"/>
    </row>
    <row r="20" spans="1:10" ht="21.75" customHeight="1">
      <c r="A20" s="30" t="s">
        <v>17</v>
      </c>
      <c r="B20" s="25">
        <v>100</v>
      </c>
      <c r="C20" s="9">
        <v>109</v>
      </c>
      <c r="D20" s="9">
        <v>119</v>
      </c>
      <c r="E20" s="7">
        <f t="shared" si="4"/>
        <v>-9</v>
      </c>
      <c r="F20" s="7">
        <f t="shared" si="5"/>
        <v>-19</v>
      </c>
      <c r="G20" s="8">
        <f t="shared" si="1"/>
        <v>-9</v>
      </c>
      <c r="H20" s="10">
        <f t="shared" si="6"/>
        <v>-19</v>
      </c>
      <c r="J20"/>
    </row>
    <row r="21" spans="1:10" ht="21.75" customHeight="1">
      <c r="A21" s="30" t="s">
        <v>18</v>
      </c>
      <c r="B21" s="25">
        <v>73</v>
      </c>
      <c r="C21" s="9">
        <v>95</v>
      </c>
      <c r="D21" s="9">
        <v>92</v>
      </c>
      <c r="E21" s="7">
        <f t="shared" si="4"/>
        <v>-22</v>
      </c>
      <c r="F21" s="7">
        <f t="shared" si="5"/>
        <v>-19</v>
      </c>
      <c r="G21" s="8">
        <f t="shared" si="1"/>
        <v>-30.1</v>
      </c>
      <c r="H21" s="10">
        <f t="shared" si="6"/>
        <v>-26</v>
      </c>
      <c r="J21"/>
    </row>
    <row r="22" spans="1:10" ht="21.75" customHeight="1">
      <c r="A22" s="30" t="s">
        <v>19</v>
      </c>
      <c r="B22" s="25">
        <v>218</v>
      </c>
      <c r="C22" s="9">
        <v>211</v>
      </c>
      <c r="D22" s="9">
        <v>207</v>
      </c>
      <c r="E22" s="7">
        <f t="shared" si="4"/>
        <v>7</v>
      </c>
      <c r="F22" s="7">
        <f t="shared" si="5"/>
        <v>11</v>
      </c>
      <c r="G22" s="8">
        <f t="shared" si="1"/>
        <v>3.2</v>
      </c>
      <c r="H22" s="10">
        <f t="shared" si="6"/>
        <v>5</v>
      </c>
      <c r="J22"/>
    </row>
    <row r="23" spans="1:10" ht="21.75" customHeight="1">
      <c r="A23" s="30" t="s">
        <v>20</v>
      </c>
      <c r="B23" s="25">
        <v>61</v>
      </c>
      <c r="C23" s="9">
        <v>79</v>
      </c>
      <c r="D23" s="9">
        <v>75</v>
      </c>
      <c r="E23" s="7">
        <f t="shared" si="4"/>
        <v>-18</v>
      </c>
      <c r="F23" s="7">
        <f t="shared" si="5"/>
        <v>-14</v>
      </c>
      <c r="G23" s="8">
        <f t="shared" si="1"/>
        <v>-29.5</v>
      </c>
      <c r="H23" s="10">
        <f t="shared" si="6"/>
        <v>-23</v>
      </c>
      <c r="J23"/>
    </row>
    <row r="24" spans="1:10" ht="21.75" customHeight="1">
      <c r="A24" s="30" t="s">
        <v>21</v>
      </c>
      <c r="B24" s="25">
        <v>61</v>
      </c>
      <c r="C24" s="9">
        <v>81</v>
      </c>
      <c r="D24" s="9">
        <v>86</v>
      </c>
      <c r="E24" s="7">
        <f t="shared" si="4"/>
        <v>-20</v>
      </c>
      <c r="F24" s="7">
        <f t="shared" si="5"/>
        <v>-25</v>
      </c>
      <c r="G24" s="8">
        <f t="shared" si="1"/>
        <v>-32.8</v>
      </c>
      <c r="H24" s="10">
        <f t="shared" si="6"/>
        <v>-41</v>
      </c>
      <c r="J24"/>
    </row>
    <row r="25" spans="1:10" ht="21.75" customHeight="1">
      <c r="A25" s="30" t="s">
        <v>22</v>
      </c>
      <c r="B25" s="25">
        <v>51</v>
      </c>
      <c r="C25" s="9">
        <v>65</v>
      </c>
      <c r="D25" s="9">
        <v>52</v>
      </c>
      <c r="E25" s="7">
        <f t="shared" si="4"/>
        <v>-14</v>
      </c>
      <c r="F25" s="7">
        <f t="shared" si="5"/>
        <v>-1</v>
      </c>
      <c r="G25" s="8">
        <f t="shared" si="1"/>
        <v>-27.5</v>
      </c>
      <c r="H25" s="10">
        <f t="shared" si="6"/>
        <v>-2</v>
      </c>
      <c r="J25"/>
    </row>
    <row r="26" spans="1:10" ht="21.75" customHeight="1">
      <c r="A26" s="30" t="s">
        <v>23</v>
      </c>
      <c r="B26" s="25">
        <v>67</v>
      </c>
      <c r="C26" s="9">
        <v>109</v>
      </c>
      <c r="D26" s="9">
        <v>100</v>
      </c>
      <c r="E26" s="7">
        <f t="shared" si="4"/>
        <v>-42</v>
      </c>
      <c r="F26" s="7">
        <f t="shared" si="5"/>
        <v>-33</v>
      </c>
      <c r="G26" s="8">
        <f t="shared" si="1"/>
        <v>-62.7</v>
      </c>
      <c r="H26" s="10">
        <f t="shared" si="6"/>
        <v>-49.3</v>
      </c>
      <c r="J26"/>
    </row>
    <row r="27" spans="1:10" ht="21.75" customHeight="1">
      <c r="A27" s="30" t="s">
        <v>24</v>
      </c>
      <c r="B27" s="25">
        <v>92</v>
      </c>
      <c r="C27" s="9">
        <v>129</v>
      </c>
      <c r="D27" s="9">
        <v>132</v>
      </c>
      <c r="E27" s="7">
        <f t="shared" si="4"/>
        <v>-37</v>
      </c>
      <c r="F27" s="7">
        <f t="shared" si="5"/>
        <v>-40</v>
      </c>
      <c r="G27" s="8">
        <f t="shared" si="1"/>
        <v>-40.2</v>
      </c>
      <c r="H27" s="10">
        <f t="shared" si="6"/>
        <v>-43.5</v>
      </c>
      <c r="J27"/>
    </row>
    <row r="28" spans="1:10" ht="21.75" customHeight="1">
      <c r="A28" s="30" t="s">
        <v>25</v>
      </c>
      <c r="B28" s="25">
        <v>143</v>
      </c>
      <c r="C28" s="9">
        <v>99</v>
      </c>
      <c r="D28" s="9">
        <v>93</v>
      </c>
      <c r="E28" s="7">
        <f t="shared" si="4"/>
        <v>44</v>
      </c>
      <c r="F28" s="7">
        <f t="shared" si="5"/>
        <v>50</v>
      </c>
      <c r="G28" s="8">
        <f t="shared" si="1"/>
        <v>30.8</v>
      </c>
      <c r="H28" s="10">
        <f t="shared" si="6"/>
        <v>35</v>
      </c>
      <c r="J28"/>
    </row>
    <row r="29" spans="1:10" ht="21.75" customHeight="1">
      <c r="A29" s="30" t="s">
        <v>26</v>
      </c>
      <c r="B29" s="25">
        <v>197</v>
      </c>
      <c r="C29" s="9">
        <v>117</v>
      </c>
      <c r="D29" s="9">
        <v>145</v>
      </c>
      <c r="E29" s="7">
        <f t="shared" si="4"/>
        <v>80</v>
      </c>
      <c r="F29" s="7">
        <f t="shared" si="5"/>
        <v>52</v>
      </c>
      <c r="G29" s="8">
        <f t="shared" si="1"/>
        <v>40.6</v>
      </c>
      <c r="H29" s="10">
        <f t="shared" si="6"/>
        <v>26.4</v>
      </c>
      <c r="J29"/>
    </row>
    <row r="30" spans="1:10" ht="21.75" customHeight="1">
      <c r="A30" s="30" t="s">
        <v>27</v>
      </c>
      <c r="B30" s="25">
        <v>91</v>
      </c>
      <c r="C30" s="9">
        <v>107</v>
      </c>
      <c r="D30" s="9">
        <v>101</v>
      </c>
      <c r="E30" s="7">
        <f t="shared" si="4"/>
        <v>-16</v>
      </c>
      <c r="F30" s="7">
        <f t="shared" si="5"/>
        <v>-10</v>
      </c>
      <c r="G30" s="8">
        <f t="shared" si="1"/>
        <v>-17.6</v>
      </c>
      <c r="H30" s="10">
        <f t="shared" si="6"/>
        <v>-11</v>
      </c>
      <c r="J30"/>
    </row>
    <row r="31" spans="1:10" ht="21.75" customHeight="1">
      <c r="A31" s="30" t="s">
        <v>28</v>
      </c>
      <c r="B31" s="25">
        <v>67</v>
      </c>
      <c r="C31" s="9">
        <v>83</v>
      </c>
      <c r="D31" s="9">
        <v>88</v>
      </c>
      <c r="E31" s="7">
        <f t="shared" si="4"/>
        <v>-16</v>
      </c>
      <c r="F31" s="7">
        <f t="shared" si="5"/>
        <v>-21</v>
      </c>
      <c r="G31" s="8">
        <f t="shared" si="1"/>
        <v>-23.9</v>
      </c>
      <c r="H31" s="10">
        <f t="shared" si="6"/>
        <v>-31.3</v>
      </c>
      <c r="J31"/>
    </row>
    <row r="32" spans="1:10" ht="21.75" customHeight="1">
      <c r="A32" s="33" t="s">
        <v>29</v>
      </c>
      <c r="B32" s="25">
        <v>134</v>
      </c>
      <c r="C32" s="9">
        <v>114</v>
      </c>
      <c r="D32" s="9">
        <v>133</v>
      </c>
      <c r="E32" s="7">
        <f t="shared" si="4"/>
        <v>20</v>
      </c>
      <c r="F32" s="7">
        <f t="shared" si="5"/>
        <v>1</v>
      </c>
      <c r="G32" s="8">
        <f t="shared" si="1"/>
        <v>14.9</v>
      </c>
      <c r="H32" s="10">
        <f t="shared" si="6"/>
        <v>0.7</v>
      </c>
      <c r="J32"/>
    </row>
    <row r="33" spans="1:10" ht="21.75" customHeight="1">
      <c r="A33" s="30" t="s">
        <v>30</v>
      </c>
      <c r="B33" s="25">
        <v>41</v>
      </c>
      <c r="C33" s="9">
        <v>62</v>
      </c>
      <c r="D33" s="9">
        <v>58</v>
      </c>
      <c r="E33" s="7">
        <f t="shared" si="4"/>
        <v>-21</v>
      </c>
      <c r="F33" s="7">
        <f t="shared" si="5"/>
        <v>-17</v>
      </c>
      <c r="G33" s="8">
        <f t="shared" si="1"/>
        <v>-51.2</v>
      </c>
      <c r="H33" s="10">
        <f t="shared" si="6"/>
        <v>-41.5</v>
      </c>
      <c r="J33"/>
    </row>
    <row r="34" spans="1:10" ht="21.75" customHeight="1">
      <c r="A34" s="30" t="s">
        <v>31</v>
      </c>
      <c r="B34" s="25">
        <v>44</v>
      </c>
      <c r="C34" s="9">
        <v>55</v>
      </c>
      <c r="D34" s="9">
        <v>47</v>
      </c>
      <c r="E34" s="7">
        <f t="shared" si="4"/>
        <v>-11</v>
      </c>
      <c r="F34" s="7">
        <f t="shared" si="5"/>
        <v>-3</v>
      </c>
      <c r="G34" s="8">
        <f t="shared" si="1"/>
        <v>-25</v>
      </c>
      <c r="H34" s="10">
        <f t="shared" si="6"/>
        <v>-6.8</v>
      </c>
      <c r="J34"/>
    </row>
    <row r="35" spans="1:10" ht="21.75" customHeight="1">
      <c r="A35" s="30" t="s">
        <v>32</v>
      </c>
      <c r="B35" s="25">
        <v>16</v>
      </c>
      <c r="C35" s="9">
        <v>9</v>
      </c>
      <c r="D35" s="9">
        <v>7</v>
      </c>
      <c r="E35" s="7">
        <f t="shared" si="4"/>
        <v>7</v>
      </c>
      <c r="F35" s="7">
        <f t="shared" si="5"/>
        <v>9</v>
      </c>
      <c r="G35" s="8">
        <f t="shared" si="1"/>
        <v>43.8</v>
      </c>
      <c r="H35" s="10">
        <f t="shared" si="6"/>
        <v>56.3</v>
      </c>
      <c r="J35"/>
    </row>
    <row r="36" spans="1:8" ht="21.75" customHeight="1" thickBot="1">
      <c r="A36" s="31" t="s">
        <v>1</v>
      </c>
      <c r="B36" s="26">
        <v>135</v>
      </c>
      <c r="C36" s="11">
        <v>122</v>
      </c>
      <c r="D36" s="11">
        <v>145</v>
      </c>
      <c r="E36" s="7">
        <f t="shared" si="4"/>
        <v>13</v>
      </c>
      <c r="F36" s="7">
        <f t="shared" si="5"/>
        <v>-10</v>
      </c>
      <c r="G36" s="8">
        <f>ROUND(E36/B36:B36*100,1)</f>
        <v>9.6</v>
      </c>
      <c r="H36" s="12">
        <f>ROUND(F36/B36*100,1)</f>
        <v>-7.4</v>
      </c>
    </row>
    <row r="37" spans="1:8" ht="21.75" customHeight="1" thickBot="1">
      <c r="A37" s="34" t="s">
        <v>3</v>
      </c>
      <c r="B37" s="27">
        <f>SUM(B16:B36)</f>
        <v>1993</v>
      </c>
      <c r="C37" s="19"/>
      <c r="D37" s="19"/>
      <c r="E37" s="19"/>
      <c r="F37" s="19"/>
      <c r="G37" s="19"/>
      <c r="H37" s="19"/>
    </row>
    <row r="38" spans="1:8" ht="21.75" customHeight="1" thickBot="1">
      <c r="A38" s="35" t="s">
        <v>40</v>
      </c>
      <c r="B38" s="28">
        <f>B15+B37</f>
        <v>6305</v>
      </c>
      <c r="C38" s="37"/>
      <c r="D38" s="20"/>
      <c r="E38" s="20"/>
      <c r="F38" s="20"/>
      <c r="G38" s="21"/>
      <c r="H38" s="21"/>
    </row>
    <row r="39" spans="1:236" s="14" customFormat="1" ht="29.25" customHeight="1">
      <c r="A39" s="45" t="s">
        <v>43</v>
      </c>
      <c r="B39" s="46"/>
      <c r="C39" s="46"/>
      <c r="D39" s="46"/>
      <c r="E39" s="46"/>
      <c r="F39" s="46"/>
      <c r="G39" s="46"/>
      <c r="H39" s="46"/>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row>
    <row r="40" spans="1:8" s="14" customFormat="1" ht="21" customHeight="1">
      <c r="A40" s="45" t="s">
        <v>44</v>
      </c>
      <c r="B40" s="46"/>
      <c r="C40" s="46"/>
      <c r="D40" s="46"/>
      <c r="E40" s="46"/>
      <c r="F40" s="46"/>
      <c r="G40" s="46"/>
      <c r="H40" s="46"/>
    </row>
    <row r="41" spans="1:236" s="14" customFormat="1" ht="25.5" customHeight="1">
      <c r="A41" s="45" t="s">
        <v>45</v>
      </c>
      <c r="B41" s="46"/>
      <c r="C41" s="46"/>
      <c r="D41" s="46"/>
      <c r="E41" s="46"/>
      <c r="F41" s="46"/>
      <c r="G41" s="46"/>
      <c r="H41" s="46"/>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row>
  </sheetData>
  <sheetProtection/>
  <mergeCells count="9">
    <mergeCell ref="A41:H41"/>
    <mergeCell ref="A4:A5"/>
    <mergeCell ref="B4:B5"/>
    <mergeCell ref="C4:D4"/>
    <mergeCell ref="E4:F4"/>
    <mergeCell ref="G4:H4"/>
    <mergeCell ref="A39:H39"/>
    <mergeCell ref="A40:H40"/>
    <mergeCell ref="F3:H3"/>
  </mergeCells>
  <printOptions verticalCentered="1"/>
  <pageMargins left="0.7874015748031497" right="0.5905511811023623" top="0.5905511811023623" bottom="0.787401574803149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Wakayama Prefecture</cp:lastModifiedBy>
  <cp:lastPrinted>2017-03-16T01:59:29Z</cp:lastPrinted>
  <dcterms:created xsi:type="dcterms:W3CDTF">2000-01-19T11:33:17Z</dcterms:created>
  <dcterms:modified xsi:type="dcterms:W3CDTF">2017-03-16T02:01:53Z</dcterms:modified>
  <cp:category/>
  <cp:version/>
  <cp:contentType/>
  <cp:contentStatus/>
</cp:coreProperties>
</file>