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はじめに" sheetId="1" r:id="rId1"/>
    <sheet name="見積書(記入用)" sheetId="2" r:id="rId2"/>
    <sheet name="総額見積書(記入用)" sheetId="3" r:id="rId3"/>
    <sheet name="【記入例①】" sheetId="4" r:id="rId4"/>
    <sheet name="【記入例②-0】" sheetId="5" r:id="rId5"/>
    <sheet name="【記入例②-1】" sheetId="6" r:id="rId6"/>
    <sheet name="【記入例②-2】" sheetId="7" r:id="rId7"/>
  </sheets>
  <definedNames>
    <definedName name="_xlnm.Print_Area" localSheetId="4">'【記入例②-0】'!$A$1:$D$23</definedName>
    <definedName name="_xlnm.Print_Area" localSheetId="2">'総額見積書(記入用)'!$A$1:$D$23</definedName>
  </definedNames>
  <calcPr fullCalcOnLoad="1"/>
</workbook>
</file>

<file path=xl/sharedStrings.xml><?xml version="1.0" encoding="utf-8"?>
<sst xmlns="http://schemas.openxmlformats.org/spreadsheetml/2006/main" count="465" uniqueCount="200">
  <si>
    <t>円</t>
  </si>
  <si>
    <t>受付番号</t>
  </si>
  <si>
    <t>氏名</t>
  </si>
  <si>
    <t>総　額</t>
  </si>
  <si>
    <t>業　者　名</t>
  </si>
  <si>
    <t>現住所</t>
  </si>
  <si>
    <t>被害を受けた　　　　　　　　　　　　　　　　住宅の所在地</t>
  </si>
  <si>
    <t>現在の連絡先　　　　　　　　　　　　　　　　　　　　　　　　　　　　電話番号</t>
  </si>
  <si>
    <t>住宅応急修理見積書（総額用）</t>
  </si>
  <si>
    <t>〒　　　　　　　　　　　　　　　　　　　　　　　　　　　　　　　　　　　　　　　　　　　　　　　　　　　　　　　　</t>
  </si>
  <si>
    <t>印</t>
  </si>
  <si>
    <t>工　事　名　称</t>
  </si>
  <si>
    <t>数　量</t>
  </si>
  <si>
    <t>単　価</t>
  </si>
  <si>
    <t>金　額</t>
  </si>
  <si>
    <t>備　　考</t>
  </si>
  <si>
    <t>（うち消費税）</t>
  </si>
  <si>
    <t>様式第２号</t>
  </si>
  <si>
    <t>修 理 見 積 書</t>
  </si>
  <si>
    <t>見積金額(応急修理分)</t>
  </si>
  <si>
    <t>(他に被災者負担分</t>
  </si>
  <si>
    <t>円)</t>
  </si>
  <si>
    <t>対象
(※1)</t>
  </si>
  <si>
    <t>　合　　計</t>
  </si>
  <si>
    <t>　応急修理分</t>
  </si>
  <si>
    <t>(※2)</t>
  </si>
  <si>
    <t>　被災者負担分</t>
  </si>
  <si>
    <t>(※3)</t>
  </si>
  <si>
    <t>※1  住宅の応急修理の対象となる工事について「○」を、対象とならない工事について「×」を記入すること</t>
  </si>
  <si>
    <t>※2  １世帯あたりの限度額を超える部分の工事については被災者負担分に計上すること</t>
  </si>
  <si>
    <t>登録番号</t>
  </si>
  <si>
    <t>住　所</t>
  </si>
  <si>
    <t>会社名</t>
  </si>
  <si>
    <t>代表者名</t>
  </si>
  <si>
    <r>
      <t>　　上記の見積もりを確認しました。</t>
    </r>
    <r>
      <rPr>
        <sz val="10.5"/>
        <rFont val="ＭＳ 明朝"/>
        <family val="1"/>
      </rPr>
      <t>（修理申込者記入）</t>
    </r>
  </si>
  <si>
    <t>　　　　平成　　年　　月　　日</t>
  </si>
  <si>
    <t>氏　名</t>
  </si>
  <si>
    <t>（市町村記入欄）</t>
  </si>
  <si>
    <t>市町村名</t>
  </si>
  <si>
    <t>受付番号</t>
  </si>
  <si>
    <t>受付担当者名</t>
  </si>
  <si>
    <t>１　仮設工事</t>
  </si>
  <si>
    <t>○</t>
  </si>
  <si>
    <t>●●●</t>
  </si>
  <si>
    <t>屋根工事の仮設</t>
  </si>
  <si>
    <t>２　木工事</t>
  </si>
  <si>
    <t>玄関出入り口の確保</t>
  </si>
  <si>
    <t>　　杉板●ミリ×●ミリ</t>
  </si>
  <si>
    <t>●</t>
  </si>
  <si>
    <t>　　合板●ミリ厚</t>
  </si>
  <si>
    <t>耐震性確保</t>
  </si>
  <si>
    <t>壁下地、内壁の一部新設</t>
  </si>
  <si>
    <t>サッシ枠修繕</t>
  </si>
  <si>
    <t>庇、外壁補修用</t>
  </si>
  <si>
    <t>３　屋根工事</t>
  </si>
  <si>
    <t>ブルーシート</t>
  </si>
  <si>
    <t>氷柱防止</t>
  </si>
  <si>
    <t>４　窓工事</t>
  </si>
  <si>
    <t>　ガラス工事</t>
  </si>
  <si>
    <t>　雑工事</t>
  </si>
  <si>
    <t>サッシ鍵取替え</t>
  </si>
  <si>
    <t>５　衛生設備工事</t>
  </si>
  <si>
    <t>破損ロータンク含む</t>
  </si>
  <si>
    <t>便器取替えの付帯工事</t>
  </si>
  <si>
    <t>様式第２号</t>
  </si>
  <si>
    <t>修 理 見 積 書</t>
  </si>
  <si>
    <t>対象
(※1)</t>
  </si>
  <si>
    <t>式</t>
  </si>
  <si>
    <t>枚</t>
  </si>
  <si>
    <t>一</t>
  </si>
  <si>
    <t>人</t>
  </si>
  <si>
    <t>台</t>
  </si>
  <si>
    <t>６　畳工事</t>
  </si>
  <si>
    <t>　畳の取替え</t>
  </si>
  <si>
    <t>老朽化による取り替え</t>
  </si>
  <si>
    <t>　合　　計</t>
  </si>
  <si>
    <t>　被災者負担分</t>
  </si>
  <si>
    <t>（市町村記入欄）</t>
  </si>
  <si>
    <t>市町村名</t>
  </si>
  <si>
    <t>受付番号</t>
  </si>
  <si>
    <t>受付担当者名</t>
  </si>
  <si>
    <t>一</t>
  </si>
  <si>
    <t>㎡</t>
  </si>
  <si>
    <t>　外壁修繕</t>
  </si>
  <si>
    <t>　開口部補修</t>
  </si>
  <si>
    <t>　金物</t>
  </si>
  <si>
    <t>○</t>
  </si>
  <si>
    <t>　施工費</t>
  </si>
  <si>
    <t>　養生</t>
  </si>
  <si>
    <t>　板金工事</t>
  </si>
  <si>
    <t>　雨樋</t>
  </si>
  <si>
    <t>　便器取替え</t>
  </si>
  <si>
    <t>　配管工事</t>
  </si>
  <si>
    <t>ｍ</t>
  </si>
  <si>
    <t>　下地補修</t>
  </si>
  <si>
    <t>×</t>
  </si>
  <si>
    <t>　仕上げタイル補修</t>
  </si>
  <si>
    <t>×</t>
  </si>
  <si>
    <t>　玄関庇修繕</t>
  </si>
  <si>
    <t>㎡</t>
  </si>
  <si>
    <t>対象
(※1)</t>
  </si>
  <si>
    <t>　合　　計</t>
  </si>
  <si>
    <t>受付番号</t>
  </si>
  <si>
    <t>受付担当者名</t>
  </si>
  <si>
    <t>２　屋根工事</t>
  </si>
  <si>
    <t>　養生</t>
  </si>
  <si>
    <t>　板金</t>
  </si>
  <si>
    <t>　雨樋</t>
  </si>
  <si>
    <t>　施工費</t>
  </si>
  <si>
    <t>　便器取替え</t>
  </si>
  <si>
    <t>　配管工事</t>
  </si>
  <si>
    <t>　仕上げタイル補修</t>
  </si>
  <si>
    <t>　事務費</t>
  </si>
  <si>
    <t>式</t>
  </si>
  <si>
    <t>㎡</t>
  </si>
  <si>
    <t>人</t>
  </si>
  <si>
    <t>様式第２号</t>
  </si>
  <si>
    <t>修 理 見 積 書</t>
  </si>
  <si>
    <t>対象
(※1)</t>
  </si>
  <si>
    <t>○</t>
  </si>
  <si>
    <t>㎡</t>
  </si>
  <si>
    <t>人</t>
  </si>
  <si>
    <t>×</t>
  </si>
  <si>
    <t>ｍ</t>
  </si>
  <si>
    <t>　合　　計</t>
  </si>
  <si>
    <t>受付番号</t>
  </si>
  <si>
    <t>受付担当者名</t>
  </si>
  <si>
    <t>左記のうち、応急修理分</t>
  </si>
  <si>
    <t>※この様式は、業者が複数の場合のみ使用</t>
  </si>
  <si>
    <t>３　諸経費</t>
  </si>
  <si>
    <t>○</t>
  </si>
  <si>
    <t>代表者名　代表取締役　●●　●●</t>
  </si>
  <si>
    <t>会社名　　Ａ板金工業株式会社</t>
  </si>
  <si>
    <t>登録番号　　（般－●●）第●●●●●●号</t>
  </si>
  <si>
    <t>Ａ板金工業株式会社</t>
  </si>
  <si>
    <t>会社名　　株式会社Ｂリフォーム</t>
  </si>
  <si>
    <t>株式会社Ｂリフォーム</t>
  </si>
  <si>
    <t>氏　名　　●●　●●</t>
  </si>
  <si>
    <t>会社名　　株式会社●●工務店</t>
  </si>
  <si>
    <t>工事内容</t>
  </si>
  <si>
    <t>屋根修理</t>
  </si>
  <si>
    <t>便器交換、配管修理</t>
  </si>
  <si>
    <t>金　　額</t>
  </si>
  <si>
    <t>　　筋交●ミリ×●ミリ</t>
  </si>
  <si>
    <t>　　　　平成●●年●●月●●日</t>
  </si>
  <si>
    <t>●●　●●</t>
  </si>
  <si>
    <t>●●●●－●●－●●●●</t>
  </si>
  <si>
    <t>住宅応急修理の工事業者さまへ</t>
  </si>
  <si>
    <t>１　住宅応急修理見積書の作成</t>
  </si>
  <si>
    <t>　　申込者の希望する修理箇所について打合せの上，修理見積書を作成してください。</t>
  </si>
  <si>
    <t>　　（１）「工事名称」欄は，次のいずれで記入してもかまいません。</t>
  </si>
  <si>
    <t>　　　　①工事種別単位（仮設工事，木工事，屋根工事，窓工事，衛生設備工事等）</t>
  </si>
  <si>
    <t>　　　　②各工事単位（玄関庇修繕，外壁修繕，開口部修繕，養生，板金工事等）</t>
  </si>
  <si>
    <t>　　　　③各材料単位（杉板○ミリ×○ミリ，合板○ミリ厚，筋交○ミリ×○ミリ等）</t>
  </si>
  <si>
    <t>　　（２）「対象」欄には，住宅の応急修理制度の対象となる工事については「○」を，</t>
  </si>
  <si>
    <t>　　　　対象とならない工事については「×」を記入してください。</t>
  </si>
  <si>
    <t>　　（３）「市町村名」，「受付番号」，「受付担当者名」は記入しないでください。</t>
  </si>
  <si>
    <t>　　　　市町村の担当者が記入します。</t>
  </si>
  <si>
    <t>　　（２）「受付番号」は，記入の必要はありません。</t>
  </si>
  <si>
    <t>　　（１）支払い予定業者が１社の場合</t>
  </si>
  <si>
    <t>　　　　「住宅応急修理見積書」を，申請受付窓口に提出してください。</t>
  </si>
  <si>
    <t>　　（２）支払い予定業者が複数の場合</t>
  </si>
  <si>
    <t>　　　　各工事業者が記入した「住宅応急修理見積書」と，総額を記入した「住宅応急修理</t>
  </si>
  <si>
    <t>　　　見積書（総額用）」を一緒にして，申請受付窓口に提出してください。</t>
  </si>
  <si>
    <t>　　　　　※工事は施工箇所ごとに分けても結構です。</t>
  </si>
  <si>
    <t>２　住宅応急修理見積書（総額用）の記入方法</t>
  </si>
  <si>
    <t>　　　　　※修繕の際に出される廃棄物の運搬費，処分費は応急修理制度の対象外です。</t>
  </si>
  <si>
    <t>住宅応急修理見積書（総額用）</t>
  </si>
  <si>
    <t>　　申込者から依頼があった場合には，「住宅応急修理見積書（総額用）」の記入</t>
  </si>
  <si>
    <t>　をお願いします。</t>
  </si>
  <si>
    <t>３　住宅応急修理見積書の提出</t>
  </si>
  <si>
    <t>　　（１）各工事業者が作成した「住宅応急修理見積書」の金額を「住宅応急修理</t>
  </si>
  <si>
    <t>　　　　見積書（総額用）」に記入し，合算してください（記入例②-0参照）。</t>
  </si>
  <si>
    <t>　　　見積書を作成したら，修理箇所や費用など見積内容をよく説明した上，申込者へ</t>
  </si>
  <si>
    <t>　　提出し，「修理申込者記入欄」への記名押印を受けてください。このとき，工事業者は，</t>
  </si>
  <si>
    <t>　　申込者に対して見積書の内容を的確に説明する責務を有します。</t>
  </si>
  <si>
    <t>　　　なお，申込者から依頼があった場合には，住宅応急修理見積書の申請受付窓口</t>
  </si>
  <si>
    <t>　　への提出をお願いします。</t>
  </si>
  <si>
    <t>４　住宅応急修理見積書提出後の手続き</t>
  </si>
  <si>
    <t>　　　申請受付窓口で見積書を審査後，修理依頼書が交付されますので，その旨を</t>
  </si>
  <si>
    <t>　　申請者へ連絡の上，工事を進めてください。完了報告時には工事前，工事中，</t>
  </si>
  <si>
    <t>　　工事後の写真が必要となりますので，忘れずに撮影願います。</t>
  </si>
  <si>
    <t>５　工事完了後の手続き</t>
  </si>
  <si>
    <t>　　　工事完了後，工事業者は工事完了報告書を申請受付窓口に提出し，応急修理</t>
  </si>
  <si>
    <t>　　に要した費用を市町村に請求します。市町村では，審査を行った上で工事業者に</t>
  </si>
  <si>
    <t>　　費用を支払います。</t>
  </si>
  <si>
    <t>　　　なお，工事内容の最終確認の結果，経費によっては応急修理の対象外となる</t>
  </si>
  <si>
    <t>　　場合もありますのでご了承願います。</t>
  </si>
  <si>
    <t>１　衛生設備工事</t>
  </si>
  <si>
    <t>×</t>
  </si>
  <si>
    <t>台</t>
  </si>
  <si>
    <t>２　諸経費</t>
  </si>
  <si>
    <t>式</t>
  </si>
  <si>
    <t>※3  被災者負担分は、「被災者生活再建支援金」の対象とすることができる</t>
  </si>
  <si>
    <t>平成２３年９月</t>
  </si>
  <si>
    <t>住　所　　和歌山県●●市●●１－２－３</t>
  </si>
  <si>
    <t>住　所　　和歌山県●●郡●●町１－２</t>
  </si>
  <si>
    <t>　〒●●●－●●●●
　和歌山県●●市●●１２３４</t>
  </si>
  <si>
    <t>住　所　　和歌山県●●市●●１２３４</t>
  </si>
  <si>
    <t>住　所　　和歌山県●●郡●●町●●１２－３４</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</si>
</sst>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_ ;[Red]\-#,##0\ "/>
    <numFmt numFmtId="177" formatCode="#,##0&quot;円&quot;;[Red]\-#,##0"/>
    <numFmt numFmtId="178" formatCode="#,##0_ "/>
    <numFmt numFmtId="179" formatCode="&quot;Yes&quot;;&quot;Yes&quot;;&quot;No&quot;"/>
    <numFmt numFmtId="180" formatCode="&quot;True&quot;;&quot;True&quot;;&quot;False&quot;"/>
    <numFmt numFmtId="181" formatCode="&quot;On&quot;;&quot;On&quot;;&quot;Off&quot;"/>
    <numFmt numFmtId="182" formatCode="#,##0_);[Red]\(#,##0\)"/>
  </numFmts>
  <fonts count="53">
    <font>
      <sz val="11"/>
      <name val="ＭＳ Ｐゴシック"/>
      <family val="3"/>
    </font>
    <font>
      <sz val="6"/>
      <name val="ＭＳ Ｐゴシック"/>
      <family val="3"/>
    </font>
    <font>
      <sz val="11"/>
      <name val="ＭＳ ゴシック"/>
      <family val="3"/>
    </font>
    <font>
      <sz val="10"/>
      <name val="ＭＳ Ｐ明朝"/>
      <family val="1"/>
    </font>
    <font>
      <sz val="11"/>
      <name val="ＭＳ 明朝"/>
      <family val="1"/>
    </font>
    <font>
      <sz val="14"/>
      <name val="ＭＳ Ｐゴシック"/>
      <family val="3"/>
    </font>
    <font>
      <b/>
      <u val="single"/>
      <sz val="18"/>
      <name val="ＭＳ Ｐゴシック"/>
      <family val="3"/>
    </font>
    <font>
      <sz val="18"/>
      <name val="ＭＳ Ｐゴシック"/>
      <family val="3"/>
    </font>
    <font>
      <sz val="10"/>
      <name val="ＭＳ 明朝"/>
      <family val="1"/>
    </font>
    <font>
      <b/>
      <sz val="18"/>
      <name val="ＭＳ ゴシック"/>
      <family val="3"/>
    </font>
    <font>
      <sz val="12"/>
      <name val="ＭＳ Ｐゴシック"/>
      <family val="3"/>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ゴシック"/>
      <family val="3"/>
    </font>
    <font>
      <b/>
      <sz val="12"/>
      <name val="ＭＳ ゴシック"/>
      <family val="3"/>
    </font>
    <font>
      <sz val="10.5"/>
      <name val="ＭＳ ゴシック"/>
      <family val="3"/>
    </font>
    <font>
      <b/>
      <sz val="10.5"/>
      <name val="ＭＳ ゴシック"/>
      <family val="3"/>
    </font>
    <font>
      <b/>
      <sz val="10"/>
      <name val="ＭＳ ゴシック"/>
      <family val="3"/>
    </font>
    <font>
      <b/>
      <sz val="11"/>
      <name val="ＭＳ 明朝"/>
      <family val="1"/>
    </font>
    <font>
      <b/>
      <sz val="10"/>
      <name val="ＭＳ 明朝"/>
      <family val="1"/>
    </font>
    <font>
      <b/>
      <sz val="11"/>
      <name val="ＭＳ Ｐゴシック"/>
      <family val="3"/>
    </font>
    <font>
      <sz val="8"/>
      <name val="ＭＳ 明朝"/>
      <family val="1"/>
    </font>
    <font>
      <sz val="10.5"/>
      <name val="ＭＳ 明朝"/>
      <family val="1"/>
    </font>
    <font>
      <sz val="11"/>
      <name val="ＭＳ Ｐ明朝"/>
      <family val="1"/>
    </font>
    <font>
      <sz val="10.5"/>
      <name val="ＭＳ Ｐ明朝"/>
      <family val="1"/>
    </font>
    <font>
      <b/>
      <sz val="12"/>
      <color indexed="10"/>
      <name val="ＤＦ特太ゴシック体"/>
      <family val="0"/>
    </font>
    <font>
      <sz val="11"/>
      <color indexed="10"/>
      <name val="ＤＦ特太ゴシック体"/>
      <family val="0"/>
    </font>
    <font>
      <sz val="10"/>
      <color indexed="10"/>
      <name val="ＤＦ特太ゴシック体"/>
      <family val="0"/>
    </font>
    <font>
      <b/>
      <sz val="10"/>
      <color indexed="10"/>
      <name val="ＤＦ特太ゴシック体"/>
      <family val="0"/>
    </font>
    <font>
      <b/>
      <sz val="14"/>
      <name val="ＭＳ Ｐゴシック"/>
      <family val="3"/>
    </font>
    <font>
      <sz val="12"/>
      <color indexed="10"/>
      <name val="ＤＦ特太ゴシック体"/>
      <family val="0"/>
    </font>
    <font>
      <sz val="10"/>
      <color indexed="10"/>
      <name val="ＭＳ 明朝"/>
      <family val="1"/>
    </font>
    <font>
      <sz val="14"/>
      <color indexed="10"/>
      <name val="ＭＳ Ｐゴシック"/>
      <family val="3"/>
    </font>
    <font>
      <b/>
      <sz val="14"/>
      <color indexed="10"/>
      <name val="ＭＳ Ｐゴシック"/>
      <family val="3"/>
    </font>
    <font>
      <sz val="12"/>
      <color indexed="10"/>
      <name val="ＭＳ Ｐゴシック"/>
      <family val="3"/>
    </font>
    <font>
      <sz val="16"/>
      <name val="ＤＦ特太ゴシック体"/>
      <family val="0"/>
    </font>
    <font>
      <u val="single"/>
      <sz val="12"/>
      <name val="ＤＦ特太ゴシック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medium"/>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style="thin"/>
      <top>
        <color indexed="63"/>
      </top>
      <bottom>
        <color indexed="63"/>
      </bottom>
    </border>
    <border>
      <left style="thin"/>
      <right>
        <color indexed="63"/>
      </right>
      <top style="thin"/>
      <bottom style="thin"/>
    </border>
    <border>
      <left style="thin"/>
      <right>
        <color indexed="63"/>
      </right>
      <top style="double"/>
      <bottom style="double"/>
    </border>
    <border>
      <left style="thin"/>
      <right style="double"/>
      <top style="double"/>
      <bottom style="double"/>
    </border>
    <border>
      <left style="thin"/>
      <right>
        <color indexed="63"/>
      </right>
      <top style="thin"/>
      <bottom style="double"/>
    </border>
    <border>
      <left style="double"/>
      <right>
        <color indexed="63"/>
      </right>
      <top style="double"/>
      <bottom style="double"/>
    </border>
    <border>
      <left>
        <color indexed="63"/>
      </left>
      <right style="thin"/>
      <top style="double"/>
      <bottom style="double"/>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0" fillId="0" borderId="0">
      <alignment/>
      <protection/>
    </xf>
    <xf numFmtId="0" fontId="28" fillId="4" borderId="0" applyNumberFormat="0" applyBorder="0" applyAlignment="0" applyProtection="0"/>
  </cellStyleXfs>
  <cellXfs count="159">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10"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9" fillId="24" borderId="0" xfId="0" applyFont="1" applyFill="1" applyAlignment="1">
      <alignment horizontal="center" vertical="center"/>
    </xf>
    <xf numFmtId="0" fontId="7" fillId="0" borderId="0" xfId="0" applyFont="1" applyAlignment="1">
      <alignment horizontal="center" vertical="center"/>
    </xf>
    <xf numFmtId="0" fontId="11" fillId="0" borderId="0" xfId="0" applyFont="1" applyAlignment="1">
      <alignment horizontal="right" vertical="center"/>
    </xf>
    <xf numFmtId="0" fontId="10" fillId="0" borderId="0" xfId="60" applyFont="1" applyAlignment="1">
      <alignment horizontal="left"/>
      <protection/>
    </xf>
    <xf numFmtId="0" fontId="0" fillId="0" borderId="0" xfId="60">
      <alignment/>
      <protection/>
    </xf>
    <xf numFmtId="0" fontId="29" fillId="0" borderId="0" xfId="60" applyFont="1" applyBorder="1" applyAlignment="1">
      <alignment horizontal="center" vertical="center"/>
      <protection/>
    </xf>
    <xf numFmtId="0" fontId="0" fillId="0" borderId="0" xfId="60" applyAlignment="1">
      <alignment vertical="center"/>
      <protection/>
    </xf>
    <xf numFmtId="0" fontId="30" fillId="0" borderId="12" xfId="60" applyFont="1" applyBorder="1" applyAlignment="1">
      <alignment horizontal="right" vertical="center" shrinkToFit="1"/>
      <protection/>
    </xf>
    <xf numFmtId="178" fontId="30" fillId="0" borderId="12" xfId="60" applyNumberFormat="1" applyFont="1" applyBorder="1" applyAlignment="1">
      <alignment vertical="center" shrinkToFit="1"/>
      <protection/>
    </xf>
    <xf numFmtId="38" fontId="2" fillId="0" borderId="12" xfId="48" applyFont="1" applyBorder="1" applyAlignment="1">
      <alignment horizontal="center" vertical="center" shrinkToFit="1"/>
    </xf>
    <xf numFmtId="0" fontId="31" fillId="0" borderId="12" xfId="60" applyFont="1" applyBorder="1" applyAlignment="1">
      <alignment horizontal="left" vertical="center" shrinkToFit="1"/>
      <protection/>
    </xf>
    <xf numFmtId="0" fontId="32" fillId="0" borderId="0" xfId="60" applyFont="1" applyBorder="1" applyAlignment="1">
      <alignment horizontal="left" vertical="center"/>
      <protection/>
    </xf>
    <xf numFmtId="0" fontId="30" fillId="0" borderId="0" xfId="60" applyFont="1" applyBorder="1" applyAlignment="1">
      <alignment horizontal="center" vertical="center"/>
      <protection/>
    </xf>
    <xf numFmtId="178" fontId="30" fillId="0" borderId="0" xfId="60" applyNumberFormat="1" applyFont="1" applyBorder="1" applyAlignment="1">
      <alignment horizontal="right" vertical="center"/>
      <protection/>
    </xf>
    <xf numFmtId="0" fontId="30" fillId="0" borderId="0" xfId="60" applyFont="1" applyBorder="1" applyAlignment="1">
      <alignment horizontal="left" vertical="center"/>
      <protection/>
    </xf>
    <xf numFmtId="0" fontId="8" fillId="0" borderId="10" xfId="60" applyFont="1" applyBorder="1" applyAlignment="1">
      <alignment horizontal="center" vertical="center" wrapText="1"/>
      <protection/>
    </xf>
    <xf numFmtId="0" fontId="8" fillId="0" borderId="13" xfId="60" applyFont="1" applyBorder="1" applyAlignment="1">
      <alignment horizontal="center" vertical="center" wrapText="1"/>
      <protection/>
    </xf>
    <xf numFmtId="0" fontId="8" fillId="0" borderId="14" xfId="60" applyFont="1" applyBorder="1" applyAlignment="1">
      <alignment horizontal="justify" vertical="center" wrapText="1"/>
      <protection/>
    </xf>
    <xf numFmtId="0" fontId="4" fillId="0" borderId="15" xfId="60" applyFont="1" applyBorder="1" applyAlignment="1">
      <alignment horizontal="center" vertical="center" wrapText="1"/>
      <protection/>
    </xf>
    <xf numFmtId="0" fontId="8" fillId="0" borderId="16" xfId="60" applyFont="1" applyBorder="1" applyAlignment="1">
      <alignment horizontal="right" vertical="center" wrapText="1"/>
      <protection/>
    </xf>
    <xf numFmtId="0" fontId="8" fillId="0" borderId="15" xfId="60" applyFont="1" applyBorder="1" applyAlignment="1">
      <alignment horizontal="left" vertical="center" wrapText="1"/>
      <protection/>
    </xf>
    <xf numFmtId="38" fontId="8" fillId="0" borderId="16" xfId="48" applyFont="1" applyBorder="1" applyAlignment="1">
      <alignment horizontal="right" vertical="center" wrapText="1"/>
    </xf>
    <xf numFmtId="0" fontId="8" fillId="0" borderId="15" xfId="60" applyFont="1" applyBorder="1" applyAlignment="1">
      <alignment horizontal="justify" vertical="center" wrapText="1"/>
      <protection/>
    </xf>
    <xf numFmtId="0" fontId="4" fillId="0" borderId="14" xfId="60" applyFont="1" applyBorder="1" applyAlignment="1">
      <alignment horizontal="justify" vertical="center" wrapText="1"/>
      <protection/>
    </xf>
    <xf numFmtId="0" fontId="4" fillId="0" borderId="17" xfId="60" applyFont="1" applyBorder="1" applyAlignment="1">
      <alignment horizontal="right" vertical="center" wrapText="1"/>
      <protection/>
    </xf>
    <xf numFmtId="0" fontId="4" fillId="0" borderId="15" xfId="60" applyFont="1" applyBorder="1" applyAlignment="1">
      <alignment horizontal="left" vertical="center" wrapText="1"/>
      <protection/>
    </xf>
    <xf numFmtId="0" fontId="4" fillId="0" borderId="15" xfId="60" applyFont="1" applyBorder="1" applyAlignment="1">
      <alignment horizontal="justify" vertical="center" wrapText="1"/>
      <protection/>
    </xf>
    <xf numFmtId="0" fontId="8" fillId="0" borderId="17" xfId="60" applyFont="1" applyBorder="1" applyAlignment="1">
      <alignment horizontal="right" vertical="center" wrapText="1"/>
      <protection/>
    </xf>
    <xf numFmtId="0" fontId="8" fillId="0" borderId="10" xfId="60" applyFont="1" applyBorder="1" applyAlignment="1">
      <alignment horizontal="justify" vertical="center" wrapText="1"/>
      <protection/>
    </xf>
    <xf numFmtId="0" fontId="4" fillId="0" borderId="13" xfId="60" applyFont="1" applyBorder="1" applyAlignment="1">
      <alignment horizontal="center" vertical="center" wrapText="1"/>
      <protection/>
    </xf>
    <xf numFmtId="0" fontId="8" fillId="0" borderId="13" xfId="60" applyFont="1" applyBorder="1" applyAlignment="1">
      <alignment horizontal="left" vertical="center" wrapText="1"/>
      <protection/>
    </xf>
    <xf numFmtId="0" fontId="4" fillId="0" borderId="13" xfId="60" applyFont="1" applyBorder="1" applyAlignment="1">
      <alignment horizontal="justify" vertical="center" wrapText="1"/>
      <protection/>
    </xf>
    <xf numFmtId="38" fontId="8" fillId="0" borderId="17" xfId="48" applyFont="1" applyBorder="1" applyAlignment="1">
      <alignment horizontal="right" vertical="center" wrapText="1"/>
    </xf>
    <xf numFmtId="0" fontId="8" fillId="0" borderId="18" xfId="60" applyFont="1" applyBorder="1" applyAlignment="1">
      <alignment horizontal="justify" vertical="center" wrapText="1"/>
      <protection/>
    </xf>
    <xf numFmtId="0" fontId="4" fillId="0" borderId="18" xfId="60" applyFont="1" applyBorder="1" applyAlignment="1">
      <alignment horizontal="center" vertical="center" wrapText="1"/>
      <protection/>
    </xf>
    <xf numFmtId="0" fontId="8" fillId="0" borderId="0" xfId="60" applyFont="1" applyBorder="1" applyAlignment="1">
      <alignment horizontal="right" vertical="center" wrapText="1"/>
      <protection/>
    </xf>
    <xf numFmtId="0" fontId="8" fillId="0" borderId="18" xfId="60" applyFont="1" applyBorder="1" applyAlignment="1">
      <alignment horizontal="left" vertical="center" wrapText="1"/>
      <protection/>
    </xf>
    <xf numFmtId="0" fontId="8" fillId="0" borderId="19" xfId="60" applyFont="1" applyBorder="1" applyAlignment="1">
      <alignment horizontal="right" vertical="center" wrapText="1"/>
      <protection/>
    </xf>
    <xf numFmtId="38" fontId="8" fillId="0" borderId="19" xfId="48" applyFont="1" applyBorder="1" applyAlignment="1">
      <alignment horizontal="right" vertical="center" wrapText="1"/>
    </xf>
    <xf numFmtId="0" fontId="4" fillId="0" borderId="18" xfId="60" applyFont="1" applyBorder="1" applyAlignment="1">
      <alignment horizontal="justify" vertical="center" wrapText="1"/>
      <protection/>
    </xf>
    <xf numFmtId="0" fontId="8" fillId="0" borderId="20" xfId="60" applyFont="1" applyBorder="1" applyAlignment="1">
      <alignment horizontal="justify" vertical="center" wrapText="1"/>
      <protection/>
    </xf>
    <xf numFmtId="0" fontId="4" fillId="0" borderId="21" xfId="60" applyFont="1" applyBorder="1" applyAlignment="1">
      <alignment horizontal="justify" vertical="center" wrapText="1"/>
      <protection/>
    </xf>
    <xf numFmtId="0" fontId="4" fillId="0" borderId="21" xfId="60" applyFont="1" applyBorder="1" applyAlignment="1">
      <alignment horizontal="right" vertical="center" wrapText="1"/>
      <protection/>
    </xf>
    <xf numFmtId="38" fontId="8" fillId="0" borderId="21" xfId="48" applyFont="1" applyBorder="1" applyAlignment="1">
      <alignment horizontal="right" vertical="center" wrapText="1"/>
    </xf>
    <xf numFmtId="0" fontId="8" fillId="0" borderId="22" xfId="60" applyFont="1" applyBorder="1" applyAlignment="1">
      <alignment horizontal="left" vertical="center" wrapText="1"/>
      <protection/>
    </xf>
    <xf numFmtId="0" fontId="4" fillId="0" borderId="23" xfId="60" applyFont="1" applyBorder="1" applyAlignment="1">
      <alignment horizontal="justify" vertical="center" wrapText="1"/>
      <protection/>
    </xf>
    <xf numFmtId="0" fontId="4" fillId="0" borderId="15" xfId="60" applyFont="1" applyBorder="1" applyAlignment="1">
      <alignment horizontal="right" vertical="center" wrapText="1"/>
      <protection/>
    </xf>
    <xf numFmtId="0" fontId="4" fillId="0" borderId="24" xfId="60" applyFont="1" applyBorder="1" applyAlignment="1">
      <alignment horizontal="justify" vertical="center" wrapText="1"/>
      <protection/>
    </xf>
    <xf numFmtId="0" fontId="4" fillId="0" borderId="0" xfId="60" applyFont="1" applyBorder="1" applyAlignment="1">
      <alignment horizontal="right" vertical="center" wrapText="1"/>
      <protection/>
    </xf>
    <xf numFmtId="0" fontId="4" fillId="0" borderId="18" xfId="60" applyFont="1" applyBorder="1" applyAlignment="1">
      <alignment horizontal="right" vertical="center" wrapText="1"/>
      <protection/>
    </xf>
    <xf numFmtId="0" fontId="33" fillId="0" borderId="20" xfId="60" applyFont="1" applyBorder="1" applyAlignment="1">
      <alignment horizontal="justify" vertical="center" wrapText="1"/>
      <protection/>
    </xf>
    <xf numFmtId="0" fontId="34" fillId="0" borderId="21" xfId="60" applyFont="1" applyBorder="1" applyAlignment="1">
      <alignment horizontal="justify" vertical="center" wrapText="1"/>
      <protection/>
    </xf>
    <xf numFmtId="0" fontId="34" fillId="0" borderId="21" xfId="60" applyFont="1" applyBorder="1" applyAlignment="1">
      <alignment horizontal="right" vertical="center" wrapText="1"/>
      <protection/>
    </xf>
    <xf numFmtId="38" fontId="35" fillId="0" borderId="21" xfId="48" applyFont="1" applyBorder="1" applyAlignment="1">
      <alignment horizontal="right" vertical="center" wrapText="1"/>
    </xf>
    <xf numFmtId="0" fontId="35" fillId="0" borderId="21" xfId="60" applyFont="1" applyBorder="1" applyAlignment="1">
      <alignment horizontal="left" vertical="center" wrapText="1"/>
      <protection/>
    </xf>
    <xf numFmtId="0" fontId="8" fillId="0" borderId="23" xfId="60" applyFont="1" applyBorder="1" applyAlignment="1">
      <alignment horizontal="justify" vertical="center" wrapText="1"/>
      <protection/>
    </xf>
    <xf numFmtId="0" fontId="36" fillId="0" borderId="0" xfId="60" applyFont="1" applyAlignment="1">
      <alignment vertical="center"/>
      <protection/>
    </xf>
    <xf numFmtId="0" fontId="3" fillId="0" borderId="0" xfId="60" applyFont="1" applyAlignment="1">
      <alignment horizontal="left" vertical="center"/>
      <protection/>
    </xf>
    <xf numFmtId="0" fontId="34" fillId="0" borderId="0" xfId="60" applyFont="1" applyBorder="1" applyAlignment="1">
      <alignment horizontal="justify" vertical="center" wrapText="1"/>
      <protection/>
    </xf>
    <xf numFmtId="0" fontId="34" fillId="0" borderId="0" xfId="60" applyFont="1" applyBorder="1" applyAlignment="1">
      <alignment horizontal="right" vertical="center" wrapText="1"/>
      <protection/>
    </xf>
    <xf numFmtId="0" fontId="35" fillId="0" borderId="0" xfId="60" applyFont="1" applyBorder="1" applyAlignment="1">
      <alignment horizontal="right" vertical="center" wrapText="1"/>
      <protection/>
    </xf>
    <xf numFmtId="0" fontId="35" fillId="0" borderId="0" xfId="60" applyFont="1" applyBorder="1" applyAlignment="1">
      <alignment horizontal="left" vertical="center" wrapText="1"/>
      <protection/>
    </xf>
    <xf numFmtId="0" fontId="37" fillId="0" borderId="0" xfId="60" applyFont="1" applyAlignment="1">
      <alignment horizontal="justify"/>
      <protection/>
    </xf>
    <xf numFmtId="0" fontId="4" fillId="0" borderId="0" xfId="60" applyFont="1" applyAlignment="1">
      <alignment vertical="center"/>
      <protection/>
    </xf>
    <xf numFmtId="0" fontId="8" fillId="0" borderId="0" xfId="60" applyFont="1" applyAlignment="1">
      <alignment vertical="center"/>
      <protection/>
    </xf>
    <xf numFmtId="0" fontId="0" fillId="0" borderId="0" xfId="60" applyAlignment="1">
      <alignment horizontal="center" vertical="center"/>
      <protection/>
    </xf>
    <xf numFmtId="0" fontId="8" fillId="0" borderId="0" xfId="60" applyFont="1" applyAlignment="1">
      <alignment horizontal="left" vertical="center"/>
      <protection/>
    </xf>
    <xf numFmtId="0" fontId="8" fillId="0" borderId="0" xfId="60" applyFont="1" applyAlignment="1">
      <alignment horizontal="center" vertical="center"/>
      <protection/>
    </xf>
    <xf numFmtId="0" fontId="39" fillId="0" borderId="0" xfId="60" applyFont="1">
      <alignment/>
      <protection/>
    </xf>
    <xf numFmtId="0" fontId="40" fillId="0" borderId="0" xfId="60" applyFont="1" applyAlignment="1">
      <alignment horizontal="right"/>
      <protection/>
    </xf>
    <xf numFmtId="0" fontId="39" fillId="0" borderId="10" xfId="60" applyFont="1" applyBorder="1" applyAlignment="1">
      <alignment horizontal="center"/>
      <protection/>
    </xf>
    <xf numFmtId="0" fontId="33" fillId="0" borderId="20" xfId="60" applyFont="1" applyBorder="1" applyAlignment="1">
      <alignment vertical="center"/>
      <protection/>
    </xf>
    <xf numFmtId="38" fontId="42" fillId="0" borderId="12" xfId="48" applyFont="1" applyBorder="1" applyAlignment="1">
      <alignment horizontal="center" vertical="center" shrinkToFit="1"/>
    </xf>
    <xf numFmtId="0" fontId="43" fillId="0" borderId="14" xfId="60" applyFont="1" applyBorder="1" applyAlignment="1">
      <alignment horizontal="justify" vertical="center" wrapText="1"/>
      <protection/>
    </xf>
    <xf numFmtId="0" fontId="42" fillId="0" borderId="15" xfId="60" applyFont="1" applyBorder="1" applyAlignment="1">
      <alignment horizontal="center" vertical="center" wrapText="1"/>
      <protection/>
    </xf>
    <xf numFmtId="0" fontId="43" fillId="0" borderId="16" xfId="60" applyFont="1" applyBorder="1" applyAlignment="1">
      <alignment horizontal="right" vertical="center" wrapText="1"/>
      <protection/>
    </xf>
    <xf numFmtId="0" fontId="43" fillId="0" borderId="15" xfId="60" applyFont="1" applyBorder="1" applyAlignment="1">
      <alignment horizontal="left" vertical="center" wrapText="1"/>
      <protection/>
    </xf>
    <xf numFmtId="38" fontId="43" fillId="0" borderId="16" xfId="48" applyFont="1" applyBorder="1" applyAlignment="1">
      <alignment horizontal="right" vertical="center" wrapText="1"/>
    </xf>
    <xf numFmtId="0" fontId="43" fillId="0" borderId="15" xfId="60" applyFont="1" applyBorder="1" applyAlignment="1">
      <alignment horizontal="justify" vertical="center" wrapText="1"/>
      <protection/>
    </xf>
    <xf numFmtId="0" fontId="42" fillId="0" borderId="14" xfId="60" applyFont="1" applyBorder="1" applyAlignment="1">
      <alignment horizontal="justify" vertical="center" wrapText="1"/>
      <protection/>
    </xf>
    <xf numFmtId="0" fontId="42" fillId="0" borderId="17" xfId="60" applyFont="1" applyBorder="1" applyAlignment="1">
      <alignment horizontal="right" vertical="center" wrapText="1"/>
      <protection/>
    </xf>
    <xf numFmtId="0" fontId="42" fillId="0" borderId="15" xfId="60" applyFont="1" applyBorder="1" applyAlignment="1">
      <alignment horizontal="left" vertical="center" wrapText="1"/>
      <protection/>
    </xf>
    <xf numFmtId="0" fontId="42" fillId="0" borderId="15" xfId="60" applyFont="1" applyBorder="1" applyAlignment="1">
      <alignment horizontal="justify" vertical="center" wrapText="1"/>
      <protection/>
    </xf>
    <xf numFmtId="0" fontId="43" fillId="0" borderId="17" xfId="60" applyFont="1" applyBorder="1" applyAlignment="1">
      <alignment horizontal="right" vertical="center" wrapText="1"/>
      <protection/>
    </xf>
    <xf numFmtId="0" fontId="43" fillId="0" borderId="10" xfId="60" applyFont="1" applyBorder="1" applyAlignment="1">
      <alignment horizontal="justify" vertical="center" wrapText="1"/>
      <protection/>
    </xf>
    <xf numFmtId="0" fontId="42" fillId="0" borderId="13" xfId="60" applyFont="1" applyBorder="1" applyAlignment="1">
      <alignment horizontal="center" vertical="center" wrapText="1"/>
      <protection/>
    </xf>
    <xf numFmtId="0" fontId="43" fillId="0" borderId="13" xfId="60" applyFont="1" applyBorder="1" applyAlignment="1">
      <alignment horizontal="left" vertical="center" wrapText="1"/>
      <protection/>
    </xf>
    <xf numFmtId="0" fontId="42" fillId="0" borderId="13" xfId="60" applyFont="1" applyBorder="1" applyAlignment="1">
      <alignment horizontal="justify" vertical="center" wrapText="1"/>
      <protection/>
    </xf>
    <xf numFmtId="38" fontId="43" fillId="0" borderId="17" xfId="48" applyFont="1" applyBorder="1" applyAlignment="1">
      <alignment horizontal="right" vertical="center" wrapText="1"/>
    </xf>
    <xf numFmtId="0" fontId="43" fillId="0" borderId="24" xfId="60" applyFont="1" applyBorder="1" applyAlignment="1">
      <alignment horizontal="justify" vertical="center" wrapText="1"/>
      <protection/>
    </xf>
    <xf numFmtId="0" fontId="42" fillId="0" borderId="18" xfId="60" applyFont="1" applyBorder="1" applyAlignment="1">
      <alignment horizontal="center" vertical="center" wrapText="1"/>
      <protection/>
    </xf>
    <xf numFmtId="0" fontId="43" fillId="0" borderId="0" xfId="60" applyFont="1" applyBorder="1" applyAlignment="1">
      <alignment horizontal="right" vertical="center" wrapText="1"/>
      <protection/>
    </xf>
    <xf numFmtId="0" fontId="43" fillId="0" borderId="18" xfId="60" applyFont="1" applyBorder="1" applyAlignment="1">
      <alignment horizontal="left" vertical="center" wrapText="1"/>
      <protection/>
    </xf>
    <xf numFmtId="38" fontId="43" fillId="0" borderId="19" xfId="48" applyFont="1" applyBorder="1" applyAlignment="1">
      <alignment horizontal="right" vertical="center" wrapText="1"/>
    </xf>
    <xf numFmtId="0" fontId="43" fillId="0" borderId="18" xfId="60" applyFont="1" applyBorder="1" applyAlignment="1">
      <alignment horizontal="justify" vertical="center" wrapText="1"/>
      <protection/>
    </xf>
    <xf numFmtId="38" fontId="43" fillId="0" borderId="21" xfId="48" applyFont="1" applyBorder="1" applyAlignment="1">
      <alignment horizontal="right" vertical="center" wrapText="1"/>
    </xf>
    <xf numFmtId="38" fontId="44" fillId="0" borderId="21" xfId="48" applyFont="1" applyBorder="1" applyAlignment="1">
      <alignment horizontal="right" vertical="center" wrapText="1"/>
    </xf>
    <xf numFmtId="0" fontId="43" fillId="0" borderId="25" xfId="60" applyFont="1" applyBorder="1" applyAlignment="1">
      <alignment horizontal="right" vertical="center" wrapText="1"/>
      <protection/>
    </xf>
    <xf numFmtId="0" fontId="43" fillId="0" borderId="13" xfId="60" applyFont="1" applyBorder="1" applyAlignment="1">
      <alignment horizontal="right" vertical="center" wrapText="1"/>
      <protection/>
    </xf>
    <xf numFmtId="0" fontId="42" fillId="0" borderId="25" xfId="60" applyFont="1" applyBorder="1" applyAlignment="1">
      <alignment horizontal="right" vertical="center" wrapText="1"/>
      <protection/>
    </xf>
    <xf numFmtId="0" fontId="42" fillId="0" borderId="13" xfId="60" applyFont="1" applyBorder="1" applyAlignment="1">
      <alignment horizontal="right" vertical="center" wrapText="1"/>
      <protection/>
    </xf>
    <xf numFmtId="3" fontId="43" fillId="0" borderId="16" xfId="60" applyNumberFormat="1" applyFont="1" applyBorder="1" applyAlignment="1">
      <alignment horizontal="right" vertical="center" wrapText="1"/>
      <protection/>
    </xf>
    <xf numFmtId="3" fontId="8" fillId="0" borderId="16" xfId="60" applyNumberFormat="1" applyFont="1" applyBorder="1" applyAlignment="1">
      <alignment horizontal="right" vertical="center" wrapText="1"/>
      <protection/>
    </xf>
    <xf numFmtId="3" fontId="8" fillId="0" borderId="17" xfId="60" applyNumberFormat="1" applyFont="1" applyBorder="1" applyAlignment="1">
      <alignment horizontal="right" vertical="center" wrapText="1"/>
      <protection/>
    </xf>
    <xf numFmtId="3" fontId="8" fillId="0" borderId="19" xfId="60" applyNumberFormat="1" applyFont="1" applyBorder="1" applyAlignment="1">
      <alignment horizontal="right" vertical="center" wrapText="1"/>
      <protection/>
    </xf>
    <xf numFmtId="3" fontId="43" fillId="0" borderId="17" xfId="60" applyNumberFormat="1" applyFont="1" applyBorder="1" applyAlignment="1">
      <alignment horizontal="right" vertical="center" wrapText="1"/>
      <protection/>
    </xf>
    <xf numFmtId="3" fontId="43" fillId="0" borderId="19" xfId="60" applyNumberFormat="1" applyFont="1" applyBorder="1" applyAlignment="1">
      <alignment horizontal="right" vertical="center" wrapText="1"/>
      <protection/>
    </xf>
    <xf numFmtId="0" fontId="5" fillId="0" borderId="25" xfId="0" applyFont="1" applyBorder="1" applyAlignment="1">
      <alignment horizontal="center" vertical="center"/>
    </xf>
    <xf numFmtId="182" fontId="5" fillId="0" borderId="25" xfId="0" applyNumberFormat="1" applyFont="1" applyBorder="1" applyAlignment="1">
      <alignment horizontal="center" vertical="center"/>
    </xf>
    <xf numFmtId="182" fontId="45" fillId="0" borderId="26" xfId="0" applyNumberFormat="1" applyFont="1" applyBorder="1" applyAlignment="1">
      <alignment horizontal="center" vertical="center"/>
    </xf>
    <xf numFmtId="178" fontId="5" fillId="0" borderId="0" xfId="0" applyNumberFormat="1" applyFont="1" applyBorder="1" applyAlignment="1">
      <alignment horizontal="center" vertical="center"/>
    </xf>
    <xf numFmtId="0" fontId="5" fillId="0" borderId="10" xfId="0" applyFont="1" applyBorder="1" applyAlignment="1">
      <alignment horizontal="center" vertical="center"/>
    </xf>
    <xf numFmtId="182" fontId="5" fillId="0" borderId="10" xfId="0" applyNumberFormat="1" applyFont="1" applyBorder="1" applyAlignment="1">
      <alignment horizontal="center" vertical="center"/>
    </xf>
    <xf numFmtId="182" fontId="5" fillId="0" borderId="11" xfId="0" applyNumberFormat="1" applyFont="1" applyBorder="1" applyAlignment="1">
      <alignment horizontal="center" vertical="center"/>
    </xf>
    <xf numFmtId="182" fontId="45" fillId="0" borderId="27" xfId="0" applyNumberFormat="1" applyFont="1" applyBorder="1" applyAlignment="1">
      <alignment horizontal="center" vertical="center"/>
    </xf>
    <xf numFmtId="182" fontId="5" fillId="0" borderId="28" xfId="0" applyNumberFormat="1" applyFont="1" applyBorder="1" applyAlignment="1">
      <alignment horizontal="center" vertical="center"/>
    </xf>
    <xf numFmtId="182" fontId="0" fillId="0" borderId="25" xfId="0" applyNumberFormat="1" applyFont="1" applyBorder="1" applyAlignment="1">
      <alignment horizontal="left" vertical="center" wrapText="1"/>
    </xf>
    <xf numFmtId="0" fontId="47" fillId="0" borderId="0" xfId="60" applyFont="1" applyAlignment="1">
      <alignment vertical="center"/>
      <protection/>
    </xf>
    <xf numFmtId="0" fontId="47" fillId="0" borderId="0" xfId="60" applyFont="1" applyAlignment="1">
      <alignment horizontal="left" vertical="center"/>
      <protection/>
    </xf>
    <xf numFmtId="0" fontId="47" fillId="0" borderId="0" xfId="60" applyFont="1" applyAlignment="1">
      <alignment horizontal="center" vertical="center"/>
      <protection/>
    </xf>
    <xf numFmtId="0" fontId="20" fillId="0" borderId="10" xfId="0" applyFont="1" applyBorder="1" applyAlignment="1">
      <alignment horizontal="center" vertical="center"/>
    </xf>
    <xf numFmtId="182" fontId="20" fillId="0" borderId="25" xfId="0" applyNumberFormat="1" applyFont="1" applyBorder="1" applyAlignment="1">
      <alignment horizontal="left" vertical="center" wrapText="1"/>
    </xf>
    <xf numFmtId="182" fontId="48" fillId="0" borderId="25" xfId="0" applyNumberFormat="1" applyFont="1" applyBorder="1" applyAlignment="1">
      <alignment horizontal="center" vertical="center"/>
    </xf>
    <xf numFmtId="182" fontId="48" fillId="0" borderId="10" xfId="0" applyNumberFormat="1" applyFont="1" applyBorder="1" applyAlignment="1">
      <alignment horizontal="center" vertical="center"/>
    </xf>
    <xf numFmtId="182" fontId="49" fillId="0" borderId="26" xfId="0" applyNumberFormat="1" applyFont="1" applyBorder="1" applyAlignment="1">
      <alignment horizontal="center" vertical="center"/>
    </xf>
    <xf numFmtId="182" fontId="49" fillId="0" borderId="27" xfId="0" applyNumberFormat="1" applyFont="1" applyBorder="1" applyAlignment="1">
      <alignment horizontal="center" vertical="center"/>
    </xf>
    <xf numFmtId="0" fontId="51" fillId="0" borderId="0" xfId="0" applyFont="1" applyAlignment="1">
      <alignment horizontal="center" vertical="center"/>
    </xf>
    <xf numFmtId="0" fontId="10" fillId="0" borderId="0" xfId="0" applyFont="1" applyAlignment="1">
      <alignment horizontal="right" vertical="center"/>
    </xf>
    <xf numFmtId="0" fontId="10" fillId="0" borderId="0" xfId="0" applyFont="1" applyAlignment="1">
      <alignment vertical="center"/>
    </xf>
    <xf numFmtId="0" fontId="52" fillId="0" borderId="0" xfId="0" applyFont="1" applyAlignment="1">
      <alignment vertical="center"/>
    </xf>
    <xf numFmtId="0" fontId="51" fillId="0" borderId="0" xfId="0" applyFont="1" applyAlignment="1">
      <alignment horizontal="center" vertical="center"/>
    </xf>
    <xf numFmtId="0" fontId="29" fillId="0" borderId="0" xfId="60" applyFont="1" applyBorder="1" applyAlignment="1">
      <alignment horizontal="center" vertical="center"/>
      <protection/>
    </xf>
    <xf numFmtId="0" fontId="8" fillId="0" borderId="25" xfId="60" applyFont="1" applyBorder="1" applyAlignment="1">
      <alignment horizontal="center" vertical="center" wrapText="1"/>
      <protection/>
    </xf>
    <xf numFmtId="0" fontId="8" fillId="0" borderId="13" xfId="60" applyFont="1" applyBorder="1" applyAlignment="1">
      <alignment horizontal="center" vertical="center" wrapText="1"/>
      <protection/>
    </xf>
    <xf numFmtId="178" fontId="30" fillId="0" borderId="12" xfId="60" applyNumberFormat="1" applyFont="1" applyBorder="1" applyAlignment="1">
      <alignment horizontal="right" vertical="center" shrinkToFit="1"/>
      <protection/>
    </xf>
    <xf numFmtId="0" fontId="31" fillId="0" borderId="12" xfId="60" applyFont="1" applyBorder="1" applyAlignment="1">
      <alignment horizontal="right" vertical="center" shrinkToFit="1"/>
      <protection/>
    </xf>
    <xf numFmtId="0" fontId="39" fillId="0" borderId="10" xfId="60" applyFont="1" applyBorder="1" applyAlignment="1">
      <alignment horizontal="center"/>
      <protection/>
    </xf>
    <xf numFmtId="0" fontId="7" fillId="0" borderId="29" xfId="0" applyFont="1" applyBorder="1" applyAlignment="1">
      <alignment horizontal="center" vertical="center"/>
    </xf>
    <xf numFmtId="0" fontId="0" fillId="0" borderId="30" xfId="0" applyBorder="1" applyAlignment="1">
      <alignment horizontal="center" vertical="center"/>
    </xf>
    <xf numFmtId="0" fontId="0" fillId="0" borderId="25" xfId="0" applyBorder="1" applyAlignment="1">
      <alignment horizontal="center" vertical="center"/>
    </xf>
    <xf numFmtId="0" fontId="0" fillId="0" borderId="13" xfId="0" applyBorder="1" applyAlignment="1">
      <alignment horizontal="center" vertical="center"/>
    </xf>
    <xf numFmtId="0" fontId="9" fillId="24" borderId="0" xfId="0" applyFont="1" applyFill="1" applyAlignment="1">
      <alignment horizontal="center" vertical="center"/>
    </xf>
    <xf numFmtId="0" fontId="0" fillId="0" borderId="25" xfId="0" applyBorder="1" applyAlignment="1">
      <alignment horizontal="left" vertical="top"/>
    </xf>
    <xf numFmtId="0" fontId="0" fillId="0" borderId="13" xfId="0" applyBorder="1" applyAlignment="1">
      <alignment horizontal="left" vertical="top"/>
    </xf>
    <xf numFmtId="178" fontId="41" fillId="0" borderId="12" xfId="60" applyNumberFormat="1" applyFont="1" applyBorder="1" applyAlignment="1">
      <alignment horizontal="right" vertical="center" shrinkToFit="1"/>
      <protection/>
    </xf>
    <xf numFmtId="0" fontId="6" fillId="0" borderId="0" xfId="0" applyFont="1" applyAlignment="1">
      <alignment horizontal="center" vertical="center"/>
    </xf>
    <xf numFmtId="0" fontId="0" fillId="0" borderId="0" xfId="0" applyAlignment="1">
      <alignment horizontal="center" vertical="center"/>
    </xf>
    <xf numFmtId="0" fontId="11" fillId="0" borderId="0" xfId="0" applyFont="1" applyAlignment="1">
      <alignment horizontal="right" vertical="center"/>
    </xf>
    <xf numFmtId="0" fontId="20" fillId="0" borderId="10" xfId="0" applyFont="1" applyBorder="1" applyAlignment="1">
      <alignment horizontal="center" vertical="center"/>
    </xf>
    <xf numFmtId="0" fontId="50" fillId="0" borderId="10" xfId="0" applyFont="1" applyBorder="1" applyAlignment="1">
      <alignment horizontal="center" vertical="center"/>
    </xf>
    <xf numFmtId="0" fontId="50" fillId="0" borderId="25" xfId="0" applyFont="1" applyBorder="1" applyAlignment="1">
      <alignment horizontal="left" vertical="center" wrapText="1"/>
    </xf>
    <xf numFmtId="0" fontId="50" fillId="0" borderId="13" xfId="0" applyFont="1" applyBorder="1" applyAlignment="1">
      <alignment horizontal="left" vertical="center"/>
    </xf>
    <xf numFmtId="0" fontId="43" fillId="0" borderId="25" xfId="60" applyFont="1" applyBorder="1" applyAlignment="1">
      <alignment horizontal="right" vertical="center" wrapText="1"/>
      <protection/>
    </xf>
    <xf numFmtId="0" fontId="43" fillId="0" borderId="13" xfId="60" applyFont="1" applyBorder="1" applyAlignment="1">
      <alignment horizontal="righ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23.3.23】④様式２号（修理見積書）" xfId="60"/>
    <cellStyle name="良い"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657225</xdr:colOff>
      <xdr:row>0</xdr:row>
      <xdr:rowOff>114300</xdr:rowOff>
    </xdr:from>
    <xdr:to>
      <xdr:col>8</xdr:col>
      <xdr:colOff>1495425</xdr:colOff>
      <xdr:row>1</xdr:row>
      <xdr:rowOff>352425</xdr:rowOff>
    </xdr:to>
    <xdr:sp>
      <xdr:nvSpPr>
        <xdr:cNvPr id="1" name="Rectangle 1"/>
        <xdr:cNvSpPr>
          <a:spLocks/>
        </xdr:cNvSpPr>
      </xdr:nvSpPr>
      <xdr:spPr>
        <a:xfrm>
          <a:off x="4781550" y="114300"/>
          <a:ext cx="2114550" cy="419100"/>
        </a:xfrm>
        <a:prstGeom prst="rect">
          <a:avLst/>
        </a:prstGeom>
        <a:solidFill>
          <a:srgbClr val="FFFFFF"/>
        </a:solidFill>
        <a:ln w="38100" cmpd="dbl">
          <a:solidFill>
            <a:srgbClr val="FF0000"/>
          </a:solidFill>
          <a:headEnd type="none"/>
          <a:tailEnd type="none"/>
        </a:ln>
      </xdr:spPr>
      <xdr:txBody>
        <a:bodyPr vertOverflow="clip" wrap="square"/>
        <a:p>
          <a:pPr algn="l">
            <a:defRPr/>
          </a:pPr>
          <a:r>
            <a:rPr lang="en-US" cap="none" sz="1200" b="0" i="0" u="none" baseline="0">
              <a:solidFill>
                <a:srgbClr val="FF0000"/>
              </a:solidFill>
            </a:rPr>
            <a:t>　記入例①
（施工社が１社の場合）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1219200</xdr:colOff>
      <xdr:row>1</xdr:row>
      <xdr:rowOff>133350</xdr:rowOff>
    </xdr:from>
    <xdr:to>
      <xdr:col>3</xdr:col>
      <xdr:colOff>2028825</xdr:colOff>
      <xdr:row>1</xdr:row>
      <xdr:rowOff>600075</xdr:rowOff>
    </xdr:to>
    <xdr:sp>
      <xdr:nvSpPr>
        <xdr:cNvPr id="1" name="Rectangle 2"/>
        <xdr:cNvSpPr>
          <a:spLocks/>
        </xdr:cNvSpPr>
      </xdr:nvSpPr>
      <xdr:spPr>
        <a:xfrm>
          <a:off x="4695825" y="476250"/>
          <a:ext cx="2181225" cy="466725"/>
        </a:xfrm>
        <a:prstGeom prst="rect">
          <a:avLst/>
        </a:prstGeom>
        <a:solidFill>
          <a:srgbClr val="FFFFFF"/>
        </a:solidFill>
        <a:ln w="38100" cmpd="dbl">
          <a:solidFill>
            <a:srgbClr val="FF0000"/>
          </a:solidFill>
          <a:headEnd type="none"/>
          <a:tailEnd type="none"/>
        </a:ln>
      </xdr:spPr>
      <xdr:txBody>
        <a:bodyPr vertOverflow="clip" wrap="square"/>
        <a:p>
          <a:pPr algn="l">
            <a:defRPr/>
          </a:pPr>
          <a:r>
            <a:rPr lang="en-US" cap="none" sz="1200" b="0" i="0" u="none" baseline="0">
              <a:solidFill>
                <a:srgbClr val="FF0000"/>
              </a:solidFill>
            </a:rPr>
            <a:t>　記入例②－０
（施工社が複数社の場合）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485775</xdr:colOff>
      <xdr:row>0</xdr:row>
      <xdr:rowOff>114300</xdr:rowOff>
    </xdr:from>
    <xdr:to>
      <xdr:col>8</xdr:col>
      <xdr:colOff>1447800</xdr:colOff>
      <xdr:row>2</xdr:row>
      <xdr:rowOff>9525</xdr:rowOff>
    </xdr:to>
    <xdr:sp>
      <xdr:nvSpPr>
        <xdr:cNvPr id="1" name="Rectangle 2"/>
        <xdr:cNvSpPr>
          <a:spLocks/>
        </xdr:cNvSpPr>
      </xdr:nvSpPr>
      <xdr:spPr>
        <a:xfrm>
          <a:off x="4610100" y="114300"/>
          <a:ext cx="2238375" cy="447675"/>
        </a:xfrm>
        <a:prstGeom prst="rect">
          <a:avLst/>
        </a:prstGeom>
        <a:solidFill>
          <a:srgbClr val="FFFFFF"/>
        </a:solidFill>
        <a:ln w="38100" cmpd="dbl">
          <a:solidFill>
            <a:srgbClr val="FF0000"/>
          </a:solidFill>
          <a:headEnd type="none"/>
          <a:tailEnd type="none"/>
        </a:ln>
      </xdr:spPr>
      <xdr:txBody>
        <a:bodyPr vertOverflow="clip" wrap="square"/>
        <a:p>
          <a:pPr algn="l">
            <a:defRPr/>
          </a:pPr>
          <a:r>
            <a:rPr lang="en-US" cap="none" sz="1200" b="0" i="0" u="none" baseline="0">
              <a:solidFill>
                <a:srgbClr val="FF0000"/>
              </a:solidFill>
            </a:rPr>
            <a:t>　記入例②－１
（施工社が複数社の場合）</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504825</xdr:colOff>
      <xdr:row>0</xdr:row>
      <xdr:rowOff>114300</xdr:rowOff>
    </xdr:from>
    <xdr:to>
      <xdr:col>8</xdr:col>
      <xdr:colOff>1447800</xdr:colOff>
      <xdr:row>2</xdr:row>
      <xdr:rowOff>9525</xdr:rowOff>
    </xdr:to>
    <xdr:sp>
      <xdr:nvSpPr>
        <xdr:cNvPr id="1" name="Rectangle 1"/>
        <xdr:cNvSpPr>
          <a:spLocks/>
        </xdr:cNvSpPr>
      </xdr:nvSpPr>
      <xdr:spPr>
        <a:xfrm>
          <a:off x="4629150" y="114300"/>
          <a:ext cx="2219325" cy="447675"/>
        </a:xfrm>
        <a:prstGeom prst="rect">
          <a:avLst/>
        </a:prstGeom>
        <a:solidFill>
          <a:srgbClr val="FFFFFF"/>
        </a:solidFill>
        <a:ln w="38100" cmpd="dbl">
          <a:solidFill>
            <a:srgbClr val="FF0000"/>
          </a:solidFill>
          <a:headEnd type="none"/>
          <a:tailEnd type="none"/>
        </a:ln>
      </xdr:spPr>
      <xdr:txBody>
        <a:bodyPr vertOverflow="clip" wrap="square"/>
        <a:p>
          <a:pPr algn="l">
            <a:defRPr/>
          </a:pPr>
          <a:r>
            <a:rPr lang="en-US" cap="none" sz="1200" b="0" i="0" u="none" baseline="0">
              <a:solidFill>
                <a:srgbClr val="FF0000"/>
              </a:solidFill>
            </a:rPr>
            <a:t>　記入例②－２
（施工社が複数社の場合）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52"/>
  </sheetPr>
  <dimension ref="A1:I49"/>
  <sheetViews>
    <sheetView tabSelected="1" view="pageBreakPreview" zoomScaleSheetLayoutView="100" workbookViewId="0" topLeftCell="A1">
      <selection activeCell="F41" sqref="F41"/>
    </sheetView>
  </sheetViews>
  <sheetFormatPr defaultColWidth="9.00390625" defaultRowHeight="13.5"/>
  <sheetData>
    <row r="1" ht="14.25">
      <c r="I1" s="132" t="s">
        <v>194</v>
      </c>
    </row>
    <row r="2" spans="1:9" ht="19.5">
      <c r="A2" s="135" t="s">
        <v>147</v>
      </c>
      <c r="B2" s="135"/>
      <c r="C2" s="135"/>
      <c r="D2" s="135"/>
      <c r="E2" s="135"/>
      <c r="F2" s="135"/>
      <c r="G2" s="135"/>
      <c r="H2" s="135"/>
      <c r="I2" s="135"/>
    </row>
    <row r="3" spans="1:9" ht="19.5">
      <c r="A3" s="131"/>
      <c r="B3" s="131"/>
      <c r="C3" s="131"/>
      <c r="D3" s="131"/>
      <c r="E3" s="131"/>
      <c r="F3" s="131"/>
      <c r="G3" s="131"/>
      <c r="H3" s="131"/>
      <c r="I3" s="131"/>
    </row>
    <row r="4" s="133" customFormat="1" ht="14.25"/>
    <row r="5" s="133" customFormat="1" ht="15">
      <c r="A5" s="134" t="s">
        <v>148</v>
      </c>
    </row>
    <row r="6" s="133" customFormat="1" ht="14.25">
      <c r="A6" s="133" t="s">
        <v>149</v>
      </c>
    </row>
    <row r="7" s="133" customFormat="1" ht="14.25">
      <c r="A7" s="133" t="s">
        <v>150</v>
      </c>
    </row>
    <row r="8" s="133" customFormat="1" ht="14.25">
      <c r="A8" s="133" t="s">
        <v>151</v>
      </c>
    </row>
    <row r="9" s="133" customFormat="1" ht="14.25">
      <c r="A9" s="133" t="s">
        <v>152</v>
      </c>
    </row>
    <row r="10" s="133" customFormat="1" ht="14.25">
      <c r="A10" s="133" t="s">
        <v>153</v>
      </c>
    </row>
    <row r="11" s="133" customFormat="1" ht="14.25">
      <c r="A11" s="133" t="s">
        <v>164</v>
      </c>
    </row>
    <row r="12" s="133" customFormat="1" ht="14.25">
      <c r="A12" s="133" t="s">
        <v>166</v>
      </c>
    </row>
    <row r="13" s="133" customFormat="1" ht="14.25">
      <c r="A13" s="133" t="s">
        <v>154</v>
      </c>
    </row>
    <row r="14" s="133" customFormat="1" ht="14.25">
      <c r="A14" s="133" t="s">
        <v>155</v>
      </c>
    </row>
    <row r="15" s="133" customFormat="1" ht="14.25">
      <c r="A15" s="133" t="s">
        <v>156</v>
      </c>
    </row>
    <row r="16" s="133" customFormat="1" ht="14.25">
      <c r="A16" s="133" t="s">
        <v>157</v>
      </c>
    </row>
    <row r="17" s="133" customFormat="1" ht="14.25"/>
    <row r="18" s="133" customFormat="1" ht="15">
      <c r="A18" s="134" t="s">
        <v>165</v>
      </c>
    </row>
    <row r="19" s="133" customFormat="1" ht="14.25">
      <c r="A19" s="133" t="s">
        <v>168</v>
      </c>
    </row>
    <row r="20" s="133" customFormat="1" ht="14.25">
      <c r="A20" s="133" t="s">
        <v>169</v>
      </c>
    </row>
    <row r="21" s="133" customFormat="1" ht="14.25">
      <c r="A21" s="133" t="s">
        <v>171</v>
      </c>
    </row>
    <row r="22" s="133" customFormat="1" ht="14.25">
      <c r="A22" s="133" t="s">
        <v>172</v>
      </c>
    </row>
    <row r="23" s="133" customFormat="1" ht="14.25">
      <c r="A23" s="133" t="s">
        <v>158</v>
      </c>
    </row>
    <row r="24" s="133" customFormat="1" ht="14.25"/>
    <row r="25" s="133" customFormat="1" ht="15">
      <c r="A25" s="134" t="s">
        <v>170</v>
      </c>
    </row>
    <row r="26" s="133" customFormat="1" ht="14.25">
      <c r="A26" s="133" t="s">
        <v>173</v>
      </c>
    </row>
    <row r="27" s="133" customFormat="1" ht="14.25">
      <c r="A27" s="133" t="s">
        <v>174</v>
      </c>
    </row>
    <row r="28" s="133" customFormat="1" ht="14.25">
      <c r="A28" s="133" t="s">
        <v>175</v>
      </c>
    </row>
    <row r="29" s="133" customFormat="1" ht="14.25">
      <c r="A29" s="133" t="s">
        <v>176</v>
      </c>
    </row>
    <row r="30" s="133" customFormat="1" ht="14.25">
      <c r="A30" s="133" t="s">
        <v>177</v>
      </c>
    </row>
    <row r="31" s="133" customFormat="1" ht="14.25">
      <c r="A31" s="133" t="s">
        <v>159</v>
      </c>
    </row>
    <row r="32" s="133" customFormat="1" ht="14.25">
      <c r="A32" s="133" t="s">
        <v>160</v>
      </c>
    </row>
    <row r="33" s="133" customFormat="1" ht="14.25">
      <c r="A33" s="133" t="s">
        <v>161</v>
      </c>
    </row>
    <row r="34" s="133" customFormat="1" ht="14.25">
      <c r="A34" s="133" t="s">
        <v>162</v>
      </c>
    </row>
    <row r="35" s="133" customFormat="1" ht="14.25">
      <c r="A35" s="133" t="s">
        <v>163</v>
      </c>
    </row>
    <row r="36" s="133" customFormat="1" ht="14.25"/>
    <row r="37" s="133" customFormat="1" ht="15">
      <c r="A37" s="134" t="s">
        <v>178</v>
      </c>
    </row>
    <row r="38" s="133" customFormat="1" ht="14.25">
      <c r="A38" s="133" t="s">
        <v>179</v>
      </c>
    </row>
    <row r="39" s="133" customFormat="1" ht="14.25">
      <c r="A39" s="133" t="s">
        <v>180</v>
      </c>
    </row>
    <row r="40" s="133" customFormat="1" ht="14.25">
      <c r="A40" s="133" t="s">
        <v>181</v>
      </c>
    </row>
    <row r="41" s="133" customFormat="1" ht="14.25"/>
    <row r="42" s="133" customFormat="1" ht="15">
      <c r="A42" s="134" t="s">
        <v>182</v>
      </c>
    </row>
    <row r="43" s="133" customFormat="1" ht="14.25">
      <c r="A43" s="133" t="s">
        <v>183</v>
      </c>
    </row>
    <row r="44" s="133" customFormat="1" ht="14.25">
      <c r="A44" s="133" t="s">
        <v>184</v>
      </c>
    </row>
    <row r="45" s="133" customFormat="1" ht="14.25">
      <c r="A45" s="133" t="s">
        <v>185</v>
      </c>
    </row>
    <row r="46" s="133" customFormat="1" ht="14.25">
      <c r="A46" s="133" t="s">
        <v>186</v>
      </c>
    </row>
    <row r="47" s="133" customFormat="1" ht="14.25">
      <c r="A47" s="133" t="s">
        <v>187</v>
      </c>
    </row>
    <row r="48" ht="14.25">
      <c r="A48" s="133"/>
    </row>
    <row r="49" ht="14.25">
      <c r="A49" s="133"/>
    </row>
  </sheetData>
  <mergeCells count="1">
    <mergeCell ref="A2:I2"/>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52"/>
    <pageSetUpPr fitToPage="1"/>
  </sheetPr>
  <dimension ref="A1:I59"/>
  <sheetViews>
    <sheetView view="pageBreakPreview" zoomScaleSheetLayoutView="100" workbookViewId="0" topLeftCell="A1">
      <selection activeCell="F41" sqref="F41"/>
    </sheetView>
  </sheetViews>
  <sheetFormatPr defaultColWidth="9.00390625" defaultRowHeight="13.5"/>
  <cols>
    <col min="1" max="1" width="22.375" style="9" customWidth="1"/>
    <col min="2" max="2" width="6.875" style="9" customWidth="1"/>
    <col min="3" max="3" width="5.00390625" style="9" customWidth="1"/>
    <col min="4" max="4" width="3.125" style="9" bestFit="1" customWidth="1"/>
    <col min="5" max="5" width="12.625" style="9" customWidth="1"/>
    <col min="6" max="6" width="4.125" style="9" customWidth="1"/>
    <col min="7" max="7" width="12.625" style="9" customWidth="1"/>
    <col min="8" max="8" width="4.125" style="9" customWidth="1"/>
    <col min="9" max="9" width="21.125" style="9" customWidth="1"/>
    <col min="10" max="16384" width="9.00390625" style="9" customWidth="1"/>
  </cols>
  <sheetData>
    <row r="1" spans="1:9" ht="14.25">
      <c r="A1" s="8" t="s">
        <v>17</v>
      </c>
      <c r="I1" s="9" t="s">
        <v>194</v>
      </c>
    </row>
    <row r="2" spans="1:9" s="11" customFormat="1" ht="29.25" customHeight="1">
      <c r="A2" s="136" t="s">
        <v>18</v>
      </c>
      <c r="B2" s="136"/>
      <c r="C2" s="136"/>
      <c r="D2" s="136"/>
      <c r="E2" s="136"/>
      <c r="F2" s="136"/>
      <c r="G2" s="136"/>
      <c r="H2" s="136"/>
      <c r="I2" s="136"/>
    </row>
    <row r="3" spans="1:9" s="11" customFormat="1" ht="20.25" customHeight="1" thickBot="1">
      <c r="A3" s="12" t="s">
        <v>19</v>
      </c>
      <c r="B3" s="139"/>
      <c r="C3" s="139"/>
      <c r="D3" s="13" t="s">
        <v>0</v>
      </c>
      <c r="E3" s="140" t="s">
        <v>20</v>
      </c>
      <c r="F3" s="140"/>
      <c r="G3" s="14"/>
      <c r="H3" s="15" t="s">
        <v>21</v>
      </c>
      <c r="I3" s="16"/>
    </row>
    <row r="4" spans="1:9" s="11" customFormat="1" ht="8.25" customHeight="1">
      <c r="A4" s="17"/>
      <c r="B4" s="18"/>
      <c r="C4" s="18"/>
      <c r="D4" s="19"/>
      <c r="E4" s="10"/>
      <c r="F4" s="10"/>
      <c r="G4" s="10"/>
      <c r="H4" s="10"/>
      <c r="I4" s="10"/>
    </row>
    <row r="5" spans="1:9" s="11" customFormat="1" ht="24">
      <c r="A5" s="20" t="s">
        <v>11</v>
      </c>
      <c r="B5" s="21" t="s">
        <v>22</v>
      </c>
      <c r="C5" s="137" t="s">
        <v>12</v>
      </c>
      <c r="D5" s="138"/>
      <c r="E5" s="137" t="s">
        <v>13</v>
      </c>
      <c r="F5" s="138"/>
      <c r="G5" s="137" t="s">
        <v>14</v>
      </c>
      <c r="H5" s="138"/>
      <c r="I5" s="21" t="s">
        <v>15</v>
      </c>
    </row>
    <row r="6" spans="1:9" s="11" customFormat="1" ht="15" customHeight="1">
      <c r="A6" s="22"/>
      <c r="B6" s="23"/>
      <c r="C6" s="24"/>
      <c r="D6" s="25"/>
      <c r="E6" s="24"/>
      <c r="F6" s="25"/>
      <c r="G6" s="26"/>
      <c r="H6" s="25"/>
      <c r="I6" s="27"/>
    </row>
    <row r="7" spans="1:9" s="11" customFormat="1" ht="15" customHeight="1">
      <c r="A7" s="28"/>
      <c r="B7" s="23"/>
      <c r="C7" s="29"/>
      <c r="D7" s="30"/>
      <c r="E7" s="24"/>
      <c r="F7" s="25"/>
      <c r="G7" s="26"/>
      <c r="H7" s="25"/>
      <c r="I7" s="31"/>
    </row>
    <row r="8" spans="1:9" s="11" customFormat="1" ht="15" customHeight="1">
      <c r="A8" s="22"/>
      <c r="B8" s="23"/>
      <c r="C8" s="29"/>
      <c r="D8" s="30"/>
      <c r="E8" s="24"/>
      <c r="F8" s="25"/>
      <c r="G8" s="26"/>
      <c r="H8" s="25"/>
      <c r="I8" s="31"/>
    </row>
    <row r="9" spans="1:9" s="11" customFormat="1" ht="15" customHeight="1">
      <c r="A9" s="22"/>
      <c r="B9" s="23"/>
      <c r="C9" s="29"/>
      <c r="D9" s="30"/>
      <c r="E9" s="24"/>
      <c r="F9" s="25"/>
      <c r="G9" s="26"/>
      <c r="H9" s="25"/>
      <c r="I9" s="27"/>
    </row>
    <row r="10" spans="1:9" s="11" customFormat="1" ht="15" customHeight="1">
      <c r="A10" s="22"/>
      <c r="B10" s="23"/>
      <c r="C10" s="32"/>
      <c r="D10" s="25"/>
      <c r="E10" s="24"/>
      <c r="F10" s="25"/>
      <c r="G10" s="26"/>
      <c r="H10" s="25"/>
      <c r="I10" s="31"/>
    </row>
    <row r="11" spans="1:9" s="11" customFormat="1" ht="15" customHeight="1">
      <c r="A11" s="22"/>
      <c r="B11" s="23"/>
      <c r="C11" s="32"/>
      <c r="D11" s="25"/>
      <c r="E11" s="24"/>
      <c r="F11" s="25"/>
      <c r="G11" s="26"/>
      <c r="H11" s="25"/>
      <c r="I11" s="31"/>
    </row>
    <row r="12" spans="1:9" s="11" customFormat="1" ht="15" customHeight="1">
      <c r="A12" s="22"/>
      <c r="B12" s="23"/>
      <c r="C12" s="29"/>
      <c r="D12" s="30"/>
      <c r="E12" s="24"/>
      <c r="F12" s="25"/>
      <c r="G12" s="26"/>
      <c r="H12" s="25"/>
      <c r="I12" s="27"/>
    </row>
    <row r="13" spans="1:9" s="11" customFormat="1" ht="15" customHeight="1">
      <c r="A13" s="22"/>
      <c r="B13" s="23"/>
      <c r="C13" s="32"/>
      <c r="D13" s="25"/>
      <c r="E13" s="24"/>
      <c r="F13" s="25"/>
      <c r="G13" s="26"/>
      <c r="H13" s="25"/>
      <c r="I13" s="31"/>
    </row>
    <row r="14" spans="1:9" s="11" customFormat="1" ht="15" customHeight="1">
      <c r="A14" s="22"/>
      <c r="B14" s="23"/>
      <c r="C14" s="32"/>
      <c r="D14" s="25"/>
      <c r="E14" s="24"/>
      <c r="F14" s="25"/>
      <c r="G14" s="26"/>
      <c r="H14" s="25"/>
      <c r="I14" s="27"/>
    </row>
    <row r="15" spans="1:9" s="11" customFormat="1" ht="15" customHeight="1">
      <c r="A15" s="22"/>
      <c r="B15" s="23"/>
      <c r="C15" s="29"/>
      <c r="D15" s="30"/>
      <c r="E15" s="24"/>
      <c r="F15" s="25"/>
      <c r="G15" s="26"/>
      <c r="H15" s="25"/>
      <c r="I15" s="27"/>
    </row>
    <row r="16" spans="1:9" s="11" customFormat="1" ht="15" customHeight="1">
      <c r="A16" s="22"/>
      <c r="B16" s="23"/>
      <c r="C16" s="32"/>
      <c r="D16" s="25"/>
      <c r="E16" s="24"/>
      <c r="F16" s="25"/>
      <c r="G16" s="26"/>
      <c r="H16" s="25"/>
      <c r="I16" s="31"/>
    </row>
    <row r="17" spans="1:9" s="11" customFormat="1" ht="15" customHeight="1">
      <c r="A17" s="22"/>
      <c r="B17" s="23"/>
      <c r="C17" s="32"/>
      <c r="D17" s="25"/>
      <c r="E17" s="24"/>
      <c r="F17" s="25"/>
      <c r="G17" s="26"/>
      <c r="H17" s="25"/>
      <c r="I17" s="27"/>
    </row>
    <row r="18" spans="1:9" s="11" customFormat="1" ht="15" customHeight="1">
      <c r="A18" s="22"/>
      <c r="B18" s="23"/>
      <c r="C18" s="32"/>
      <c r="D18" s="25"/>
      <c r="E18" s="24"/>
      <c r="F18" s="25"/>
      <c r="G18" s="26"/>
      <c r="H18" s="25"/>
      <c r="I18" s="31"/>
    </row>
    <row r="19" spans="1:9" s="11" customFormat="1" ht="15" customHeight="1">
      <c r="A19" s="28"/>
      <c r="B19" s="23"/>
      <c r="C19" s="29"/>
      <c r="D19" s="30"/>
      <c r="E19" s="24"/>
      <c r="F19" s="25"/>
      <c r="G19" s="26"/>
      <c r="H19" s="25"/>
      <c r="I19" s="31"/>
    </row>
    <row r="20" spans="1:9" s="11" customFormat="1" ht="15" customHeight="1">
      <c r="A20" s="22"/>
      <c r="B20" s="23"/>
      <c r="C20" s="29"/>
      <c r="D20" s="30"/>
      <c r="E20" s="24"/>
      <c r="F20" s="25"/>
      <c r="G20" s="26"/>
      <c r="H20" s="25"/>
      <c r="I20" s="31"/>
    </row>
    <row r="21" spans="1:9" s="11" customFormat="1" ht="15" customHeight="1">
      <c r="A21" s="22"/>
      <c r="B21" s="23"/>
      <c r="C21" s="32"/>
      <c r="D21" s="25"/>
      <c r="E21" s="24"/>
      <c r="F21" s="25"/>
      <c r="G21" s="26"/>
      <c r="H21" s="25"/>
      <c r="I21" s="27"/>
    </row>
    <row r="22" spans="1:9" s="11" customFormat="1" ht="15" customHeight="1">
      <c r="A22" s="22"/>
      <c r="B22" s="23"/>
      <c r="C22" s="32"/>
      <c r="D22" s="25"/>
      <c r="E22" s="24"/>
      <c r="F22" s="25"/>
      <c r="G22" s="26"/>
      <c r="H22" s="25"/>
      <c r="I22" s="31"/>
    </row>
    <row r="23" spans="1:9" s="11" customFormat="1" ht="15" customHeight="1">
      <c r="A23" s="22"/>
      <c r="B23" s="23"/>
      <c r="C23" s="32"/>
      <c r="D23" s="25"/>
      <c r="E23" s="24"/>
      <c r="F23" s="25"/>
      <c r="G23" s="26"/>
      <c r="H23" s="25"/>
      <c r="I23" s="27"/>
    </row>
    <row r="24" spans="1:9" s="11" customFormat="1" ht="15" customHeight="1">
      <c r="A24" s="22"/>
      <c r="B24" s="23"/>
      <c r="C24" s="32"/>
      <c r="D24" s="25"/>
      <c r="E24" s="24"/>
      <c r="F24" s="25"/>
      <c r="G24" s="26"/>
      <c r="H24" s="25"/>
      <c r="I24" s="31"/>
    </row>
    <row r="25" spans="1:9" s="11" customFormat="1" ht="15" customHeight="1">
      <c r="A25" s="28"/>
      <c r="B25" s="23"/>
      <c r="C25" s="29"/>
      <c r="D25" s="30"/>
      <c r="E25" s="24"/>
      <c r="F25" s="25"/>
      <c r="G25" s="26"/>
      <c r="H25" s="25"/>
      <c r="I25" s="31"/>
    </row>
    <row r="26" spans="1:9" s="11" customFormat="1" ht="15" customHeight="1">
      <c r="A26" s="22"/>
      <c r="B26" s="23"/>
      <c r="C26" s="29"/>
      <c r="D26" s="30"/>
      <c r="E26" s="24"/>
      <c r="F26" s="25"/>
      <c r="G26" s="26"/>
      <c r="H26" s="25"/>
      <c r="I26" s="31"/>
    </row>
    <row r="27" spans="1:9" s="11" customFormat="1" ht="15" customHeight="1">
      <c r="A27" s="22"/>
      <c r="B27" s="23"/>
      <c r="C27" s="32"/>
      <c r="D27" s="25"/>
      <c r="E27" s="24"/>
      <c r="F27" s="25"/>
      <c r="G27" s="26"/>
      <c r="H27" s="25"/>
      <c r="I27" s="31"/>
    </row>
    <row r="28" spans="1:9" s="11" customFormat="1" ht="15" customHeight="1">
      <c r="A28" s="22"/>
      <c r="B28" s="23"/>
      <c r="C28" s="32"/>
      <c r="D28" s="25"/>
      <c r="E28" s="24"/>
      <c r="F28" s="25"/>
      <c r="G28" s="26"/>
      <c r="H28" s="25"/>
      <c r="I28" s="27"/>
    </row>
    <row r="29" spans="1:9" s="11" customFormat="1" ht="15" customHeight="1">
      <c r="A29" s="28"/>
      <c r="B29" s="23"/>
      <c r="C29" s="29"/>
      <c r="D29" s="30"/>
      <c r="E29" s="24"/>
      <c r="F29" s="25"/>
      <c r="G29" s="26"/>
      <c r="H29" s="25"/>
      <c r="I29" s="31"/>
    </row>
    <row r="30" spans="1:9" s="11" customFormat="1" ht="15" customHeight="1">
      <c r="A30" s="22"/>
      <c r="B30" s="23"/>
      <c r="C30" s="29"/>
      <c r="D30" s="30"/>
      <c r="E30" s="24"/>
      <c r="F30" s="25"/>
      <c r="G30" s="26"/>
      <c r="H30" s="25"/>
      <c r="I30" s="31"/>
    </row>
    <row r="31" spans="1:9" s="11" customFormat="1" ht="15" customHeight="1">
      <c r="A31" s="22"/>
      <c r="B31" s="23"/>
      <c r="C31" s="32"/>
      <c r="D31" s="25"/>
      <c r="E31" s="24"/>
      <c r="F31" s="25"/>
      <c r="G31" s="26"/>
      <c r="H31" s="25"/>
      <c r="I31" s="27"/>
    </row>
    <row r="32" spans="1:9" s="11" customFormat="1" ht="15" customHeight="1">
      <c r="A32" s="22"/>
      <c r="B32" s="23"/>
      <c r="C32" s="32"/>
      <c r="D32" s="25"/>
      <c r="E32" s="24"/>
      <c r="F32" s="25"/>
      <c r="G32" s="26"/>
      <c r="H32" s="25"/>
      <c r="I32" s="31"/>
    </row>
    <row r="33" spans="1:9" s="11" customFormat="1" ht="15" customHeight="1">
      <c r="A33" s="22"/>
      <c r="B33" s="23"/>
      <c r="C33" s="32"/>
      <c r="D33" s="25"/>
      <c r="E33" s="24"/>
      <c r="F33" s="25"/>
      <c r="G33" s="26"/>
      <c r="H33" s="25"/>
      <c r="I33" s="31"/>
    </row>
    <row r="34" spans="1:9" s="11" customFormat="1" ht="15" customHeight="1">
      <c r="A34" s="22"/>
      <c r="B34" s="23"/>
      <c r="C34" s="32"/>
      <c r="D34" s="25"/>
      <c r="E34" s="24"/>
      <c r="F34" s="25"/>
      <c r="G34" s="26"/>
      <c r="H34" s="25"/>
      <c r="I34" s="27"/>
    </row>
    <row r="35" spans="1:9" s="11" customFormat="1" ht="15" customHeight="1">
      <c r="A35" s="33"/>
      <c r="B35" s="34"/>
      <c r="C35" s="24"/>
      <c r="D35" s="35"/>
      <c r="E35" s="24"/>
      <c r="F35" s="35"/>
      <c r="G35" s="26"/>
      <c r="H35" s="35"/>
      <c r="I35" s="36"/>
    </row>
    <row r="36" spans="1:9" s="11" customFormat="1" ht="15" customHeight="1">
      <c r="A36" s="22"/>
      <c r="B36" s="23"/>
      <c r="C36" s="32"/>
      <c r="D36" s="25"/>
      <c r="E36" s="32"/>
      <c r="F36" s="25"/>
      <c r="G36" s="37"/>
      <c r="H36" s="25"/>
      <c r="I36" s="31"/>
    </row>
    <row r="37" spans="1:9" s="11" customFormat="1" ht="15" customHeight="1">
      <c r="A37" s="22"/>
      <c r="B37" s="23"/>
      <c r="C37" s="32"/>
      <c r="D37" s="25"/>
      <c r="E37" s="24"/>
      <c r="F37" s="25"/>
      <c r="G37" s="26"/>
      <c r="H37" s="25"/>
      <c r="I37" s="27"/>
    </row>
    <row r="38" spans="1:9" s="11" customFormat="1" ht="15" customHeight="1" thickBot="1">
      <c r="A38" s="38"/>
      <c r="B38" s="39"/>
      <c r="C38" s="40"/>
      <c r="D38" s="41"/>
      <c r="E38" s="42"/>
      <c r="F38" s="41"/>
      <c r="G38" s="43"/>
      <c r="H38" s="41"/>
      <c r="I38" s="44"/>
    </row>
    <row r="39" spans="1:9" s="11" customFormat="1" ht="15" customHeight="1" thickBot="1">
      <c r="A39" s="45" t="s">
        <v>23</v>
      </c>
      <c r="B39" s="46"/>
      <c r="C39" s="47"/>
      <c r="D39" s="47"/>
      <c r="E39" s="47"/>
      <c r="F39" s="47"/>
      <c r="G39" s="48"/>
      <c r="H39" s="49" t="s">
        <v>0</v>
      </c>
      <c r="I39" s="50"/>
    </row>
    <row r="40" spans="1:9" s="11" customFormat="1" ht="15" customHeight="1">
      <c r="A40" s="22" t="s">
        <v>16</v>
      </c>
      <c r="B40" s="31"/>
      <c r="C40" s="29"/>
      <c r="D40" s="51"/>
      <c r="E40" s="29"/>
      <c r="F40" s="51"/>
      <c r="G40" s="37"/>
      <c r="H40" s="25" t="s">
        <v>0</v>
      </c>
      <c r="I40" s="31"/>
    </row>
    <row r="41" spans="1:9" s="11" customFormat="1" ht="15" customHeight="1" thickBot="1">
      <c r="A41" s="52"/>
      <c r="B41" s="44"/>
      <c r="C41" s="53"/>
      <c r="D41" s="54"/>
      <c r="E41" s="53"/>
      <c r="F41" s="54"/>
      <c r="G41" s="43"/>
      <c r="H41" s="41"/>
      <c r="I41" s="44"/>
    </row>
    <row r="42" spans="1:9" s="61" customFormat="1" ht="18" customHeight="1" thickBot="1">
      <c r="A42" s="55" t="s">
        <v>24</v>
      </c>
      <c r="B42" s="56"/>
      <c r="C42" s="57"/>
      <c r="D42" s="57"/>
      <c r="E42" s="57"/>
      <c r="F42" s="57"/>
      <c r="G42" s="58"/>
      <c r="H42" s="59" t="s">
        <v>0</v>
      </c>
      <c r="I42" s="60" t="s">
        <v>25</v>
      </c>
    </row>
    <row r="43" spans="1:9" s="61" customFormat="1" ht="18" customHeight="1" thickBot="1">
      <c r="A43" s="55" t="s">
        <v>26</v>
      </c>
      <c r="B43" s="56"/>
      <c r="C43" s="57"/>
      <c r="D43" s="57"/>
      <c r="E43" s="57"/>
      <c r="F43" s="57"/>
      <c r="G43" s="58"/>
      <c r="H43" s="59" t="s">
        <v>0</v>
      </c>
      <c r="I43" s="60" t="s">
        <v>27</v>
      </c>
    </row>
    <row r="44" spans="1:9" s="61" customFormat="1" ht="15" customHeight="1">
      <c r="A44" s="62" t="s">
        <v>28</v>
      </c>
      <c r="B44" s="63"/>
      <c r="C44" s="64"/>
      <c r="D44" s="64"/>
      <c r="E44" s="64"/>
      <c r="F44" s="64"/>
      <c r="G44" s="65"/>
      <c r="H44" s="66"/>
      <c r="I44" s="63"/>
    </row>
    <row r="45" spans="1:9" s="61" customFormat="1" ht="15" customHeight="1">
      <c r="A45" s="62" t="s">
        <v>29</v>
      </c>
      <c r="B45" s="63"/>
      <c r="C45" s="64"/>
      <c r="D45" s="64"/>
      <c r="E45" s="64"/>
      <c r="F45" s="64"/>
      <c r="G45" s="65"/>
      <c r="H45" s="66"/>
      <c r="I45" s="63"/>
    </row>
    <row r="46" spans="1:9" s="61" customFormat="1" ht="15" customHeight="1">
      <c r="A46" s="62" t="s">
        <v>193</v>
      </c>
      <c r="B46" s="63"/>
      <c r="C46" s="64"/>
      <c r="D46" s="64"/>
      <c r="E46" s="64"/>
      <c r="F46" s="64"/>
      <c r="G46" s="65"/>
      <c r="H46" s="66"/>
      <c r="I46" s="63"/>
    </row>
    <row r="47" ht="7.5" customHeight="1">
      <c r="A47" s="67"/>
    </row>
    <row r="48" spans="1:5" s="11" customFormat="1" ht="16.5" customHeight="1">
      <c r="A48" s="68"/>
      <c r="B48" s="68"/>
      <c r="C48" s="68"/>
      <c r="D48" s="68"/>
      <c r="E48" s="68"/>
    </row>
    <row r="49" spans="1:5" s="11" customFormat="1" ht="16.5" customHeight="1">
      <c r="A49" s="69"/>
      <c r="B49" s="69"/>
      <c r="C49" s="69"/>
      <c r="D49" s="69"/>
      <c r="E49" s="69" t="s">
        <v>30</v>
      </c>
    </row>
    <row r="50" spans="4:9" s="11" customFormat="1" ht="15" customHeight="1">
      <c r="D50" s="70"/>
      <c r="E50" s="71" t="s">
        <v>31</v>
      </c>
      <c r="F50" s="70"/>
      <c r="H50" s="70"/>
      <c r="I50" s="70"/>
    </row>
    <row r="51" s="70" customFormat="1" ht="15" customHeight="1">
      <c r="E51" s="71" t="s">
        <v>32</v>
      </c>
    </row>
    <row r="52" spans="5:9" s="70" customFormat="1" ht="15" customHeight="1">
      <c r="E52" s="71" t="s">
        <v>33</v>
      </c>
      <c r="I52" s="72" t="s">
        <v>10</v>
      </c>
    </row>
    <row r="53" ht="7.5" customHeight="1">
      <c r="A53" s="67"/>
    </row>
    <row r="54" s="70" customFormat="1" ht="16.5" customHeight="1">
      <c r="A54" s="68" t="s">
        <v>34</v>
      </c>
    </row>
    <row r="55" spans="1:7" s="70" customFormat="1" ht="16.5" customHeight="1">
      <c r="A55" s="69" t="s">
        <v>35</v>
      </c>
      <c r="D55" s="69"/>
      <c r="E55" s="71" t="s">
        <v>31</v>
      </c>
      <c r="G55" s="11"/>
    </row>
    <row r="56" spans="4:9" s="11" customFormat="1" ht="15" customHeight="1">
      <c r="D56" s="70"/>
      <c r="E56" s="71" t="s">
        <v>36</v>
      </c>
      <c r="F56" s="70"/>
      <c r="G56" s="70"/>
      <c r="H56" s="70"/>
      <c r="I56" s="72" t="s">
        <v>10</v>
      </c>
    </row>
    <row r="57" s="70" customFormat="1" ht="15" customHeight="1"/>
    <row r="58" spans="3:9" ht="13.5">
      <c r="C58" s="73"/>
      <c r="D58" s="74" t="s">
        <v>37</v>
      </c>
      <c r="E58" s="141" t="s">
        <v>38</v>
      </c>
      <c r="F58" s="141"/>
      <c r="G58" s="141" t="s">
        <v>39</v>
      </c>
      <c r="H58" s="141"/>
      <c r="I58" s="75" t="s">
        <v>40</v>
      </c>
    </row>
    <row r="59" spans="5:9" ht="19.5" customHeight="1">
      <c r="E59" s="141"/>
      <c r="F59" s="141"/>
      <c r="G59" s="141"/>
      <c r="H59" s="141"/>
      <c r="I59" s="75"/>
    </row>
  </sheetData>
  <sheetProtection/>
  <mergeCells count="10">
    <mergeCell ref="E58:F58"/>
    <mergeCell ref="G58:H58"/>
    <mergeCell ref="E59:F59"/>
    <mergeCell ref="G59:H59"/>
    <mergeCell ref="A2:I2"/>
    <mergeCell ref="C5:D5"/>
    <mergeCell ref="E5:F5"/>
    <mergeCell ref="G5:H5"/>
    <mergeCell ref="B3:C3"/>
    <mergeCell ref="E3:F3"/>
  </mergeCells>
  <printOptions horizontalCentered="1"/>
  <pageMargins left="0.5905511811023623" right="0.3937007874015748" top="0.1968503937007874" bottom="0" header="0.5118110236220472" footer="0.5118110236220472"/>
  <pageSetup fitToHeight="1" fitToWidth="1" horizontalDpi="300" verticalDpi="300" orientation="portrait" paperSize="9" scale="98" r:id="rId1"/>
</worksheet>
</file>

<file path=xl/worksheets/sheet3.xml><?xml version="1.0" encoding="utf-8"?>
<worksheet xmlns="http://schemas.openxmlformats.org/spreadsheetml/2006/main" xmlns:r="http://schemas.openxmlformats.org/officeDocument/2006/relationships">
  <sheetPr>
    <tabColor indexed="52"/>
  </sheetPr>
  <dimension ref="A1:I22"/>
  <sheetViews>
    <sheetView view="pageBreakPreview" zoomScaleSheetLayoutView="100" workbookViewId="0" topLeftCell="A1">
      <selection activeCell="B5" sqref="B5"/>
    </sheetView>
  </sheetViews>
  <sheetFormatPr defaultColWidth="9.00390625" defaultRowHeight="13.5"/>
  <cols>
    <col min="1" max="1" width="27.625" style="0" customWidth="1"/>
    <col min="2" max="3" width="18.00390625" style="0" customWidth="1"/>
    <col min="4" max="4" width="27.375" style="0" customWidth="1"/>
    <col min="5" max="5" width="14.125" style="0" customWidth="1"/>
    <col min="6" max="6" width="20.125" style="0" customWidth="1"/>
  </cols>
  <sheetData>
    <row r="1" spans="1:9" ht="28.5" customHeight="1">
      <c r="A1" s="146" t="s">
        <v>8</v>
      </c>
      <c r="B1" s="146"/>
      <c r="C1" s="146"/>
      <c r="D1" s="146"/>
      <c r="E1" s="5"/>
      <c r="F1" s="5"/>
      <c r="I1" t="s">
        <v>194</v>
      </c>
    </row>
    <row r="2" ht="15.75" customHeight="1"/>
    <row r="3" spans="1:4" ht="52.5" customHeight="1">
      <c r="A3" s="4" t="s">
        <v>4</v>
      </c>
      <c r="B3" s="112" t="s">
        <v>139</v>
      </c>
      <c r="C3" s="112" t="s">
        <v>142</v>
      </c>
      <c r="D3" s="116" t="s">
        <v>127</v>
      </c>
    </row>
    <row r="4" spans="1:4" ht="40.5" customHeight="1">
      <c r="A4" s="1"/>
      <c r="B4" s="121"/>
      <c r="C4" s="113"/>
      <c r="D4" s="117"/>
    </row>
    <row r="5" spans="1:4" ht="40.5" customHeight="1">
      <c r="A5" s="1"/>
      <c r="B5" s="121"/>
      <c r="C5" s="113"/>
      <c r="D5" s="117"/>
    </row>
    <row r="6" spans="1:4" ht="40.5" customHeight="1">
      <c r="A6" s="1"/>
      <c r="B6" s="113"/>
      <c r="C6" s="113"/>
      <c r="D6" s="117"/>
    </row>
    <row r="7" spans="1:4" ht="40.5" customHeight="1">
      <c r="A7" s="1"/>
      <c r="B7" s="113"/>
      <c r="C7" s="113"/>
      <c r="D7" s="117"/>
    </row>
    <row r="8" spans="1:4" ht="40.5" customHeight="1">
      <c r="A8" s="1"/>
      <c r="B8" s="113"/>
      <c r="C8" s="113"/>
      <c r="D8" s="117"/>
    </row>
    <row r="9" spans="1:4" ht="40.5" customHeight="1">
      <c r="A9" s="1"/>
      <c r="B9" s="113"/>
      <c r="C9" s="113"/>
      <c r="D9" s="117"/>
    </row>
    <row r="10" spans="1:4" ht="40.5" customHeight="1">
      <c r="A10" s="1"/>
      <c r="B10" s="113"/>
      <c r="C10" s="113"/>
      <c r="D10" s="117"/>
    </row>
    <row r="11" spans="1:4" ht="40.5" customHeight="1">
      <c r="A11" s="1"/>
      <c r="B11" s="113"/>
      <c r="C11" s="113"/>
      <c r="D11" s="117"/>
    </row>
    <row r="12" spans="1:4" ht="40.5" customHeight="1">
      <c r="A12" s="1"/>
      <c r="B12" s="113"/>
      <c r="C12" s="113"/>
      <c r="D12" s="117"/>
    </row>
    <row r="13" spans="1:4" ht="40.5" customHeight="1" thickBot="1">
      <c r="A13" s="2"/>
      <c r="B13" s="120"/>
      <c r="C13" s="120"/>
      <c r="D13" s="118"/>
    </row>
    <row r="14" spans="1:4" ht="40.5" customHeight="1" thickBot="1" thickTop="1">
      <c r="A14" s="142" t="s">
        <v>3</v>
      </c>
      <c r="B14" s="143"/>
      <c r="C14" s="114">
        <f>SUM(C4:D13)</f>
        <v>0</v>
      </c>
      <c r="D14" s="119">
        <f>SUM(D4:D13)</f>
        <v>0</v>
      </c>
    </row>
    <row r="15" ht="14.25" thickTop="1"/>
    <row r="18" spans="2:4" ht="40.5" customHeight="1">
      <c r="B18" s="3" t="s">
        <v>1</v>
      </c>
      <c r="C18" s="144"/>
      <c r="D18" s="145"/>
    </row>
    <row r="19" spans="2:4" ht="40.5" customHeight="1">
      <c r="B19" s="3" t="s">
        <v>6</v>
      </c>
      <c r="C19" s="147" t="s">
        <v>9</v>
      </c>
      <c r="D19" s="148"/>
    </row>
    <row r="20" spans="2:4" ht="40.5" customHeight="1">
      <c r="B20" s="3" t="s">
        <v>5</v>
      </c>
      <c r="C20" s="147" t="s">
        <v>9</v>
      </c>
      <c r="D20" s="148"/>
    </row>
    <row r="21" spans="2:4" ht="40.5" customHeight="1">
      <c r="B21" s="3" t="s">
        <v>2</v>
      </c>
      <c r="C21" s="144"/>
      <c r="D21" s="145"/>
    </row>
    <row r="22" spans="2:4" ht="40.5" customHeight="1">
      <c r="B22" s="3" t="s">
        <v>7</v>
      </c>
      <c r="C22" s="144"/>
      <c r="D22" s="145"/>
    </row>
  </sheetData>
  <mergeCells count="7">
    <mergeCell ref="A14:B14"/>
    <mergeCell ref="C18:D18"/>
    <mergeCell ref="A1:D1"/>
    <mergeCell ref="C22:D22"/>
    <mergeCell ref="C19:D19"/>
    <mergeCell ref="C20:D20"/>
    <mergeCell ref="C21:D21"/>
  </mergeCells>
  <printOptions/>
  <pageMargins left="0.78" right="0.3937007874015748"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I59"/>
  <sheetViews>
    <sheetView view="pageBreakPreview" zoomScaleSheetLayoutView="100" workbookViewId="0" topLeftCell="A1">
      <selection activeCell="E56" sqref="E56"/>
    </sheetView>
  </sheetViews>
  <sheetFormatPr defaultColWidth="9.00390625" defaultRowHeight="13.5"/>
  <cols>
    <col min="1" max="1" width="22.375" style="9" customWidth="1"/>
    <col min="2" max="2" width="6.875" style="9" customWidth="1"/>
    <col min="3" max="3" width="5.00390625" style="9" customWidth="1"/>
    <col min="4" max="4" width="3.125" style="9" bestFit="1" customWidth="1"/>
    <col min="5" max="5" width="12.625" style="9" customWidth="1"/>
    <col min="6" max="6" width="4.125" style="9" customWidth="1"/>
    <col min="7" max="7" width="12.625" style="9" customWidth="1"/>
    <col min="8" max="8" width="4.125" style="9" customWidth="1"/>
    <col min="9" max="9" width="21.125" style="9" customWidth="1"/>
    <col min="10" max="16384" width="9.00390625" style="9" customWidth="1"/>
  </cols>
  <sheetData>
    <row r="1" spans="1:9" ht="14.25">
      <c r="A1" s="8" t="s">
        <v>64</v>
      </c>
      <c r="I1" s="9" t="s">
        <v>194</v>
      </c>
    </row>
    <row r="2" spans="1:9" s="11" customFormat="1" ht="29.25" customHeight="1">
      <c r="A2" s="136" t="s">
        <v>65</v>
      </c>
      <c r="B2" s="136"/>
      <c r="C2" s="136"/>
      <c r="D2" s="136"/>
      <c r="E2" s="136"/>
      <c r="F2" s="136"/>
      <c r="G2" s="136"/>
      <c r="H2" s="136"/>
      <c r="I2" s="136"/>
    </row>
    <row r="3" spans="1:9" s="11" customFormat="1" ht="20.25" customHeight="1" thickBot="1">
      <c r="A3" s="12" t="s">
        <v>19</v>
      </c>
      <c r="B3" s="149">
        <f>G42</f>
        <v>504000</v>
      </c>
      <c r="C3" s="149"/>
      <c r="D3" s="13" t="s">
        <v>0</v>
      </c>
      <c r="E3" s="140" t="s">
        <v>20</v>
      </c>
      <c r="F3" s="140"/>
      <c r="G3" s="77">
        <f>G43</f>
        <v>126000</v>
      </c>
      <c r="H3" s="15" t="s">
        <v>21</v>
      </c>
      <c r="I3" s="16"/>
    </row>
    <row r="4" spans="1:9" s="11" customFormat="1" ht="8.25" customHeight="1">
      <c r="A4" s="17"/>
      <c r="B4" s="18"/>
      <c r="C4" s="18"/>
      <c r="D4" s="19"/>
      <c r="E4" s="10"/>
      <c r="F4" s="10"/>
      <c r="G4" s="10"/>
      <c r="H4" s="10"/>
      <c r="I4" s="10"/>
    </row>
    <row r="5" spans="1:9" s="11" customFormat="1" ht="24">
      <c r="A5" s="20" t="s">
        <v>11</v>
      </c>
      <c r="B5" s="21" t="s">
        <v>66</v>
      </c>
      <c r="C5" s="137" t="s">
        <v>12</v>
      </c>
      <c r="D5" s="138"/>
      <c r="E5" s="137" t="s">
        <v>13</v>
      </c>
      <c r="F5" s="138"/>
      <c r="G5" s="137" t="s">
        <v>14</v>
      </c>
      <c r="H5" s="138"/>
      <c r="I5" s="21" t="s">
        <v>15</v>
      </c>
    </row>
    <row r="6" spans="1:9" s="11" customFormat="1" ht="15" customHeight="1">
      <c r="A6" s="78" t="s">
        <v>41</v>
      </c>
      <c r="B6" s="79" t="s">
        <v>42</v>
      </c>
      <c r="C6" s="80" t="s">
        <v>81</v>
      </c>
      <c r="D6" s="81" t="s">
        <v>67</v>
      </c>
      <c r="E6" s="106" t="s">
        <v>43</v>
      </c>
      <c r="F6" s="81" t="s">
        <v>0</v>
      </c>
      <c r="G6" s="82">
        <v>31500</v>
      </c>
      <c r="H6" s="81" t="s">
        <v>0</v>
      </c>
      <c r="I6" s="83" t="s">
        <v>44</v>
      </c>
    </row>
    <row r="7" spans="1:9" s="11" customFormat="1" ht="15" customHeight="1">
      <c r="A7" s="84"/>
      <c r="B7" s="79"/>
      <c r="C7" s="85"/>
      <c r="D7" s="86"/>
      <c r="E7" s="106"/>
      <c r="F7" s="81"/>
      <c r="G7" s="82"/>
      <c r="H7" s="81"/>
      <c r="I7" s="87"/>
    </row>
    <row r="8" spans="1:9" s="11" customFormat="1" ht="15" customHeight="1">
      <c r="A8" s="78" t="s">
        <v>45</v>
      </c>
      <c r="B8" s="79"/>
      <c r="C8" s="85"/>
      <c r="D8" s="86"/>
      <c r="E8" s="106"/>
      <c r="F8" s="81"/>
      <c r="G8" s="82"/>
      <c r="H8" s="81"/>
      <c r="I8" s="87"/>
    </row>
    <row r="9" spans="1:9" s="11" customFormat="1" ht="15" customHeight="1">
      <c r="A9" s="78" t="s">
        <v>98</v>
      </c>
      <c r="B9" s="79"/>
      <c r="C9" s="85"/>
      <c r="D9" s="86"/>
      <c r="E9" s="106"/>
      <c r="F9" s="81"/>
      <c r="G9" s="82"/>
      <c r="H9" s="81"/>
      <c r="I9" s="83" t="s">
        <v>46</v>
      </c>
    </row>
    <row r="10" spans="1:9" s="11" customFormat="1" ht="15" customHeight="1">
      <c r="A10" s="78" t="s">
        <v>47</v>
      </c>
      <c r="B10" s="79" t="s">
        <v>42</v>
      </c>
      <c r="C10" s="88" t="s">
        <v>48</v>
      </c>
      <c r="D10" s="81" t="s">
        <v>99</v>
      </c>
      <c r="E10" s="106" t="s">
        <v>43</v>
      </c>
      <c r="F10" s="81" t="s">
        <v>0</v>
      </c>
      <c r="G10" s="82">
        <v>31500</v>
      </c>
      <c r="H10" s="81" t="s">
        <v>0</v>
      </c>
      <c r="I10" s="87"/>
    </row>
    <row r="11" spans="1:9" s="11" customFormat="1" ht="15" customHeight="1">
      <c r="A11" s="78" t="s">
        <v>49</v>
      </c>
      <c r="B11" s="79" t="s">
        <v>42</v>
      </c>
      <c r="C11" s="88" t="s">
        <v>48</v>
      </c>
      <c r="D11" s="81" t="s">
        <v>68</v>
      </c>
      <c r="E11" s="106" t="s">
        <v>43</v>
      </c>
      <c r="F11" s="81" t="s">
        <v>0</v>
      </c>
      <c r="G11" s="82">
        <v>31500</v>
      </c>
      <c r="H11" s="81" t="s">
        <v>0</v>
      </c>
      <c r="I11" s="87"/>
    </row>
    <row r="12" spans="1:9" s="11" customFormat="1" ht="15" customHeight="1">
      <c r="A12" s="78" t="s">
        <v>83</v>
      </c>
      <c r="B12" s="79"/>
      <c r="C12" s="85"/>
      <c r="D12" s="86"/>
      <c r="E12" s="106"/>
      <c r="F12" s="81"/>
      <c r="G12" s="82"/>
      <c r="H12" s="81"/>
      <c r="I12" s="83" t="s">
        <v>50</v>
      </c>
    </row>
    <row r="13" spans="1:9" s="11" customFormat="1" ht="15" customHeight="1">
      <c r="A13" s="78" t="s">
        <v>143</v>
      </c>
      <c r="B13" s="79" t="s">
        <v>42</v>
      </c>
      <c r="C13" s="88" t="s">
        <v>48</v>
      </c>
      <c r="D13" s="81" t="s">
        <v>82</v>
      </c>
      <c r="E13" s="106" t="s">
        <v>43</v>
      </c>
      <c r="F13" s="81" t="s">
        <v>0</v>
      </c>
      <c r="G13" s="82">
        <v>31500</v>
      </c>
      <c r="H13" s="81" t="s">
        <v>0</v>
      </c>
      <c r="I13" s="87"/>
    </row>
    <row r="14" spans="1:9" s="11" customFormat="1" ht="15" customHeight="1">
      <c r="A14" s="78" t="s">
        <v>49</v>
      </c>
      <c r="B14" s="79" t="s">
        <v>42</v>
      </c>
      <c r="C14" s="88" t="s">
        <v>48</v>
      </c>
      <c r="D14" s="81" t="s">
        <v>68</v>
      </c>
      <c r="E14" s="106" t="s">
        <v>43</v>
      </c>
      <c r="F14" s="81" t="s">
        <v>0</v>
      </c>
      <c r="G14" s="82">
        <v>31500</v>
      </c>
      <c r="H14" s="81" t="s">
        <v>0</v>
      </c>
      <c r="I14" s="83" t="s">
        <v>51</v>
      </c>
    </row>
    <row r="15" spans="1:9" s="11" customFormat="1" ht="15" customHeight="1">
      <c r="A15" s="78" t="s">
        <v>84</v>
      </c>
      <c r="B15" s="79"/>
      <c r="C15" s="85"/>
      <c r="D15" s="86"/>
      <c r="E15" s="106"/>
      <c r="F15" s="81"/>
      <c r="G15" s="82"/>
      <c r="H15" s="81"/>
      <c r="I15" s="83" t="s">
        <v>52</v>
      </c>
    </row>
    <row r="16" spans="1:9" s="11" customFormat="1" ht="15" customHeight="1">
      <c r="A16" s="78" t="s">
        <v>47</v>
      </c>
      <c r="B16" s="79" t="s">
        <v>42</v>
      </c>
      <c r="C16" s="88" t="s">
        <v>48</v>
      </c>
      <c r="D16" s="81" t="s">
        <v>82</v>
      </c>
      <c r="E16" s="106" t="s">
        <v>43</v>
      </c>
      <c r="F16" s="81" t="s">
        <v>0</v>
      </c>
      <c r="G16" s="82">
        <v>31500</v>
      </c>
      <c r="H16" s="81" t="s">
        <v>0</v>
      </c>
      <c r="I16" s="87"/>
    </row>
    <row r="17" spans="1:9" s="11" customFormat="1" ht="15" customHeight="1">
      <c r="A17" s="78" t="s">
        <v>85</v>
      </c>
      <c r="B17" s="79" t="s">
        <v>86</v>
      </c>
      <c r="C17" s="88" t="s">
        <v>69</v>
      </c>
      <c r="D17" s="81" t="s">
        <v>67</v>
      </c>
      <c r="E17" s="106" t="s">
        <v>43</v>
      </c>
      <c r="F17" s="81" t="s">
        <v>0</v>
      </c>
      <c r="G17" s="82">
        <v>31500</v>
      </c>
      <c r="H17" s="81" t="s">
        <v>0</v>
      </c>
      <c r="I17" s="83" t="s">
        <v>53</v>
      </c>
    </row>
    <row r="18" spans="1:9" s="11" customFormat="1" ht="15" customHeight="1">
      <c r="A18" s="78" t="s">
        <v>87</v>
      </c>
      <c r="B18" s="79" t="s">
        <v>86</v>
      </c>
      <c r="C18" s="88" t="s">
        <v>48</v>
      </c>
      <c r="D18" s="81" t="s">
        <v>70</v>
      </c>
      <c r="E18" s="106" t="s">
        <v>43</v>
      </c>
      <c r="F18" s="81" t="s">
        <v>0</v>
      </c>
      <c r="G18" s="82">
        <v>31500</v>
      </c>
      <c r="H18" s="81" t="s">
        <v>0</v>
      </c>
      <c r="I18" s="87"/>
    </row>
    <row r="19" spans="1:9" s="11" customFormat="1" ht="15" customHeight="1">
      <c r="A19" s="84"/>
      <c r="B19" s="79"/>
      <c r="C19" s="85"/>
      <c r="D19" s="86"/>
      <c r="E19" s="106"/>
      <c r="F19" s="81"/>
      <c r="G19" s="82"/>
      <c r="H19" s="81"/>
      <c r="I19" s="87"/>
    </row>
    <row r="20" spans="1:9" s="11" customFormat="1" ht="15" customHeight="1">
      <c r="A20" s="78" t="s">
        <v>54</v>
      </c>
      <c r="B20" s="79"/>
      <c r="C20" s="85"/>
      <c r="D20" s="86"/>
      <c r="E20" s="106"/>
      <c r="F20" s="81"/>
      <c r="G20" s="82"/>
      <c r="H20" s="81"/>
      <c r="I20" s="87"/>
    </row>
    <row r="21" spans="1:9" s="11" customFormat="1" ht="15" customHeight="1">
      <c r="A21" s="78" t="s">
        <v>88</v>
      </c>
      <c r="B21" s="79" t="s">
        <v>42</v>
      </c>
      <c r="C21" s="88" t="s">
        <v>48</v>
      </c>
      <c r="D21" s="81" t="s">
        <v>68</v>
      </c>
      <c r="E21" s="106" t="s">
        <v>43</v>
      </c>
      <c r="F21" s="81" t="s">
        <v>0</v>
      </c>
      <c r="G21" s="82">
        <v>31500</v>
      </c>
      <c r="H21" s="81" t="s">
        <v>0</v>
      </c>
      <c r="I21" s="83" t="s">
        <v>55</v>
      </c>
    </row>
    <row r="22" spans="1:9" s="11" customFormat="1" ht="15" customHeight="1">
      <c r="A22" s="78" t="s">
        <v>89</v>
      </c>
      <c r="B22" s="79" t="s">
        <v>42</v>
      </c>
      <c r="C22" s="88" t="s">
        <v>69</v>
      </c>
      <c r="D22" s="81" t="s">
        <v>67</v>
      </c>
      <c r="E22" s="106" t="s">
        <v>43</v>
      </c>
      <c r="F22" s="81" t="s">
        <v>0</v>
      </c>
      <c r="G22" s="82">
        <v>31500</v>
      </c>
      <c r="H22" s="81" t="s">
        <v>0</v>
      </c>
      <c r="I22" s="87"/>
    </row>
    <row r="23" spans="1:9" s="11" customFormat="1" ht="15" customHeight="1">
      <c r="A23" s="89" t="s">
        <v>90</v>
      </c>
      <c r="B23" s="79" t="s">
        <v>42</v>
      </c>
      <c r="C23" s="88" t="s">
        <v>69</v>
      </c>
      <c r="D23" s="81" t="s">
        <v>67</v>
      </c>
      <c r="E23" s="106" t="s">
        <v>43</v>
      </c>
      <c r="F23" s="81" t="s">
        <v>0</v>
      </c>
      <c r="G23" s="82">
        <v>31500</v>
      </c>
      <c r="H23" s="81" t="s">
        <v>0</v>
      </c>
      <c r="I23" s="83" t="s">
        <v>56</v>
      </c>
    </row>
    <row r="24" spans="1:9" s="11" customFormat="1" ht="15" customHeight="1">
      <c r="A24" s="78" t="s">
        <v>87</v>
      </c>
      <c r="B24" s="79" t="s">
        <v>42</v>
      </c>
      <c r="C24" s="88" t="s">
        <v>48</v>
      </c>
      <c r="D24" s="81" t="s">
        <v>70</v>
      </c>
      <c r="E24" s="106" t="s">
        <v>43</v>
      </c>
      <c r="F24" s="81" t="s">
        <v>0</v>
      </c>
      <c r="G24" s="82">
        <v>31500</v>
      </c>
      <c r="H24" s="81" t="s">
        <v>0</v>
      </c>
      <c r="I24" s="87"/>
    </row>
    <row r="25" spans="1:9" s="11" customFormat="1" ht="15" customHeight="1">
      <c r="A25" s="84"/>
      <c r="B25" s="79"/>
      <c r="C25" s="85"/>
      <c r="D25" s="86"/>
      <c r="E25" s="106"/>
      <c r="F25" s="81"/>
      <c r="G25" s="82"/>
      <c r="H25" s="81"/>
      <c r="I25" s="87"/>
    </row>
    <row r="26" spans="1:9" s="11" customFormat="1" ht="15" customHeight="1">
      <c r="A26" s="78" t="s">
        <v>57</v>
      </c>
      <c r="B26" s="79"/>
      <c r="C26" s="85"/>
      <c r="D26" s="86"/>
      <c r="E26" s="106"/>
      <c r="F26" s="81"/>
      <c r="G26" s="82"/>
      <c r="H26" s="81"/>
      <c r="I26" s="87"/>
    </row>
    <row r="27" spans="1:9" s="11" customFormat="1" ht="15" customHeight="1">
      <c r="A27" s="78" t="s">
        <v>58</v>
      </c>
      <c r="B27" s="79" t="s">
        <v>42</v>
      </c>
      <c r="C27" s="88" t="s">
        <v>48</v>
      </c>
      <c r="D27" s="81" t="s">
        <v>68</v>
      </c>
      <c r="E27" s="106" t="s">
        <v>43</v>
      </c>
      <c r="F27" s="81" t="s">
        <v>0</v>
      </c>
      <c r="G27" s="82">
        <v>31500</v>
      </c>
      <c r="H27" s="81" t="s">
        <v>0</v>
      </c>
      <c r="I27" s="87"/>
    </row>
    <row r="28" spans="1:9" s="11" customFormat="1" ht="15" customHeight="1">
      <c r="A28" s="78" t="s">
        <v>59</v>
      </c>
      <c r="B28" s="79" t="s">
        <v>42</v>
      </c>
      <c r="C28" s="88" t="s">
        <v>69</v>
      </c>
      <c r="D28" s="81" t="s">
        <v>67</v>
      </c>
      <c r="E28" s="106" t="s">
        <v>43</v>
      </c>
      <c r="F28" s="81" t="s">
        <v>0</v>
      </c>
      <c r="G28" s="82">
        <v>31500</v>
      </c>
      <c r="H28" s="81" t="s">
        <v>0</v>
      </c>
      <c r="I28" s="83" t="s">
        <v>60</v>
      </c>
    </row>
    <row r="29" spans="1:9" s="11" customFormat="1" ht="15" customHeight="1">
      <c r="A29" s="84"/>
      <c r="B29" s="79"/>
      <c r="C29" s="85"/>
      <c r="D29" s="86"/>
      <c r="E29" s="106"/>
      <c r="F29" s="81"/>
      <c r="G29" s="82"/>
      <c r="H29" s="81"/>
      <c r="I29" s="87"/>
    </row>
    <row r="30" spans="1:9" s="11" customFormat="1" ht="15" customHeight="1">
      <c r="A30" s="78" t="s">
        <v>61</v>
      </c>
      <c r="B30" s="79"/>
      <c r="C30" s="85"/>
      <c r="D30" s="86"/>
      <c r="E30" s="106"/>
      <c r="F30" s="81"/>
      <c r="G30" s="82"/>
      <c r="H30" s="81"/>
      <c r="I30" s="87"/>
    </row>
    <row r="31" spans="1:9" s="11" customFormat="1" ht="15" customHeight="1">
      <c r="A31" s="78" t="s">
        <v>91</v>
      </c>
      <c r="B31" s="79" t="s">
        <v>42</v>
      </c>
      <c r="C31" s="88" t="s">
        <v>69</v>
      </c>
      <c r="D31" s="81" t="s">
        <v>71</v>
      </c>
      <c r="E31" s="106" t="s">
        <v>43</v>
      </c>
      <c r="F31" s="81" t="s">
        <v>0</v>
      </c>
      <c r="G31" s="82">
        <v>31500</v>
      </c>
      <c r="H31" s="81" t="s">
        <v>0</v>
      </c>
      <c r="I31" s="83" t="s">
        <v>62</v>
      </c>
    </row>
    <row r="32" spans="1:9" s="11" customFormat="1" ht="15" customHeight="1">
      <c r="A32" s="78" t="s">
        <v>92</v>
      </c>
      <c r="B32" s="79" t="s">
        <v>42</v>
      </c>
      <c r="C32" s="88" t="s">
        <v>48</v>
      </c>
      <c r="D32" s="81" t="s">
        <v>93</v>
      </c>
      <c r="E32" s="106" t="s">
        <v>43</v>
      </c>
      <c r="F32" s="81" t="s">
        <v>0</v>
      </c>
      <c r="G32" s="82">
        <v>31500</v>
      </c>
      <c r="H32" s="81" t="s">
        <v>0</v>
      </c>
      <c r="I32" s="87"/>
    </row>
    <row r="33" spans="1:9" s="11" customFormat="1" ht="15" customHeight="1">
      <c r="A33" s="78" t="s">
        <v>94</v>
      </c>
      <c r="B33" s="79" t="s">
        <v>95</v>
      </c>
      <c r="C33" s="88" t="s">
        <v>48</v>
      </c>
      <c r="D33" s="81" t="s">
        <v>93</v>
      </c>
      <c r="E33" s="106" t="s">
        <v>43</v>
      </c>
      <c r="F33" s="81" t="s">
        <v>0</v>
      </c>
      <c r="G33" s="82">
        <v>31500</v>
      </c>
      <c r="H33" s="81" t="s">
        <v>0</v>
      </c>
      <c r="I33" s="87"/>
    </row>
    <row r="34" spans="1:9" s="11" customFormat="1" ht="15" customHeight="1">
      <c r="A34" s="78" t="s">
        <v>96</v>
      </c>
      <c r="B34" s="79" t="s">
        <v>95</v>
      </c>
      <c r="C34" s="88" t="s">
        <v>48</v>
      </c>
      <c r="D34" s="81" t="s">
        <v>82</v>
      </c>
      <c r="E34" s="106" t="s">
        <v>43</v>
      </c>
      <c r="F34" s="81" t="s">
        <v>0</v>
      </c>
      <c r="G34" s="82">
        <v>31500</v>
      </c>
      <c r="H34" s="81" t="s">
        <v>0</v>
      </c>
      <c r="I34" s="83" t="s">
        <v>63</v>
      </c>
    </row>
    <row r="35" spans="1:9" s="11" customFormat="1" ht="15" customHeight="1">
      <c r="A35" s="89" t="s">
        <v>87</v>
      </c>
      <c r="B35" s="90" t="s">
        <v>95</v>
      </c>
      <c r="C35" s="80" t="s">
        <v>48</v>
      </c>
      <c r="D35" s="91" t="s">
        <v>70</v>
      </c>
      <c r="E35" s="106" t="s">
        <v>43</v>
      </c>
      <c r="F35" s="91" t="s">
        <v>0</v>
      </c>
      <c r="G35" s="82">
        <v>31500</v>
      </c>
      <c r="H35" s="91" t="s">
        <v>0</v>
      </c>
      <c r="I35" s="92"/>
    </row>
    <row r="36" spans="1:9" s="11" customFormat="1" ht="15" customHeight="1">
      <c r="A36" s="78"/>
      <c r="B36" s="79"/>
      <c r="C36" s="88"/>
      <c r="D36" s="81"/>
      <c r="E36" s="110"/>
      <c r="F36" s="81"/>
      <c r="G36" s="93"/>
      <c r="H36" s="81"/>
      <c r="I36" s="87"/>
    </row>
    <row r="37" spans="1:9" s="11" customFormat="1" ht="15" customHeight="1">
      <c r="A37" s="78" t="s">
        <v>72</v>
      </c>
      <c r="B37" s="79"/>
      <c r="C37" s="88"/>
      <c r="D37" s="81"/>
      <c r="E37" s="106"/>
      <c r="F37" s="81"/>
      <c r="G37" s="82"/>
      <c r="H37" s="81"/>
      <c r="I37" s="83"/>
    </row>
    <row r="38" spans="1:9" s="11" customFormat="1" ht="15" customHeight="1" thickBot="1">
      <c r="A38" s="94" t="s">
        <v>73</v>
      </c>
      <c r="B38" s="95" t="s">
        <v>97</v>
      </c>
      <c r="C38" s="96" t="s">
        <v>48</v>
      </c>
      <c r="D38" s="97" t="s">
        <v>70</v>
      </c>
      <c r="E38" s="111" t="s">
        <v>43</v>
      </c>
      <c r="F38" s="97" t="s">
        <v>0</v>
      </c>
      <c r="G38" s="98">
        <v>31500</v>
      </c>
      <c r="H38" s="97" t="s">
        <v>0</v>
      </c>
      <c r="I38" s="99" t="s">
        <v>74</v>
      </c>
    </row>
    <row r="39" spans="1:9" s="11" customFormat="1" ht="15" customHeight="1" thickBot="1">
      <c r="A39" s="45" t="s">
        <v>75</v>
      </c>
      <c r="B39" s="46"/>
      <c r="C39" s="47"/>
      <c r="D39" s="47"/>
      <c r="E39" s="47"/>
      <c r="F39" s="47"/>
      <c r="G39" s="100">
        <f>SUM(G6:G38)</f>
        <v>630000</v>
      </c>
      <c r="H39" s="49" t="s">
        <v>0</v>
      </c>
      <c r="I39" s="50"/>
    </row>
    <row r="40" spans="1:9" s="11" customFormat="1" ht="15" customHeight="1">
      <c r="A40" s="22" t="s">
        <v>16</v>
      </c>
      <c r="B40" s="31"/>
      <c r="C40" s="29"/>
      <c r="D40" s="51"/>
      <c r="E40" s="29"/>
      <c r="F40" s="51"/>
      <c r="G40" s="93">
        <v>30000</v>
      </c>
      <c r="H40" s="25" t="s">
        <v>0</v>
      </c>
      <c r="I40" s="31"/>
    </row>
    <row r="41" spans="1:9" s="11" customFormat="1" ht="15" customHeight="1" thickBot="1">
      <c r="A41" s="52"/>
      <c r="B41" s="44"/>
      <c r="C41" s="53"/>
      <c r="D41" s="54"/>
      <c r="E41" s="53"/>
      <c r="F41" s="54"/>
      <c r="G41" s="43"/>
      <c r="H41" s="41"/>
      <c r="I41" s="44"/>
    </row>
    <row r="42" spans="1:9" s="61" customFormat="1" ht="18" customHeight="1" thickBot="1">
      <c r="A42" s="55" t="s">
        <v>24</v>
      </c>
      <c r="B42" s="56"/>
      <c r="C42" s="57"/>
      <c r="D42" s="57"/>
      <c r="E42" s="57"/>
      <c r="F42" s="57"/>
      <c r="G42" s="101">
        <f>G39-G43</f>
        <v>504000</v>
      </c>
      <c r="H42" s="59" t="s">
        <v>0</v>
      </c>
      <c r="I42" s="60" t="s">
        <v>25</v>
      </c>
    </row>
    <row r="43" spans="1:9" s="61" customFormat="1" ht="18" customHeight="1" thickBot="1">
      <c r="A43" s="76" t="s">
        <v>76</v>
      </c>
      <c r="B43" s="56"/>
      <c r="C43" s="57"/>
      <c r="D43" s="57"/>
      <c r="E43" s="57"/>
      <c r="F43" s="57"/>
      <c r="G43" s="101">
        <f>G38+G34+G35+G33</f>
        <v>126000</v>
      </c>
      <c r="H43" s="59" t="s">
        <v>0</v>
      </c>
      <c r="I43" s="60" t="s">
        <v>27</v>
      </c>
    </row>
    <row r="44" spans="1:9" s="61" customFormat="1" ht="15" customHeight="1">
      <c r="A44" s="62" t="s">
        <v>28</v>
      </c>
      <c r="B44" s="63"/>
      <c r="C44" s="64"/>
      <c r="D44" s="64"/>
      <c r="E44" s="64"/>
      <c r="F44" s="64"/>
      <c r="G44" s="65"/>
      <c r="H44" s="66"/>
      <c r="I44" s="63"/>
    </row>
    <row r="45" spans="1:9" s="61" customFormat="1" ht="15" customHeight="1">
      <c r="A45" s="62" t="s">
        <v>29</v>
      </c>
      <c r="B45" s="63"/>
      <c r="C45" s="64"/>
      <c r="D45" s="64"/>
      <c r="E45" s="64"/>
      <c r="F45" s="64"/>
      <c r="G45" s="65"/>
      <c r="H45" s="66"/>
      <c r="I45" s="63"/>
    </row>
    <row r="46" spans="1:9" s="61" customFormat="1" ht="15" customHeight="1">
      <c r="A46" s="62" t="s">
        <v>193</v>
      </c>
      <c r="B46" s="63"/>
      <c r="C46" s="64"/>
      <c r="D46" s="64"/>
      <c r="E46" s="64"/>
      <c r="F46" s="64"/>
      <c r="G46" s="65"/>
      <c r="H46" s="66"/>
      <c r="I46" s="63"/>
    </row>
    <row r="47" ht="7.5" customHeight="1">
      <c r="A47" s="67"/>
    </row>
    <row r="48" spans="1:5" s="11" customFormat="1" ht="16.5" customHeight="1">
      <c r="A48" s="68"/>
      <c r="B48" s="68"/>
      <c r="C48" s="68"/>
      <c r="D48" s="68"/>
      <c r="E48" s="68"/>
    </row>
    <row r="49" spans="1:5" s="11" customFormat="1" ht="16.5" customHeight="1">
      <c r="A49" s="122"/>
      <c r="B49" s="69"/>
      <c r="C49" s="69"/>
      <c r="D49" s="69"/>
      <c r="E49" s="122" t="s">
        <v>133</v>
      </c>
    </row>
    <row r="50" spans="4:9" s="11" customFormat="1" ht="15" customHeight="1">
      <c r="D50" s="70"/>
      <c r="E50" s="123" t="s">
        <v>195</v>
      </c>
      <c r="F50" s="70"/>
      <c r="H50" s="70"/>
      <c r="I50" s="70"/>
    </row>
    <row r="51" s="70" customFormat="1" ht="15" customHeight="1">
      <c r="E51" s="123" t="s">
        <v>138</v>
      </c>
    </row>
    <row r="52" spans="5:9" s="70" customFormat="1" ht="15" customHeight="1">
      <c r="E52" s="123" t="s">
        <v>131</v>
      </c>
      <c r="I52" s="124" t="s">
        <v>10</v>
      </c>
    </row>
    <row r="53" ht="7.5" customHeight="1">
      <c r="A53" s="67"/>
    </row>
    <row r="54" s="70" customFormat="1" ht="16.5" customHeight="1">
      <c r="A54" s="68" t="s">
        <v>34</v>
      </c>
    </row>
    <row r="55" spans="1:7" s="70" customFormat="1" ht="16.5" customHeight="1">
      <c r="A55" s="122" t="s">
        <v>144</v>
      </c>
      <c r="D55" s="69"/>
      <c r="E55" s="123" t="s">
        <v>196</v>
      </c>
      <c r="G55" s="11"/>
    </row>
    <row r="56" spans="4:9" s="11" customFormat="1" ht="15" customHeight="1">
      <c r="D56" s="70"/>
      <c r="E56" s="123" t="s">
        <v>137</v>
      </c>
      <c r="F56" s="70"/>
      <c r="G56" s="70"/>
      <c r="H56" s="70"/>
      <c r="I56" s="124" t="s">
        <v>10</v>
      </c>
    </row>
    <row r="57" s="70" customFormat="1" ht="15" customHeight="1"/>
    <row r="58" spans="3:9" ht="13.5">
      <c r="C58" s="73"/>
      <c r="D58" s="74" t="s">
        <v>77</v>
      </c>
      <c r="E58" s="141" t="s">
        <v>78</v>
      </c>
      <c r="F58" s="141"/>
      <c r="G58" s="141" t="s">
        <v>79</v>
      </c>
      <c r="H58" s="141"/>
      <c r="I58" s="75" t="s">
        <v>80</v>
      </c>
    </row>
    <row r="59" spans="5:9" ht="19.5" customHeight="1">
      <c r="E59" s="141"/>
      <c r="F59" s="141"/>
      <c r="G59" s="141"/>
      <c r="H59" s="141"/>
      <c r="I59" s="75"/>
    </row>
  </sheetData>
  <sheetProtection/>
  <mergeCells count="10">
    <mergeCell ref="E58:F58"/>
    <mergeCell ref="G58:H58"/>
    <mergeCell ref="E59:F59"/>
    <mergeCell ref="G59:H59"/>
    <mergeCell ref="A2:I2"/>
    <mergeCell ref="C5:D5"/>
    <mergeCell ref="E5:F5"/>
    <mergeCell ref="G5:H5"/>
    <mergeCell ref="B3:C3"/>
    <mergeCell ref="E3:F3"/>
  </mergeCells>
  <printOptions horizontalCentered="1"/>
  <pageMargins left="0.5905511811023623" right="0.3937007874015748" top="0.1968503937007874" bottom="0" header="0.5118110236220472" footer="0.23"/>
  <pageSetup fitToHeight="1" fitToWidth="1" horizontalDpi="300" verticalDpi="300" orientation="portrait" paperSize="9" scale="98" r:id="rId2"/>
  <drawing r:id="rId1"/>
</worksheet>
</file>

<file path=xl/worksheets/sheet5.xml><?xml version="1.0" encoding="utf-8"?>
<worksheet xmlns="http://schemas.openxmlformats.org/spreadsheetml/2006/main" xmlns:r="http://schemas.openxmlformats.org/officeDocument/2006/relationships">
  <dimension ref="A1:I22"/>
  <sheetViews>
    <sheetView view="pageBreakPreview" zoomScaleSheetLayoutView="100" workbookViewId="0" topLeftCell="A1">
      <selection activeCell="C18" sqref="C18:D18"/>
    </sheetView>
  </sheetViews>
  <sheetFormatPr defaultColWidth="9.00390625" defaultRowHeight="13.5"/>
  <cols>
    <col min="1" max="1" width="27.625" style="0" customWidth="1"/>
    <col min="2" max="3" width="18.00390625" style="0" customWidth="1"/>
    <col min="4" max="4" width="27.375" style="0" customWidth="1"/>
    <col min="5" max="5" width="14.125" style="0" customWidth="1"/>
    <col min="6" max="6" width="20.125" style="0" customWidth="1"/>
  </cols>
  <sheetData>
    <row r="1" spans="1:9" ht="27" customHeight="1">
      <c r="A1" s="152" t="s">
        <v>128</v>
      </c>
      <c r="B1" s="152"/>
      <c r="C1" s="152"/>
      <c r="D1" s="152"/>
      <c r="E1" s="7"/>
      <c r="F1" s="7"/>
      <c r="I1" t="s">
        <v>194</v>
      </c>
    </row>
    <row r="2" spans="1:6" ht="50.25" customHeight="1">
      <c r="A2" s="150"/>
      <c r="B2" s="151"/>
      <c r="C2" s="151"/>
      <c r="D2" s="151"/>
      <c r="E2" s="6"/>
      <c r="F2" s="6"/>
    </row>
    <row r="3" spans="1:6" ht="28.5" customHeight="1">
      <c r="A3" s="146" t="s">
        <v>167</v>
      </c>
      <c r="B3" s="146"/>
      <c r="C3" s="146"/>
      <c r="D3" s="146"/>
      <c r="E3" s="5"/>
      <c r="F3" s="5"/>
    </row>
    <row r="4" ht="15.75" customHeight="1"/>
    <row r="5" spans="1:4" ht="52.5" customHeight="1">
      <c r="A5" s="4" t="s">
        <v>4</v>
      </c>
      <c r="B5" s="112" t="s">
        <v>139</v>
      </c>
      <c r="C5" s="112" t="s">
        <v>142</v>
      </c>
      <c r="D5" s="116" t="s">
        <v>127</v>
      </c>
    </row>
    <row r="6" spans="1:6" ht="40.5" customHeight="1">
      <c r="A6" s="125" t="s">
        <v>134</v>
      </c>
      <c r="B6" s="126" t="s">
        <v>140</v>
      </c>
      <c r="C6" s="127">
        <f>'【記入例②-1】'!G39</f>
        <v>455000</v>
      </c>
      <c r="D6" s="128">
        <f>'【記入例②-1】'!G42</f>
        <v>455000</v>
      </c>
      <c r="F6" s="115"/>
    </row>
    <row r="7" spans="1:6" ht="40.5" customHeight="1">
      <c r="A7" s="125" t="s">
        <v>136</v>
      </c>
      <c r="B7" s="126" t="s">
        <v>141</v>
      </c>
      <c r="C7" s="127">
        <f>'【記入例②-2】'!G39</f>
        <v>300000</v>
      </c>
      <c r="D7" s="128">
        <f>'【記入例②-2】'!G42</f>
        <v>60000</v>
      </c>
      <c r="F7" s="115"/>
    </row>
    <row r="8" spans="1:6" ht="40.5" customHeight="1">
      <c r="A8" s="1"/>
      <c r="B8" s="113"/>
      <c r="C8" s="113"/>
      <c r="D8" s="117"/>
      <c r="F8" s="115"/>
    </row>
    <row r="9" spans="1:6" ht="40.5" customHeight="1">
      <c r="A9" s="1"/>
      <c r="B9" s="113"/>
      <c r="C9" s="113"/>
      <c r="D9" s="117"/>
      <c r="F9" s="115"/>
    </row>
    <row r="10" spans="1:4" ht="40.5" customHeight="1">
      <c r="A10" s="1"/>
      <c r="B10" s="113"/>
      <c r="C10" s="113"/>
      <c r="D10" s="117"/>
    </row>
    <row r="11" spans="1:4" ht="40.5" customHeight="1">
      <c r="A11" s="1"/>
      <c r="B11" s="113"/>
      <c r="C11" s="113"/>
      <c r="D11" s="117"/>
    </row>
    <row r="12" spans="1:4" ht="40.5" customHeight="1">
      <c r="A12" s="1"/>
      <c r="B12" s="113"/>
      <c r="C12" s="113"/>
      <c r="D12" s="117"/>
    </row>
    <row r="13" spans="1:4" ht="40.5" customHeight="1">
      <c r="A13" s="1"/>
      <c r="B13" s="113"/>
      <c r="C13" s="113"/>
      <c r="D13" s="117"/>
    </row>
    <row r="14" spans="1:4" ht="40.5" customHeight="1">
      <c r="A14" s="1"/>
      <c r="B14" s="113"/>
      <c r="C14" s="113"/>
      <c r="D14" s="117"/>
    </row>
    <row r="15" spans="1:4" ht="40.5" customHeight="1" thickBot="1">
      <c r="A15" s="2"/>
      <c r="B15" s="120"/>
      <c r="C15" s="120"/>
      <c r="D15" s="118"/>
    </row>
    <row r="16" spans="1:4" ht="40.5" customHeight="1" thickBot="1" thickTop="1">
      <c r="A16" s="142" t="s">
        <v>3</v>
      </c>
      <c r="B16" s="143"/>
      <c r="C16" s="129">
        <f>SUM(C6:C15)</f>
        <v>755000</v>
      </c>
      <c r="D16" s="130">
        <f>SUM(D6:D15)</f>
        <v>515000</v>
      </c>
    </row>
    <row r="17" ht="14.25" thickTop="1"/>
    <row r="18" spans="2:4" ht="40.5" customHeight="1">
      <c r="B18" s="3" t="s">
        <v>1</v>
      </c>
      <c r="C18" s="153"/>
      <c r="D18" s="153"/>
    </row>
    <row r="19" spans="2:4" ht="40.5" customHeight="1">
      <c r="B19" s="3" t="s">
        <v>6</v>
      </c>
      <c r="C19" s="155" t="s">
        <v>197</v>
      </c>
      <c r="D19" s="156"/>
    </row>
    <row r="20" spans="2:4" ht="40.5" customHeight="1">
      <c r="B20" s="3" t="s">
        <v>5</v>
      </c>
      <c r="C20" s="155" t="s">
        <v>197</v>
      </c>
      <c r="D20" s="156"/>
    </row>
    <row r="21" spans="2:4" ht="40.5" customHeight="1">
      <c r="B21" s="3" t="s">
        <v>2</v>
      </c>
      <c r="C21" s="154" t="s">
        <v>145</v>
      </c>
      <c r="D21" s="154"/>
    </row>
    <row r="22" spans="2:4" ht="40.5" customHeight="1">
      <c r="B22" s="3" t="s">
        <v>7</v>
      </c>
      <c r="C22" s="154" t="s">
        <v>146</v>
      </c>
      <c r="D22" s="154"/>
    </row>
  </sheetData>
  <mergeCells count="9">
    <mergeCell ref="C22:D22"/>
    <mergeCell ref="C19:D19"/>
    <mergeCell ref="C20:D20"/>
    <mergeCell ref="C21:D21"/>
    <mergeCell ref="A2:D2"/>
    <mergeCell ref="A1:D1"/>
    <mergeCell ref="C18:D18"/>
    <mergeCell ref="A3:D3"/>
    <mergeCell ref="A16:B16"/>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59"/>
  <sheetViews>
    <sheetView view="pageBreakPreview" zoomScaleSheetLayoutView="100" workbookViewId="0" topLeftCell="A1">
      <selection activeCell="E56" sqref="E56"/>
    </sheetView>
  </sheetViews>
  <sheetFormatPr defaultColWidth="9.00390625" defaultRowHeight="13.5"/>
  <cols>
    <col min="1" max="1" width="22.375" style="9" customWidth="1"/>
    <col min="2" max="2" width="6.875" style="9" customWidth="1"/>
    <col min="3" max="3" width="5.00390625" style="9" customWidth="1"/>
    <col min="4" max="4" width="3.125" style="9" bestFit="1" customWidth="1"/>
    <col min="5" max="5" width="12.625" style="9" customWidth="1"/>
    <col min="6" max="6" width="4.125" style="9" customWidth="1"/>
    <col min="7" max="7" width="12.625" style="9" customWidth="1"/>
    <col min="8" max="8" width="4.125" style="9" customWidth="1"/>
    <col min="9" max="9" width="21.125" style="9" customWidth="1"/>
    <col min="10" max="16384" width="9.00390625" style="9" customWidth="1"/>
  </cols>
  <sheetData>
    <row r="1" spans="1:9" ht="14.25">
      <c r="A1" s="8" t="s">
        <v>17</v>
      </c>
      <c r="I1" s="9" t="s">
        <v>194</v>
      </c>
    </row>
    <row r="2" spans="1:9" s="11" customFormat="1" ht="29.25" customHeight="1">
      <c r="A2" s="136" t="s">
        <v>18</v>
      </c>
      <c r="B2" s="136"/>
      <c r="C2" s="136"/>
      <c r="D2" s="136"/>
      <c r="E2" s="136"/>
      <c r="F2" s="136"/>
      <c r="G2" s="136"/>
      <c r="H2" s="136"/>
      <c r="I2" s="136"/>
    </row>
    <row r="3" spans="1:9" s="11" customFormat="1" ht="20.25" customHeight="1" thickBot="1">
      <c r="A3" s="12" t="s">
        <v>19</v>
      </c>
      <c r="B3" s="149">
        <f>G42</f>
        <v>455000</v>
      </c>
      <c r="C3" s="149"/>
      <c r="D3" s="13" t="s">
        <v>0</v>
      </c>
      <c r="E3" s="140" t="s">
        <v>20</v>
      </c>
      <c r="F3" s="140"/>
      <c r="G3" s="77">
        <f>G43</f>
        <v>0</v>
      </c>
      <c r="H3" s="15" t="s">
        <v>21</v>
      </c>
      <c r="I3" s="16"/>
    </row>
    <row r="4" spans="1:9" s="11" customFormat="1" ht="8.25" customHeight="1">
      <c r="A4" s="17"/>
      <c r="B4" s="18"/>
      <c r="C4" s="18"/>
      <c r="D4" s="19"/>
      <c r="E4" s="10"/>
      <c r="F4" s="10"/>
      <c r="G4" s="10"/>
      <c r="H4" s="10"/>
      <c r="I4" s="10"/>
    </row>
    <row r="5" spans="1:9" s="11" customFormat="1" ht="24">
      <c r="A5" s="20" t="s">
        <v>11</v>
      </c>
      <c r="B5" s="21" t="s">
        <v>100</v>
      </c>
      <c r="C5" s="137" t="s">
        <v>12</v>
      </c>
      <c r="D5" s="138"/>
      <c r="E5" s="137" t="s">
        <v>13</v>
      </c>
      <c r="F5" s="138"/>
      <c r="G5" s="137" t="s">
        <v>14</v>
      </c>
      <c r="H5" s="138"/>
      <c r="I5" s="21" t="s">
        <v>15</v>
      </c>
    </row>
    <row r="6" spans="1:9" s="11" customFormat="1" ht="15" customHeight="1">
      <c r="A6" s="78" t="s">
        <v>41</v>
      </c>
      <c r="B6" s="79" t="s">
        <v>130</v>
      </c>
      <c r="C6" s="102" t="s">
        <v>69</v>
      </c>
      <c r="D6" s="103" t="s">
        <v>113</v>
      </c>
      <c r="E6" s="106">
        <v>130000</v>
      </c>
      <c r="F6" s="81" t="s">
        <v>0</v>
      </c>
      <c r="G6" s="82">
        <v>130000</v>
      </c>
      <c r="H6" s="81" t="s">
        <v>0</v>
      </c>
      <c r="I6" s="27"/>
    </row>
    <row r="7" spans="1:9" s="11" customFormat="1" ht="15" customHeight="1">
      <c r="A7" s="84"/>
      <c r="B7" s="79"/>
      <c r="C7" s="85"/>
      <c r="D7" s="86"/>
      <c r="E7" s="106"/>
      <c r="F7" s="81"/>
      <c r="G7" s="82">
        <f>IF(F7="","",IF(E7="一式",F7,D7*F7))</f>
      </c>
      <c r="H7" s="81"/>
      <c r="I7" s="31"/>
    </row>
    <row r="8" spans="1:9" s="11" customFormat="1" ht="15" customHeight="1">
      <c r="A8" s="78" t="s">
        <v>104</v>
      </c>
      <c r="B8" s="79"/>
      <c r="C8" s="85"/>
      <c r="D8" s="86"/>
      <c r="E8" s="106"/>
      <c r="F8" s="81"/>
      <c r="G8" s="82">
        <f>IF(F8="","",IF(E8="一式",F8,D8*F8))</f>
      </c>
      <c r="H8" s="81"/>
      <c r="I8" s="31"/>
    </row>
    <row r="9" spans="1:9" s="11" customFormat="1" ht="15" customHeight="1">
      <c r="A9" s="78" t="s">
        <v>105</v>
      </c>
      <c r="B9" s="79" t="s">
        <v>86</v>
      </c>
      <c r="C9" s="104">
        <v>20</v>
      </c>
      <c r="D9" s="105" t="s">
        <v>114</v>
      </c>
      <c r="E9" s="106">
        <v>4500</v>
      </c>
      <c r="F9" s="81" t="s">
        <v>0</v>
      </c>
      <c r="G9" s="82">
        <f>C9*E9</f>
        <v>90000</v>
      </c>
      <c r="H9" s="81" t="s">
        <v>0</v>
      </c>
      <c r="I9" s="27"/>
    </row>
    <row r="10" spans="1:9" s="11" customFormat="1" ht="15" customHeight="1">
      <c r="A10" s="78" t="s">
        <v>106</v>
      </c>
      <c r="B10" s="79" t="s">
        <v>86</v>
      </c>
      <c r="C10" s="102" t="s">
        <v>69</v>
      </c>
      <c r="D10" s="103" t="s">
        <v>113</v>
      </c>
      <c r="E10" s="106">
        <v>100000</v>
      </c>
      <c r="F10" s="81" t="s">
        <v>0</v>
      </c>
      <c r="G10" s="82">
        <v>100000</v>
      </c>
      <c r="H10" s="81" t="s">
        <v>0</v>
      </c>
      <c r="I10" s="31"/>
    </row>
    <row r="11" spans="1:9" s="11" customFormat="1" ht="15" customHeight="1">
      <c r="A11" s="78" t="s">
        <v>107</v>
      </c>
      <c r="B11" s="79" t="s">
        <v>86</v>
      </c>
      <c r="C11" s="102" t="s">
        <v>69</v>
      </c>
      <c r="D11" s="103" t="s">
        <v>113</v>
      </c>
      <c r="E11" s="106">
        <v>30000</v>
      </c>
      <c r="F11" s="81" t="s">
        <v>0</v>
      </c>
      <c r="G11" s="82">
        <v>30000</v>
      </c>
      <c r="H11" s="81" t="s">
        <v>0</v>
      </c>
      <c r="I11" s="31"/>
    </row>
    <row r="12" spans="1:9" s="11" customFormat="1" ht="15" customHeight="1">
      <c r="A12" s="78" t="s">
        <v>108</v>
      </c>
      <c r="B12" s="79" t="s">
        <v>86</v>
      </c>
      <c r="C12" s="104">
        <v>5</v>
      </c>
      <c r="D12" s="105" t="s">
        <v>115</v>
      </c>
      <c r="E12" s="106">
        <v>18000</v>
      </c>
      <c r="F12" s="81" t="s">
        <v>0</v>
      </c>
      <c r="G12" s="82">
        <f>C12*E12</f>
        <v>90000</v>
      </c>
      <c r="H12" s="81" t="s">
        <v>0</v>
      </c>
      <c r="I12" s="27"/>
    </row>
    <row r="13" spans="1:9" s="11" customFormat="1" ht="15" customHeight="1">
      <c r="A13" s="78"/>
      <c r="B13" s="79"/>
      <c r="C13" s="88"/>
      <c r="D13" s="81"/>
      <c r="E13" s="106"/>
      <c r="F13" s="81"/>
      <c r="G13" s="82"/>
      <c r="H13" s="81"/>
      <c r="I13" s="31"/>
    </row>
    <row r="14" spans="1:9" s="11" customFormat="1" ht="15" customHeight="1">
      <c r="A14" s="78" t="s">
        <v>129</v>
      </c>
      <c r="B14" s="79"/>
      <c r="C14" s="88"/>
      <c r="D14" s="81"/>
      <c r="E14" s="106"/>
      <c r="F14" s="81"/>
      <c r="G14" s="82"/>
      <c r="H14" s="81"/>
      <c r="I14" s="27"/>
    </row>
    <row r="15" spans="1:9" s="11" customFormat="1" ht="15" customHeight="1">
      <c r="A15" s="78" t="s">
        <v>112</v>
      </c>
      <c r="B15" s="79" t="s">
        <v>130</v>
      </c>
      <c r="C15" s="102" t="s">
        <v>69</v>
      </c>
      <c r="D15" s="103" t="s">
        <v>113</v>
      </c>
      <c r="E15" s="106">
        <v>15000</v>
      </c>
      <c r="F15" s="81" t="s">
        <v>0</v>
      </c>
      <c r="G15" s="82">
        <v>15000</v>
      </c>
      <c r="H15" s="81" t="s">
        <v>0</v>
      </c>
      <c r="I15" s="27"/>
    </row>
    <row r="16" spans="1:9" s="11" customFormat="1" ht="15" customHeight="1">
      <c r="A16" s="78"/>
      <c r="B16" s="79"/>
      <c r="C16" s="88"/>
      <c r="D16" s="81"/>
      <c r="E16" s="106"/>
      <c r="F16" s="81"/>
      <c r="G16" s="82"/>
      <c r="H16" s="81"/>
      <c r="I16" s="31"/>
    </row>
    <row r="17" spans="1:9" s="11" customFormat="1" ht="15" customHeight="1">
      <c r="A17" s="78"/>
      <c r="B17" s="79"/>
      <c r="C17" s="85"/>
      <c r="D17" s="86"/>
      <c r="E17" s="106"/>
      <c r="F17" s="81"/>
      <c r="G17" s="82"/>
      <c r="H17" s="81"/>
      <c r="I17" s="27"/>
    </row>
    <row r="18" spans="1:9" s="11" customFormat="1" ht="15" customHeight="1">
      <c r="A18" s="78"/>
      <c r="B18" s="79"/>
      <c r="C18" s="104"/>
      <c r="D18" s="105"/>
      <c r="E18" s="106"/>
      <c r="F18" s="81"/>
      <c r="G18" s="82"/>
      <c r="H18" s="81"/>
      <c r="I18" s="31"/>
    </row>
    <row r="19" spans="1:9" s="11" customFormat="1" ht="15" customHeight="1">
      <c r="A19" s="84"/>
      <c r="B19" s="79"/>
      <c r="C19" s="104"/>
      <c r="D19" s="105"/>
      <c r="E19" s="106"/>
      <c r="F19" s="81"/>
      <c r="G19" s="82"/>
      <c r="H19" s="81"/>
      <c r="I19" s="31"/>
    </row>
    <row r="20" spans="1:9" s="11" customFormat="1" ht="15" customHeight="1">
      <c r="A20" s="78"/>
      <c r="B20" s="79"/>
      <c r="C20" s="85"/>
      <c r="D20" s="86"/>
      <c r="E20" s="106"/>
      <c r="F20" s="81"/>
      <c r="G20" s="82">
        <f>IF(F20="","",IF(E20="一式",F20,D20*F20))</f>
      </c>
      <c r="H20" s="81"/>
      <c r="I20" s="31"/>
    </row>
    <row r="21" spans="1:9" s="11" customFormat="1" ht="15" customHeight="1">
      <c r="A21" s="78"/>
      <c r="B21" s="79"/>
      <c r="C21" s="88"/>
      <c r="D21" s="81"/>
      <c r="E21" s="106"/>
      <c r="F21" s="81"/>
      <c r="G21" s="82"/>
      <c r="H21" s="81"/>
      <c r="I21" s="27"/>
    </row>
    <row r="22" spans="1:9" s="11" customFormat="1" ht="15" customHeight="1">
      <c r="A22" s="78"/>
      <c r="B22" s="79"/>
      <c r="C22" s="157"/>
      <c r="D22" s="158"/>
      <c r="E22" s="106"/>
      <c r="F22" s="81"/>
      <c r="G22" s="82"/>
      <c r="H22" s="81"/>
      <c r="I22" s="31"/>
    </row>
    <row r="23" spans="1:9" s="11" customFormat="1" ht="15" customHeight="1">
      <c r="A23" s="78"/>
      <c r="B23" s="79"/>
      <c r="C23" s="88"/>
      <c r="D23" s="81"/>
      <c r="E23" s="106"/>
      <c r="F23" s="81"/>
      <c r="G23" s="82"/>
      <c r="H23" s="81"/>
      <c r="I23" s="27"/>
    </row>
    <row r="24" spans="1:9" s="11" customFormat="1" ht="15" customHeight="1">
      <c r="A24" s="78"/>
      <c r="B24" s="79"/>
      <c r="C24" s="88"/>
      <c r="D24" s="81"/>
      <c r="E24" s="106"/>
      <c r="F24" s="81"/>
      <c r="G24" s="82"/>
      <c r="H24" s="81"/>
      <c r="I24" s="31"/>
    </row>
    <row r="25" spans="1:9" s="11" customFormat="1" ht="15" customHeight="1">
      <c r="A25" s="84"/>
      <c r="B25" s="79"/>
      <c r="C25" s="85"/>
      <c r="D25" s="86"/>
      <c r="E25" s="106"/>
      <c r="F25" s="81"/>
      <c r="G25" s="82"/>
      <c r="H25" s="81"/>
      <c r="I25" s="31"/>
    </row>
    <row r="26" spans="1:9" s="11" customFormat="1" ht="15" customHeight="1">
      <c r="A26" s="78"/>
      <c r="B26" s="79"/>
      <c r="C26" s="85"/>
      <c r="D26" s="86"/>
      <c r="E26" s="106"/>
      <c r="F26" s="81"/>
      <c r="G26" s="82"/>
      <c r="H26" s="81"/>
      <c r="I26" s="31"/>
    </row>
    <row r="27" spans="1:9" s="11" customFormat="1" ht="15" customHeight="1">
      <c r="A27" s="78"/>
      <c r="B27" s="79"/>
      <c r="C27" s="88"/>
      <c r="D27" s="81"/>
      <c r="E27" s="106"/>
      <c r="F27" s="81"/>
      <c r="G27" s="82"/>
      <c r="H27" s="81"/>
      <c r="I27" s="31"/>
    </row>
    <row r="28" spans="1:9" s="11" customFormat="1" ht="15" customHeight="1">
      <c r="A28" s="22"/>
      <c r="B28" s="23"/>
      <c r="C28" s="32"/>
      <c r="D28" s="25"/>
      <c r="E28" s="107"/>
      <c r="F28" s="25"/>
      <c r="G28" s="26"/>
      <c r="H28" s="25"/>
      <c r="I28" s="27"/>
    </row>
    <row r="29" spans="1:9" s="11" customFormat="1" ht="15" customHeight="1">
      <c r="A29" s="28"/>
      <c r="B29" s="23"/>
      <c r="C29" s="29"/>
      <c r="D29" s="30"/>
      <c r="E29" s="107"/>
      <c r="F29" s="25"/>
      <c r="G29" s="26"/>
      <c r="H29" s="25"/>
      <c r="I29" s="31"/>
    </row>
    <row r="30" spans="1:9" s="11" customFormat="1" ht="15" customHeight="1">
      <c r="A30" s="22"/>
      <c r="B30" s="23"/>
      <c r="C30" s="29"/>
      <c r="D30" s="30"/>
      <c r="E30" s="107"/>
      <c r="F30" s="25"/>
      <c r="G30" s="26"/>
      <c r="H30" s="25"/>
      <c r="I30" s="31"/>
    </row>
    <row r="31" spans="1:9" s="11" customFormat="1" ht="15" customHeight="1">
      <c r="A31" s="22"/>
      <c r="B31" s="23"/>
      <c r="C31" s="32"/>
      <c r="D31" s="25"/>
      <c r="E31" s="107"/>
      <c r="F31" s="25"/>
      <c r="G31" s="26"/>
      <c r="H31" s="25"/>
      <c r="I31" s="27"/>
    </row>
    <row r="32" spans="1:9" s="11" customFormat="1" ht="15" customHeight="1">
      <c r="A32" s="22"/>
      <c r="B32" s="23"/>
      <c r="C32" s="32"/>
      <c r="D32" s="25"/>
      <c r="E32" s="107"/>
      <c r="F32" s="25"/>
      <c r="G32" s="26"/>
      <c r="H32" s="25"/>
      <c r="I32" s="31"/>
    </row>
    <row r="33" spans="1:9" s="11" customFormat="1" ht="15" customHeight="1">
      <c r="A33" s="22"/>
      <c r="B33" s="23"/>
      <c r="C33" s="32"/>
      <c r="D33" s="25"/>
      <c r="E33" s="107"/>
      <c r="F33" s="25"/>
      <c r="G33" s="26"/>
      <c r="H33" s="25"/>
      <c r="I33" s="31"/>
    </row>
    <row r="34" spans="1:9" s="11" customFormat="1" ht="15" customHeight="1">
      <c r="A34" s="22"/>
      <c r="B34" s="23"/>
      <c r="C34" s="32"/>
      <c r="D34" s="25"/>
      <c r="E34" s="107"/>
      <c r="F34" s="25"/>
      <c r="G34" s="26"/>
      <c r="H34" s="25"/>
      <c r="I34" s="27"/>
    </row>
    <row r="35" spans="1:9" s="11" customFormat="1" ht="15" customHeight="1">
      <c r="A35" s="33"/>
      <c r="B35" s="34"/>
      <c r="C35" s="24"/>
      <c r="D35" s="35"/>
      <c r="E35" s="107"/>
      <c r="F35" s="35"/>
      <c r="G35" s="26"/>
      <c r="H35" s="35"/>
      <c r="I35" s="36"/>
    </row>
    <row r="36" spans="1:9" s="11" customFormat="1" ht="15" customHeight="1">
      <c r="A36" s="22"/>
      <c r="B36" s="23"/>
      <c r="C36" s="32"/>
      <c r="D36" s="25"/>
      <c r="E36" s="108"/>
      <c r="F36" s="25"/>
      <c r="G36" s="37"/>
      <c r="H36" s="25"/>
      <c r="I36" s="31"/>
    </row>
    <row r="37" spans="1:9" s="11" customFormat="1" ht="15" customHeight="1">
      <c r="A37" s="22"/>
      <c r="B37" s="23"/>
      <c r="C37" s="32"/>
      <c r="D37" s="25"/>
      <c r="E37" s="107"/>
      <c r="F37" s="25"/>
      <c r="G37" s="26"/>
      <c r="H37" s="25"/>
      <c r="I37" s="27"/>
    </row>
    <row r="38" spans="1:9" s="11" customFormat="1" ht="15" customHeight="1" thickBot="1">
      <c r="A38" s="38"/>
      <c r="B38" s="39"/>
      <c r="C38" s="40"/>
      <c r="D38" s="41"/>
      <c r="E38" s="109"/>
      <c r="F38" s="41"/>
      <c r="G38" s="43"/>
      <c r="H38" s="41"/>
      <c r="I38" s="44"/>
    </row>
    <row r="39" spans="1:9" s="11" customFormat="1" ht="15" customHeight="1" thickBot="1">
      <c r="A39" s="45" t="s">
        <v>101</v>
      </c>
      <c r="B39" s="46"/>
      <c r="C39" s="47"/>
      <c r="D39" s="47"/>
      <c r="E39" s="47"/>
      <c r="F39" s="47"/>
      <c r="G39" s="100">
        <f>SUM(G6:G38)</f>
        <v>455000</v>
      </c>
      <c r="H39" s="49" t="s">
        <v>0</v>
      </c>
      <c r="I39" s="50"/>
    </row>
    <row r="40" spans="1:9" s="11" customFormat="1" ht="15" customHeight="1">
      <c r="A40" s="22" t="s">
        <v>16</v>
      </c>
      <c r="B40" s="31"/>
      <c r="C40" s="29"/>
      <c r="D40" s="51"/>
      <c r="E40" s="29"/>
      <c r="F40" s="51"/>
      <c r="G40" s="93">
        <f>G39*5/105</f>
        <v>21666.666666666668</v>
      </c>
      <c r="H40" s="25" t="s">
        <v>0</v>
      </c>
      <c r="I40" s="31"/>
    </row>
    <row r="41" spans="1:9" s="11" customFormat="1" ht="15" customHeight="1" thickBot="1">
      <c r="A41" s="52"/>
      <c r="B41" s="44"/>
      <c r="C41" s="53"/>
      <c r="D41" s="54"/>
      <c r="E41" s="53"/>
      <c r="F41" s="54"/>
      <c r="G41" s="43"/>
      <c r="H41" s="41"/>
      <c r="I41" s="44"/>
    </row>
    <row r="42" spans="1:9" s="61" customFormat="1" ht="18" customHeight="1" thickBot="1">
      <c r="A42" s="55" t="s">
        <v>24</v>
      </c>
      <c r="B42" s="56"/>
      <c r="C42" s="57"/>
      <c r="D42" s="57"/>
      <c r="E42" s="57"/>
      <c r="F42" s="57"/>
      <c r="G42" s="101">
        <v>455000</v>
      </c>
      <c r="H42" s="59" t="s">
        <v>0</v>
      </c>
      <c r="I42" s="60" t="s">
        <v>25</v>
      </c>
    </row>
    <row r="43" spans="1:9" s="61" customFormat="1" ht="18" customHeight="1" thickBot="1">
      <c r="A43" s="55" t="s">
        <v>76</v>
      </c>
      <c r="B43" s="56"/>
      <c r="C43" s="57"/>
      <c r="D43" s="57"/>
      <c r="E43" s="57"/>
      <c r="F43" s="57"/>
      <c r="G43" s="101">
        <f>G39-G42</f>
        <v>0</v>
      </c>
      <c r="H43" s="59" t="s">
        <v>0</v>
      </c>
      <c r="I43" s="60" t="s">
        <v>27</v>
      </c>
    </row>
    <row r="44" spans="1:9" s="61" customFormat="1" ht="15" customHeight="1">
      <c r="A44" s="62" t="s">
        <v>28</v>
      </c>
      <c r="B44" s="63"/>
      <c r="C44" s="64"/>
      <c r="D44" s="64"/>
      <c r="E44" s="64"/>
      <c r="F44" s="64"/>
      <c r="G44" s="65"/>
      <c r="H44" s="66"/>
      <c r="I44" s="63"/>
    </row>
    <row r="45" spans="1:9" s="61" customFormat="1" ht="15" customHeight="1">
      <c r="A45" s="62" t="s">
        <v>29</v>
      </c>
      <c r="B45" s="63"/>
      <c r="C45" s="64"/>
      <c r="D45" s="64"/>
      <c r="E45" s="64"/>
      <c r="F45" s="64"/>
      <c r="G45" s="65"/>
      <c r="H45" s="66"/>
      <c r="I45" s="63"/>
    </row>
    <row r="46" spans="1:9" s="61" customFormat="1" ht="15" customHeight="1">
      <c r="A46" s="62" t="s">
        <v>193</v>
      </c>
      <c r="B46" s="63"/>
      <c r="C46" s="64"/>
      <c r="D46" s="64"/>
      <c r="E46" s="64"/>
      <c r="F46" s="64"/>
      <c r="G46" s="65"/>
      <c r="H46" s="66"/>
      <c r="I46" s="63"/>
    </row>
    <row r="47" ht="7.5" customHeight="1">
      <c r="A47" s="67"/>
    </row>
    <row r="48" spans="1:5" s="11" customFormat="1" ht="16.5" customHeight="1">
      <c r="A48" s="68"/>
      <c r="B48" s="68"/>
      <c r="C48" s="68"/>
      <c r="D48" s="68"/>
      <c r="E48" s="68"/>
    </row>
    <row r="49" spans="1:5" s="11" customFormat="1" ht="16.5" customHeight="1">
      <c r="A49" s="122"/>
      <c r="B49" s="69"/>
      <c r="C49" s="69"/>
      <c r="D49" s="69"/>
      <c r="E49" s="122" t="s">
        <v>133</v>
      </c>
    </row>
    <row r="50" spans="4:9" s="11" customFormat="1" ht="15" customHeight="1">
      <c r="D50" s="70"/>
      <c r="E50" s="123" t="s">
        <v>195</v>
      </c>
      <c r="F50" s="70"/>
      <c r="H50" s="70"/>
      <c r="I50" s="70"/>
    </row>
    <row r="51" s="70" customFormat="1" ht="15" customHeight="1">
      <c r="E51" s="123" t="s">
        <v>132</v>
      </c>
    </row>
    <row r="52" spans="5:9" s="70" customFormat="1" ht="15" customHeight="1">
      <c r="E52" s="123" t="s">
        <v>131</v>
      </c>
      <c r="I52" s="124" t="s">
        <v>10</v>
      </c>
    </row>
    <row r="53" ht="7.5" customHeight="1">
      <c r="A53" s="67"/>
    </row>
    <row r="54" s="70" customFormat="1" ht="16.5" customHeight="1">
      <c r="A54" s="68" t="s">
        <v>34</v>
      </c>
    </row>
    <row r="55" spans="1:7" s="70" customFormat="1" ht="16.5" customHeight="1">
      <c r="A55" s="122" t="s">
        <v>144</v>
      </c>
      <c r="D55" s="69"/>
      <c r="E55" s="123" t="s">
        <v>198</v>
      </c>
      <c r="G55" s="11"/>
    </row>
    <row r="56" spans="4:9" s="11" customFormat="1" ht="15" customHeight="1">
      <c r="D56" s="70"/>
      <c r="E56" s="123" t="s">
        <v>137</v>
      </c>
      <c r="F56" s="70"/>
      <c r="G56" s="70"/>
      <c r="H56" s="70"/>
      <c r="I56" s="124" t="s">
        <v>10</v>
      </c>
    </row>
    <row r="57" s="70" customFormat="1" ht="15" customHeight="1"/>
    <row r="58" spans="3:9" ht="13.5">
      <c r="C58" s="73"/>
      <c r="D58" s="74" t="s">
        <v>37</v>
      </c>
      <c r="E58" s="141" t="s">
        <v>38</v>
      </c>
      <c r="F58" s="141"/>
      <c r="G58" s="141" t="s">
        <v>102</v>
      </c>
      <c r="H58" s="141"/>
      <c r="I58" s="75" t="s">
        <v>103</v>
      </c>
    </row>
    <row r="59" spans="5:9" ht="19.5" customHeight="1">
      <c r="E59" s="141"/>
      <c r="F59" s="141"/>
      <c r="G59" s="141"/>
      <c r="H59" s="141"/>
      <c r="I59" s="75"/>
    </row>
  </sheetData>
  <sheetProtection/>
  <mergeCells count="11">
    <mergeCell ref="C22:D22"/>
    <mergeCell ref="A2:I2"/>
    <mergeCell ref="C5:D5"/>
    <mergeCell ref="E5:F5"/>
    <mergeCell ref="G5:H5"/>
    <mergeCell ref="B3:C3"/>
    <mergeCell ref="E3:F3"/>
    <mergeCell ref="E58:F58"/>
    <mergeCell ref="G58:H58"/>
    <mergeCell ref="E59:F59"/>
    <mergeCell ref="G59:H59"/>
  </mergeCells>
  <printOptions horizontalCentered="1"/>
  <pageMargins left="0.5905511811023623" right="0.3937007874015748" top="0.1968503937007874" bottom="0" header="0.5118110236220472" footer="0.5118110236220472"/>
  <pageSetup fitToHeight="1" fitToWidth="1" horizontalDpi="300" verticalDpi="300" orientation="portrait" paperSize="9" scale="9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I59"/>
  <sheetViews>
    <sheetView view="pageBreakPreview" zoomScaleSheetLayoutView="100" workbookViewId="0" topLeftCell="A1">
      <selection activeCell="G28" sqref="G28"/>
    </sheetView>
  </sheetViews>
  <sheetFormatPr defaultColWidth="9.00390625" defaultRowHeight="13.5"/>
  <cols>
    <col min="1" max="1" width="22.375" style="9" customWidth="1"/>
    <col min="2" max="2" width="6.875" style="9" customWidth="1"/>
    <col min="3" max="3" width="5.00390625" style="9" customWidth="1"/>
    <col min="4" max="4" width="3.125" style="9" bestFit="1" customWidth="1"/>
    <col min="5" max="5" width="12.625" style="9" customWidth="1"/>
    <col min="6" max="6" width="4.125" style="9" customWidth="1"/>
    <col min="7" max="7" width="12.625" style="9" customWidth="1"/>
    <col min="8" max="8" width="4.125" style="9" customWidth="1"/>
    <col min="9" max="9" width="21.125" style="9" customWidth="1"/>
    <col min="10" max="16384" width="9.00390625" style="9" customWidth="1"/>
  </cols>
  <sheetData>
    <row r="1" spans="1:9" ht="14.25">
      <c r="A1" s="8" t="s">
        <v>116</v>
      </c>
      <c r="I1" s="9" t="s">
        <v>194</v>
      </c>
    </row>
    <row r="2" spans="1:9" s="11" customFormat="1" ht="29.25" customHeight="1">
      <c r="A2" s="136" t="s">
        <v>117</v>
      </c>
      <c r="B2" s="136"/>
      <c r="C2" s="136"/>
      <c r="D2" s="136"/>
      <c r="E2" s="136"/>
      <c r="F2" s="136"/>
      <c r="G2" s="136"/>
      <c r="H2" s="136"/>
      <c r="I2" s="136"/>
    </row>
    <row r="3" spans="1:9" s="11" customFormat="1" ht="20.25" customHeight="1" thickBot="1">
      <c r="A3" s="12" t="s">
        <v>19</v>
      </c>
      <c r="B3" s="149">
        <f>G42</f>
        <v>60000</v>
      </c>
      <c r="C3" s="149"/>
      <c r="D3" s="13" t="s">
        <v>0</v>
      </c>
      <c r="E3" s="140" t="s">
        <v>20</v>
      </c>
      <c r="F3" s="140"/>
      <c r="G3" s="77">
        <f>G43</f>
        <v>240000</v>
      </c>
      <c r="H3" s="15" t="s">
        <v>21</v>
      </c>
      <c r="I3" s="16"/>
    </row>
    <row r="4" spans="1:9" s="11" customFormat="1" ht="8.25" customHeight="1">
      <c r="A4" s="17"/>
      <c r="B4" s="18"/>
      <c r="C4" s="18"/>
      <c r="D4" s="19"/>
      <c r="E4" s="10"/>
      <c r="F4" s="10"/>
      <c r="G4" s="10"/>
      <c r="H4" s="10"/>
      <c r="I4" s="10"/>
    </row>
    <row r="5" spans="1:9" s="11" customFormat="1" ht="24">
      <c r="A5" s="20" t="s">
        <v>11</v>
      </c>
      <c r="B5" s="21" t="s">
        <v>118</v>
      </c>
      <c r="C5" s="137" t="s">
        <v>12</v>
      </c>
      <c r="D5" s="138"/>
      <c r="E5" s="137" t="s">
        <v>13</v>
      </c>
      <c r="F5" s="138"/>
      <c r="G5" s="137" t="s">
        <v>14</v>
      </c>
      <c r="H5" s="138"/>
      <c r="I5" s="21" t="s">
        <v>15</v>
      </c>
    </row>
    <row r="6" spans="1:9" s="11" customFormat="1" ht="15" customHeight="1">
      <c r="A6" s="78" t="s">
        <v>188</v>
      </c>
      <c r="B6" s="79"/>
      <c r="C6" s="88"/>
      <c r="D6" s="81"/>
      <c r="E6" s="106"/>
      <c r="F6" s="81"/>
      <c r="G6" s="82">
        <f>IF(F6="","",IF(E6="一式",F6,D6*F6))</f>
      </c>
      <c r="H6" s="81"/>
      <c r="I6" s="27"/>
    </row>
    <row r="7" spans="1:9" s="11" customFormat="1" ht="15" customHeight="1">
      <c r="A7" s="78" t="s">
        <v>109</v>
      </c>
      <c r="B7" s="79" t="s">
        <v>189</v>
      </c>
      <c r="C7" s="104">
        <v>1</v>
      </c>
      <c r="D7" s="105" t="s">
        <v>190</v>
      </c>
      <c r="E7" s="106">
        <v>64000</v>
      </c>
      <c r="F7" s="81" t="s">
        <v>0</v>
      </c>
      <c r="G7" s="82">
        <v>64000</v>
      </c>
      <c r="H7" s="81" t="s">
        <v>0</v>
      </c>
      <c r="I7" s="31"/>
    </row>
    <row r="8" spans="1:9" s="11" customFormat="1" ht="15" customHeight="1">
      <c r="A8" s="78"/>
      <c r="B8" s="79"/>
      <c r="C8" s="88"/>
      <c r="D8" s="81"/>
      <c r="E8" s="106"/>
      <c r="F8" s="81"/>
      <c r="G8" s="82"/>
      <c r="H8" s="81"/>
      <c r="I8" s="31"/>
    </row>
    <row r="9" spans="1:9" s="11" customFormat="1" ht="15" customHeight="1">
      <c r="A9" s="78" t="s">
        <v>110</v>
      </c>
      <c r="B9" s="79" t="s">
        <v>119</v>
      </c>
      <c r="C9" s="85">
        <v>2</v>
      </c>
      <c r="D9" s="86" t="s">
        <v>123</v>
      </c>
      <c r="E9" s="106">
        <v>30000</v>
      </c>
      <c r="F9" s="81" t="s">
        <v>0</v>
      </c>
      <c r="G9" s="82">
        <f>C9*E9</f>
        <v>60000</v>
      </c>
      <c r="H9" s="81" t="s">
        <v>0</v>
      </c>
      <c r="I9" s="27"/>
    </row>
    <row r="10" spans="1:9" s="11" customFormat="1" ht="15" customHeight="1">
      <c r="A10" s="78" t="s">
        <v>110</v>
      </c>
      <c r="B10" s="79" t="s">
        <v>122</v>
      </c>
      <c r="C10" s="85">
        <v>3</v>
      </c>
      <c r="D10" s="86" t="s">
        <v>123</v>
      </c>
      <c r="E10" s="106">
        <v>30000</v>
      </c>
      <c r="F10" s="81" t="s">
        <v>0</v>
      </c>
      <c r="G10" s="82">
        <f>C10*E10</f>
        <v>90000</v>
      </c>
      <c r="H10" s="81" t="s">
        <v>0</v>
      </c>
      <c r="I10" s="31"/>
    </row>
    <row r="11" spans="1:9" s="11" customFormat="1" ht="15" customHeight="1">
      <c r="A11" s="78" t="s">
        <v>111</v>
      </c>
      <c r="B11" s="79" t="s">
        <v>122</v>
      </c>
      <c r="C11" s="104">
        <v>4</v>
      </c>
      <c r="D11" s="105" t="s">
        <v>120</v>
      </c>
      <c r="E11" s="106">
        <v>5000</v>
      </c>
      <c r="F11" s="81" t="s">
        <v>0</v>
      </c>
      <c r="G11" s="82">
        <f>C11*E11</f>
        <v>20000</v>
      </c>
      <c r="H11" s="81" t="s">
        <v>0</v>
      </c>
      <c r="I11" s="31"/>
    </row>
    <row r="12" spans="1:9" s="11" customFormat="1" ht="15" customHeight="1">
      <c r="A12" s="84" t="s">
        <v>108</v>
      </c>
      <c r="B12" s="79" t="s">
        <v>122</v>
      </c>
      <c r="C12" s="104">
        <v>3</v>
      </c>
      <c r="D12" s="105" t="s">
        <v>121</v>
      </c>
      <c r="E12" s="106">
        <v>18000</v>
      </c>
      <c r="F12" s="81" t="s">
        <v>0</v>
      </c>
      <c r="G12" s="82">
        <f>C12*E12</f>
        <v>54000</v>
      </c>
      <c r="H12" s="81" t="s">
        <v>0</v>
      </c>
      <c r="I12" s="27"/>
    </row>
    <row r="13" spans="1:9" s="11" customFormat="1" ht="15" customHeight="1">
      <c r="A13" s="78"/>
      <c r="B13" s="79"/>
      <c r="C13" s="85"/>
      <c r="D13" s="86"/>
      <c r="E13" s="106"/>
      <c r="F13" s="81"/>
      <c r="G13" s="82">
        <f>IF(F13="","",IF(E13="一式",F13,D13*F13))</f>
      </c>
      <c r="H13" s="81"/>
      <c r="I13" s="31"/>
    </row>
    <row r="14" spans="1:9" s="11" customFormat="1" ht="15" customHeight="1">
      <c r="A14" s="78" t="s">
        <v>191</v>
      </c>
      <c r="B14" s="79"/>
      <c r="C14" s="88"/>
      <c r="D14" s="81"/>
      <c r="E14" s="106"/>
      <c r="F14" s="81"/>
      <c r="G14" s="82"/>
      <c r="H14" s="81"/>
      <c r="I14" s="27"/>
    </row>
    <row r="15" spans="1:9" s="11" customFormat="1" ht="15" customHeight="1">
      <c r="A15" s="78" t="s">
        <v>112</v>
      </c>
      <c r="B15" s="79" t="s">
        <v>122</v>
      </c>
      <c r="C15" s="102" t="s">
        <v>69</v>
      </c>
      <c r="D15" s="103" t="s">
        <v>192</v>
      </c>
      <c r="E15" s="106">
        <v>12000</v>
      </c>
      <c r="F15" s="81" t="s">
        <v>0</v>
      </c>
      <c r="G15" s="82">
        <v>12000</v>
      </c>
      <c r="H15" s="81" t="s">
        <v>0</v>
      </c>
      <c r="I15" s="27"/>
    </row>
    <row r="16" spans="1:9" s="11" customFormat="1" ht="15" customHeight="1">
      <c r="A16" s="78"/>
      <c r="B16" s="79"/>
      <c r="C16" s="88"/>
      <c r="D16" s="81"/>
      <c r="E16" s="106"/>
      <c r="F16" s="81"/>
      <c r="G16" s="82"/>
      <c r="H16" s="81"/>
      <c r="I16" s="31"/>
    </row>
    <row r="17" spans="1:9" s="11" customFormat="1" ht="15" customHeight="1">
      <c r="A17" s="78"/>
      <c r="B17" s="79"/>
      <c r="C17" s="85"/>
      <c r="D17" s="86"/>
      <c r="E17" s="106"/>
      <c r="F17" s="81"/>
      <c r="G17" s="82"/>
      <c r="H17" s="81"/>
      <c r="I17" s="27"/>
    </row>
    <row r="18" spans="1:9" s="11" customFormat="1" ht="15" customHeight="1">
      <c r="A18" s="78"/>
      <c r="B18" s="79"/>
      <c r="C18" s="104"/>
      <c r="D18" s="105"/>
      <c r="E18" s="106"/>
      <c r="F18" s="81"/>
      <c r="G18" s="82"/>
      <c r="H18" s="81"/>
      <c r="I18" s="31"/>
    </row>
    <row r="19" spans="1:9" s="11" customFormat="1" ht="15" customHeight="1">
      <c r="A19" s="84"/>
      <c r="B19" s="79"/>
      <c r="C19" s="104"/>
      <c r="D19" s="105"/>
      <c r="E19" s="106"/>
      <c r="F19" s="81"/>
      <c r="G19" s="82"/>
      <c r="H19" s="81"/>
      <c r="I19" s="31"/>
    </row>
    <row r="20" spans="1:9" s="11" customFormat="1" ht="15" customHeight="1">
      <c r="A20" s="78"/>
      <c r="B20" s="79"/>
      <c r="C20" s="85"/>
      <c r="D20" s="86"/>
      <c r="E20" s="106"/>
      <c r="F20" s="81"/>
      <c r="G20" s="82"/>
      <c r="H20" s="81"/>
      <c r="I20" s="31"/>
    </row>
    <row r="21" spans="1:9" s="11" customFormat="1" ht="15" customHeight="1">
      <c r="A21" s="78"/>
      <c r="B21" s="79"/>
      <c r="C21" s="88"/>
      <c r="D21" s="81"/>
      <c r="E21" s="106"/>
      <c r="F21" s="81"/>
      <c r="G21" s="82"/>
      <c r="H21" s="81"/>
      <c r="I21" s="27"/>
    </row>
    <row r="22" spans="1:9" s="11" customFormat="1" ht="15" customHeight="1">
      <c r="A22" s="78"/>
      <c r="B22" s="79"/>
      <c r="C22" s="157"/>
      <c r="D22" s="158"/>
      <c r="E22" s="106"/>
      <c r="F22" s="81"/>
      <c r="G22" s="82"/>
      <c r="H22" s="81"/>
      <c r="I22" s="31"/>
    </row>
    <row r="23" spans="1:9" s="11" customFormat="1" ht="15" customHeight="1">
      <c r="A23" s="78"/>
      <c r="B23" s="79"/>
      <c r="C23" s="88"/>
      <c r="D23" s="81"/>
      <c r="E23" s="106"/>
      <c r="F23" s="81"/>
      <c r="G23" s="82"/>
      <c r="H23" s="81"/>
      <c r="I23" s="27"/>
    </row>
    <row r="24" spans="1:9" s="11" customFormat="1" ht="15" customHeight="1">
      <c r="A24" s="78"/>
      <c r="B24" s="79"/>
      <c r="C24" s="88"/>
      <c r="D24" s="81"/>
      <c r="E24" s="106"/>
      <c r="F24" s="81"/>
      <c r="G24" s="82"/>
      <c r="H24" s="81"/>
      <c r="I24" s="31"/>
    </row>
    <row r="25" spans="1:9" s="11" customFormat="1" ht="15" customHeight="1">
      <c r="A25" s="84"/>
      <c r="B25" s="79"/>
      <c r="C25" s="85"/>
      <c r="D25" s="86"/>
      <c r="E25" s="106"/>
      <c r="F25" s="81"/>
      <c r="G25" s="82"/>
      <c r="H25" s="81"/>
      <c r="I25" s="31"/>
    </row>
    <row r="26" spans="1:9" s="11" customFormat="1" ht="15" customHeight="1">
      <c r="A26" s="78"/>
      <c r="B26" s="79"/>
      <c r="C26" s="85"/>
      <c r="D26" s="86"/>
      <c r="E26" s="106"/>
      <c r="F26" s="81"/>
      <c r="G26" s="82"/>
      <c r="H26" s="81"/>
      <c r="I26" s="31"/>
    </row>
    <row r="27" spans="1:9" s="11" customFormat="1" ht="15" customHeight="1">
      <c r="A27" s="78"/>
      <c r="B27" s="79"/>
      <c r="C27" s="88"/>
      <c r="D27" s="81"/>
      <c r="E27" s="106"/>
      <c r="F27" s="81"/>
      <c r="G27" s="82"/>
      <c r="H27" s="81"/>
      <c r="I27" s="31"/>
    </row>
    <row r="28" spans="1:9" s="11" customFormat="1" ht="15" customHeight="1">
      <c r="A28" s="22"/>
      <c r="B28" s="23"/>
      <c r="C28" s="32"/>
      <c r="D28" s="25"/>
      <c r="E28" s="107"/>
      <c r="F28" s="25"/>
      <c r="G28" s="26"/>
      <c r="H28" s="25"/>
      <c r="I28" s="27"/>
    </row>
    <row r="29" spans="1:9" s="11" customFormat="1" ht="15" customHeight="1">
      <c r="A29" s="28"/>
      <c r="B29" s="23"/>
      <c r="C29" s="29"/>
      <c r="D29" s="30"/>
      <c r="E29" s="107"/>
      <c r="F29" s="25"/>
      <c r="G29" s="26"/>
      <c r="H29" s="25"/>
      <c r="I29" s="31"/>
    </row>
    <row r="30" spans="1:9" s="11" customFormat="1" ht="15" customHeight="1">
      <c r="A30" s="22"/>
      <c r="B30" s="23"/>
      <c r="C30" s="29"/>
      <c r="D30" s="30"/>
      <c r="E30" s="107"/>
      <c r="F30" s="25"/>
      <c r="G30" s="26"/>
      <c r="H30" s="25"/>
      <c r="I30" s="31"/>
    </row>
    <row r="31" spans="1:9" s="11" customFormat="1" ht="15" customHeight="1">
      <c r="A31" s="22"/>
      <c r="B31" s="23"/>
      <c r="C31" s="32"/>
      <c r="D31" s="25"/>
      <c r="E31" s="107"/>
      <c r="F31" s="25"/>
      <c r="G31" s="26"/>
      <c r="H31" s="25"/>
      <c r="I31" s="27"/>
    </row>
    <row r="32" spans="1:9" s="11" customFormat="1" ht="15" customHeight="1">
      <c r="A32" s="22"/>
      <c r="B32" s="23"/>
      <c r="C32" s="32"/>
      <c r="D32" s="25"/>
      <c r="E32" s="107"/>
      <c r="F32" s="25"/>
      <c r="G32" s="26"/>
      <c r="H32" s="25"/>
      <c r="I32" s="31"/>
    </row>
    <row r="33" spans="1:9" s="11" customFormat="1" ht="15" customHeight="1">
      <c r="A33" s="22"/>
      <c r="B33" s="23"/>
      <c r="C33" s="32"/>
      <c r="D33" s="25"/>
      <c r="E33" s="107"/>
      <c r="F33" s="25"/>
      <c r="G33" s="26"/>
      <c r="H33" s="25"/>
      <c r="I33" s="31"/>
    </row>
    <row r="34" spans="1:9" s="11" customFormat="1" ht="15" customHeight="1">
      <c r="A34" s="22"/>
      <c r="B34" s="23"/>
      <c r="C34" s="32"/>
      <c r="D34" s="25"/>
      <c r="E34" s="107"/>
      <c r="F34" s="25"/>
      <c r="G34" s="26"/>
      <c r="H34" s="25"/>
      <c r="I34" s="27"/>
    </row>
    <row r="35" spans="1:9" s="11" customFormat="1" ht="15" customHeight="1">
      <c r="A35" s="33"/>
      <c r="B35" s="34"/>
      <c r="C35" s="24"/>
      <c r="D35" s="35"/>
      <c r="E35" s="107"/>
      <c r="F35" s="35"/>
      <c r="G35" s="26"/>
      <c r="H35" s="35"/>
      <c r="I35" s="36"/>
    </row>
    <row r="36" spans="1:9" s="11" customFormat="1" ht="15" customHeight="1">
      <c r="A36" s="22"/>
      <c r="B36" s="23"/>
      <c r="C36" s="32"/>
      <c r="D36" s="25"/>
      <c r="E36" s="108"/>
      <c r="F36" s="25"/>
      <c r="G36" s="37"/>
      <c r="H36" s="25"/>
      <c r="I36" s="31"/>
    </row>
    <row r="37" spans="1:9" s="11" customFormat="1" ht="15" customHeight="1">
      <c r="A37" s="22"/>
      <c r="B37" s="23"/>
      <c r="C37" s="32"/>
      <c r="D37" s="25"/>
      <c r="E37" s="107"/>
      <c r="F37" s="25"/>
      <c r="G37" s="26"/>
      <c r="H37" s="25"/>
      <c r="I37" s="27"/>
    </row>
    <row r="38" spans="1:9" s="11" customFormat="1" ht="15" customHeight="1" thickBot="1">
      <c r="A38" s="38"/>
      <c r="B38" s="39"/>
      <c r="C38" s="40"/>
      <c r="D38" s="41"/>
      <c r="E38" s="109"/>
      <c r="F38" s="41"/>
      <c r="G38" s="43"/>
      <c r="H38" s="41"/>
      <c r="I38" s="44"/>
    </row>
    <row r="39" spans="1:9" s="11" customFormat="1" ht="15" customHeight="1" thickBot="1">
      <c r="A39" s="45" t="s">
        <v>124</v>
      </c>
      <c r="B39" s="46"/>
      <c r="C39" s="47"/>
      <c r="D39" s="47"/>
      <c r="E39" s="47"/>
      <c r="F39" s="47"/>
      <c r="G39" s="100">
        <f>SUM(G6:G38)</f>
        <v>300000</v>
      </c>
      <c r="H39" s="49" t="s">
        <v>0</v>
      </c>
      <c r="I39" s="50"/>
    </row>
    <row r="40" spans="1:9" s="11" customFormat="1" ht="15" customHeight="1">
      <c r="A40" s="22" t="s">
        <v>16</v>
      </c>
      <c r="B40" s="31"/>
      <c r="C40" s="29"/>
      <c r="D40" s="51"/>
      <c r="E40" s="29"/>
      <c r="F40" s="51"/>
      <c r="G40" s="93">
        <f>G39*5/105</f>
        <v>14285.714285714286</v>
      </c>
      <c r="H40" s="25" t="s">
        <v>0</v>
      </c>
      <c r="I40" s="31"/>
    </row>
    <row r="41" spans="1:9" s="11" customFormat="1" ht="15" customHeight="1" thickBot="1">
      <c r="A41" s="52"/>
      <c r="B41" s="44"/>
      <c r="C41" s="53"/>
      <c r="D41" s="54"/>
      <c r="E41" s="53"/>
      <c r="F41" s="54"/>
      <c r="G41" s="43"/>
      <c r="H41" s="41"/>
      <c r="I41" s="44"/>
    </row>
    <row r="42" spans="1:9" s="61" customFormat="1" ht="18" customHeight="1" thickBot="1">
      <c r="A42" s="55" t="s">
        <v>24</v>
      </c>
      <c r="B42" s="56"/>
      <c r="C42" s="57"/>
      <c r="D42" s="57"/>
      <c r="E42" s="57"/>
      <c r="F42" s="57"/>
      <c r="G42" s="101">
        <f>G9</f>
        <v>60000</v>
      </c>
      <c r="H42" s="59" t="s">
        <v>0</v>
      </c>
      <c r="I42" s="60" t="s">
        <v>25</v>
      </c>
    </row>
    <row r="43" spans="1:9" s="61" customFormat="1" ht="18" customHeight="1" thickBot="1">
      <c r="A43" s="55" t="s">
        <v>76</v>
      </c>
      <c r="B43" s="56"/>
      <c r="C43" s="57"/>
      <c r="D43" s="57"/>
      <c r="E43" s="57"/>
      <c r="F43" s="57"/>
      <c r="G43" s="101">
        <f>G39-G42</f>
        <v>240000</v>
      </c>
      <c r="H43" s="59" t="s">
        <v>0</v>
      </c>
      <c r="I43" s="60" t="s">
        <v>27</v>
      </c>
    </row>
    <row r="44" spans="1:9" s="61" customFormat="1" ht="15" customHeight="1">
      <c r="A44" s="62" t="s">
        <v>28</v>
      </c>
      <c r="B44" s="63"/>
      <c r="C44" s="64"/>
      <c r="D44" s="64"/>
      <c r="E44" s="64"/>
      <c r="F44" s="64"/>
      <c r="G44" s="65"/>
      <c r="H44" s="66"/>
      <c r="I44" s="63"/>
    </row>
    <row r="45" spans="1:9" s="61" customFormat="1" ht="15" customHeight="1">
      <c r="A45" s="62" t="s">
        <v>29</v>
      </c>
      <c r="B45" s="63"/>
      <c r="C45" s="64"/>
      <c r="D45" s="64"/>
      <c r="E45" s="64"/>
      <c r="F45" s="64"/>
      <c r="G45" s="65"/>
      <c r="H45" s="66"/>
      <c r="I45" s="63"/>
    </row>
    <row r="46" spans="1:9" s="61" customFormat="1" ht="15" customHeight="1">
      <c r="A46" s="62" t="s">
        <v>193</v>
      </c>
      <c r="B46" s="63"/>
      <c r="C46" s="64"/>
      <c r="D46" s="64"/>
      <c r="E46" s="64"/>
      <c r="F46" s="64"/>
      <c r="G46" s="65"/>
      <c r="H46" s="66"/>
      <c r="I46" s="63"/>
    </row>
    <row r="47" ht="7.5" customHeight="1">
      <c r="A47" s="67"/>
    </row>
    <row r="48" spans="1:5" s="11" customFormat="1" ht="16.5" customHeight="1">
      <c r="A48" s="68"/>
      <c r="B48" s="68"/>
      <c r="C48" s="68"/>
      <c r="D48" s="68"/>
      <c r="E48" s="68"/>
    </row>
    <row r="49" spans="1:5" s="11" customFormat="1" ht="16.5" customHeight="1">
      <c r="A49" s="122"/>
      <c r="B49" s="69"/>
      <c r="C49" s="69"/>
      <c r="D49" s="69"/>
      <c r="E49" s="122" t="s">
        <v>133</v>
      </c>
    </row>
    <row r="50" spans="4:9" s="11" customFormat="1" ht="15" customHeight="1">
      <c r="D50" s="70"/>
      <c r="E50" s="123" t="s">
        <v>199</v>
      </c>
      <c r="F50" s="70"/>
      <c r="H50" s="70"/>
      <c r="I50" s="70"/>
    </row>
    <row r="51" s="70" customFormat="1" ht="15" customHeight="1">
      <c r="E51" s="123" t="s">
        <v>135</v>
      </c>
    </row>
    <row r="52" spans="5:9" s="70" customFormat="1" ht="15" customHeight="1">
      <c r="E52" s="123" t="s">
        <v>131</v>
      </c>
      <c r="I52" s="124" t="s">
        <v>10</v>
      </c>
    </row>
    <row r="53" ht="7.5" customHeight="1">
      <c r="A53" s="67"/>
    </row>
    <row r="54" s="70" customFormat="1" ht="16.5" customHeight="1">
      <c r="A54" s="68" t="s">
        <v>34</v>
      </c>
    </row>
    <row r="55" spans="1:7" s="70" customFormat="1" ht="16.5" customHeight="1">
      <c r="A55" s="122" t="s">
        <v>144</v>
      </c>
      <c r="D55" s="69"/>
      <c r="E55" s="123" t="s">
        <v>198</v>
      </c>
      <c r="G55" s="11"/>
    </row>
    <row r="56" spans="4:9" s="11" customFormat="1" ht="15" customHeight="1">
      <c r="D56" s="70"/>
      <c r="E56" s="123" t="s">
        <v>137</v>
      </c>
      <c r="F56" s="70"/>
      <c r="G56" s="70"/>
      <c r="H56" s="70"/>
      <c r="I56" s="124" t="s">
        <v>10</v>
      </c>
    </row>
    <row r="57" s="70" customFormat="1" ht="15" customHeight="1"/>
    <row r="58" spans="3:9" ht="13.5">
      <c r="C58" s="73"/>
      <c r="D58" s="74" t="s">
        <v>37</v>
      </c>
      <c r="E58" s="141" t="s">
        <v>38</v>
      </c>
      <c r="F58" s="141"/>
      <c r="G58" s="141" t="s">
        <v>125</v>
      </c>
      <c r="H58" s="141"/>
      <c r="I58" s="75" t="s">
        <v>126</v>
      </c>
    </row>
    <row r="59" spans="5:9" ht="19.5" customHeight="1">
      <c r="E59" s="141"/>
      <c r="F59" s="141"/>
      <c r="G59" s="141"/>
      <c r="H59" s="141"/>
      <c r="I59" s="75"/>
    </row>
  </sheetData>
  <sheetProtection/>
  <mergeCells count="11">
    <mergeCell ref="E58:F58"/>
    <mergeCell ref="G58:H58"/>
    <mergeCell ref="E59:F59"/>
    <mergeCell ref="G59:H59"/>
    <mergeCell ref="C22:D22"/>
    <mergeCell ref="A2:I2"/>
    <mergeCell ref="C5:D5"/>
    <mergeCell ref="E5:F5"/>
    <mergeCell ref="G5:H5"/>
    <mergeCell ref="B3:C3"/>
    <mergeCell ref="E3:F3"/>
  </mergeCells>
  <printOptions horizontalCentered="1"/>
  <pageMargins left="0.5905511811023623" right="0.3937007874015748" top="0.1968503937007874" bottom="0" header="0.5118110236220472" footer="0.5118110236220472"/>
  <pageSetup fitToHeight="1" fitToWidth="1" horizontalDpi="300" verticalDpi="3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80150</dc:creator>
  <cp:keywords/>
  <dc:description/>
  <cp:lastModifiedBy>119032</cp:lastModifiedBy>
  <cp:lastPrinted>2011-09-06T13:06:54Z</cp:lastPrinted>
  <dcterms:created xsi:type="dcterms:W3CDTF">2004-12-03T07:10:54Z</dcterms:created>
  <dcterms:modified xsi:type="dcterms:W3CDTF">2011-09-06T13:09:45Z</dcterms:modified>
  <cp:category/>
  <cp:version/>
  <cp:contentType/>
  <cp:contentStatus/>
</cp:coreProperties>
</file>