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520" windowHeight="3795" activeTab="0"/>
  </bookViews>
  <sheets>
    <sheet name="R02 " sheetId="1" r:id="rId1"/>
  </sheets>
  <definedNames>
    <definedName name="_xlnm.Print_Area" localSheetId="0">'R02 '!$A$1:$O$131</definedName>
    <definedName name="_xlnm.Print_Titles" localSheetId="0">'R02 '!$1:$6</definedName>
  </definedNames>
  <calcPr fullCalcOnLoad="1"/>
</workbook>
</file>

<file path=xl/sharedStrings.xml><?xml version="1.0" encoding="utf-8"?>
<sst xmlns="http://schemas.openxmlformats.org/spreadsheetml/2006/main" count="172" uniqueCount="81">
  <si>
    <t>てらがき農園</t>
  </si>
  <si>
    <t>ＪＡありだ共選協議会</t>
  </si>
  <si>
    <t>不知火</t>
  </si>
  <si>
    <t>八朔</t>
  </si>
  <si>
    <t>米</t>
  </si>
  <si>
    <t>和歌山県農業協同組合連合会</t>
  </si>
  <si>
    <t>小計</t>
  </si>
  <si>
    <t>収穫前検体数</t>
  </si>
  <si>
    <t>出荷前検体数</t>
  </si>
  <si>
    <t>実施済</t>
  </si>
  <si>
    <t>白菜</t>
  </si>
  <si>
    <t>枝豆</t>
  </si>
  <si>
    <t>基準超過</t>
  </si>
  <si>
    <t xml:space="preserve">
基準超過</t>
  </si>
  <si>
    <t>うめ</t>
  </si>
  <si>
    <t>もも</t>
  </si>
  <si>
    <t>いちじく</t>
  </si>
  <si>
    <t>うすいえんどう</t>
  </si>
  <si>
    <t>トマト</t>
  </si>
  <si>
    <t>ミニトマト</t>
  </si>
  <si>
    <t>きゅうり</t>
  </si>
  <si>
    <t>キャベツ</t>
  </si>
  <si>
    <t>じゃばら</t>
  </si>
  <si>
    <t>清見</t>
  </si>
  <si>
    <t>甘夏</t>
  </si>
  <si>
    <t>黒豆</t>
  </si>
  <si>
    <t>ピーマン</t>
  </si>
  <si>
    <t>たかな</t>
  </si>
  <si>
    <t>きぬさや</t>
  </si>
  <si>
    <t>キウイフルーツ</t>
  </si>
  <si>
    <t>なす</t>
  </si>
  <si>
    <t>ブロッコリー</t>
  </si>
  <si>
    <t>4-3月（計）</t>
  </si>
  <si>
    <t>基準超過</t>
  </si>
  <si>
    <t>かき</t>
  </si>
  <si>
    <t>すもも</t>
  </si>
  <si>
    <t>ぶどう</t>
  </si>
  <si>
    <t>市場出荷</t>
  </si>
  <si>
    <t>直売所</t>
  </si>
  <si>
    <t>取組団体</t>
  </si>
  <si>
    <t>JAありだ ありだっこ</t>
  </si>
  <si>
    <t>JAわかやま</t>
  </si>
  <si>
    <t>JAながみね</t>
  </si>
  <si>
    <t>JA紀北かわかみ</t>
  </si>
  <si>
    <t>JA紀の里</t>
  </si>
  <si>
    <t>JA紀州</t>
  </si>
  <si>
    <t>JA紀南</t>
  </si>
  <si>
    <t>北山村じゃばら生産協同組合</t>
  </si>
  <si>
    <t>JA紀南 紀菜柑</t>
  </si>
  <si>
    <t>JAみくまの</t>
  </si>
  <si>
    <t>すいか</t>
  </si>
  <si>
    <t>とうがん</t>
  </si>
  <si>
    <t>だいこん</t>
  </si>
  <si>
    <t>しょうが</t>
  </si>
  <si>
    <t>にんじん</t>
  </si>
  <si>
    <t>いちご</t>
  </si>
  <si>
    <t>葉ねぎ</t>
  </si>
  <si>
    <t>いちじく</t>
  </si>
  <si>
    <t>キウイフルーツ</t>
  </si>
  <si>
    <t>八朔</t>
  </si>
  <si>
    <t>不知火</t>
  </si>
  <si>
    <t>キャベツ</t>
  </si>
  <si>
    <t>ほうれんそう</t>
  </si>
  <si>
    <t>品目</t>
  </si>
  <si>
    <t>流通形態</t>
  </si>
  <si>
    <t>温州みかん</t>
  </si>
  <si>
    <t>ほうれんそう</t>
  </si>
  <si>
    <t>ほうれんそう</t>
  </si>
  <si>
    <t>レタス(結球)</t>
  </si>
  <si>
    <t>JA紀の里
 めっけもん広場</t>
  </si>
  <si>
    <t>JAわかやま
 愛菜てまりっこ</t>
  </si>
  <si>
    <t>JA紀州
 フレッシュマート</t>
  </si>
  <si>
    <t>JA紀州
 花野果市</t>
  </si>
  <si>
    <t>4-6月</t>
  </si>
  <si>
    <t>7-9月</t>
  </si>
  <si>
    <t>10-12月</t>
  </si>
  <si>
    <t>1-3月</t>
  </si>
  <si>
    <t>温州みかん</t>
  </si>
  <si>
    <t>大内大作</t>
  </si>
  <si>
    <t>合計</t>
  </si>
  <si>
    <t>わかやま農産物安心プラス強化事業　残留農薬分析実施状況（令和２年４月～令和３年３月）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</si>
</sst>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6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medium"/>
      <top style="thin"/>
      <bottom style="double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33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vertical="center"/>
    </xf>
    <xf numFmtId="0" fontId="2" fillId="2" borderId="65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2" fillId="2" borderId="66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67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43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 shrinkToFit="1"/>
    </xf>
    <xf numFmtId="0" fontId="2" fillId="2" borderId="56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33" borderId="74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vertical="center"/>
    </xf>
    <xf numFmtId="0" fontId="7" fillId="34" borderId="77" xfId="0" applyFont="1" applyFill="1" applyBorder="1" applyAlignment="1">
      <alignment vertical="center"/>
    </xf>
    <xf numFmtId="0" fontId="7" fillId="34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shrinkToFit="1"/>
    </xf>
    <xf numFmtId="0" fontId="2" fillId="0" borderId="83" xfId="0" applyFont="1" applyFill="1" applyBorder="1" applyAlignment="1">
      <alignment horizontal="left" vertical="center" shrinkToFit="1"/>
    </xf>
    <xf numFmtId="0" fontId="2" fillId="0" borderId="81" xfId="0" applyFont="1" applyFill="1" applyBorder="1" applyAlignment="1">
      <alignment horizontal="left" vertical="center" shrinkToFit="1"/>
    </xf>
    <xf numFmtId="0" fontId="2" fillId="0" borderId="82" xfId="0" applyFont="1" applyFill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view="pageLayout" zoomScaleSheetLayoutView="55" workbookViewId="0" topLeftCell="A114">
      <selection activeCell="K131" sqref="K131"/>
    </sheetView>
  </sheetViews>
  <sheetFormatPr defaultColWidth="9.00390625" defaultRowHeight="13.5"/>
  <cols>
    <col min="1" max="1" width="17.25390625" style="2" customWidth="1"/>
    <col min="2" max="3" width="9.75390625" style="2" customWidth="1"/>
    <col min="4" max="15" width="7.75390625" style="2" customWidth="1"/>
    <col min="16" max="16384" width="9.00390625" style="2" customWidth="1"/>
  </cols>
  <sheetData>
    <row r="1" spans="1:15" ht="37.5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3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2.75" thickBot="1"/>
    <row r="4" spans="1:15" s="3" customFormat="1" ht="13.5" customHeight="1" thickBot="1">
      <c r="A4" s="129" t="s">
        <v>39</v>
      </c>
      <c r="B4" s="129" t="s">
        <v>64</v>
      </c>
      <c r="C4" s="129" t="s">
        <v>63</v>
      </c>
      <c r="D4" s="25" t="s">
        <v>7</v>
      </c>
      <c r="E4" s="33"/>
      <c r="F4" s="26" t="s">
        <v>8</v>
      </c>
      <c r="G4" s="27"/>
      <c r="H4" s="27"/>
      <c r="I4" s="27"/>
      <c r="J4" s="27"/>
      <c r="K4" s="27"/>
      <c r="L4" s="27"/>
      <c r="M4" s="27"/>
      <c r="N4" s="27"/>
      <c r="O4" s="28"/>
    </row>
    <row r="5" spans="1:15" s="3" customFormat="1" ht="13.5" customHeight="1">
      <c r="A5" s="130"/>
      <c r="B5" s="130"/>
      <c r="C5" s="130"/>
      <c r="D5" s="31" t="s">
        <v>9</v>
      </c>
      <c r="E5" s="32"/>
      <c r="F5" s="81" t="s">
        <v>73</v>
      </c>
      <c r="G5" s="82"/>
      <c r="H5" s="29" t="s">
        <v>74</v>
      </c>
      <c r="I5" s="30"/>
      <c r="J5" s="93" t="s">
        <v>75</v>
      </c>
      <c r="K5" s="82"/>
      <c r="L5" s="29" t="s">
        <v>76</v>
      </c>
      <c r="M5" s="30"/>
      <c r="N5" s="93" t="s">
        <v>32</v>
      </c>
      <c r="O5" s="97"/>
    </row>
    <row r="6" spans="1:15" s="3" customFormat="1" ht="14.25" customHeight="1" thickBot="1">
      <c r="A6" s="131"/>
      <c r="B6" s="131"/>
      <c r="C6" s="131"/>
      <c r="D6" s="37"/>
      <c r="E6" s="67" t="s">
        <v>13</v>
      </c>
      <c r="F6" s="83"/>
      <c r="G6" s="84" t="s">
        <v>12</v>
      </c>
      <c r="H6" s="1"/>
      <c r="I6" s="14" t="s">
        <v>12</v>
      </c>
      <c r="J6" s="94"/>
      <c r="K6" s="95" t="s">
        <v>12</v>
      </c>
      <c r="L6" s="1"/>
      <c r="M6" s="16" t="s">
        <v>12</v>
      </c>
      <c r="N6" s="94"/>
      <c r="O6" s="98" t="s">
        <v>33</v>
      </c>
    </row>
    <row r="7" spans="1:16" ht="13.5" customHeight="1" thickTop="1">
      <c r="A7" s="122" t="s">
        <v>41</v>
      </c>
      <c r="B7" s="133" t="s">
        <v>37</v>
      </c>
      <c r="C7" s="40" t="s">
        <v>65</v>
      </c>
      <c r="D7" s="57">
        <v>1</v>
      </c>
      <c r="E7" s="68">
        <v>0</v>
      </c>
      <c r="F7" s="85"/>
      <c r="G7" s="86"/>
      <c r="H7" s="38"/>
      <c r="I7" s="39"/>
      <c r="J7" s="86">
        <v>1</v>
      </c>
      <c r="K7" s="96">
        <v>0</v>
      </c>
      <c r="L7" s="38"/>
      <c r="M7" s="38"/>
      <c r="N7" s="86">
        <f aca="true" t="shared" si="0" ref="N7:N19">F7+H7+J7+L7</f>
        <v>1</v>
      </c>
      <c r="O7" s="121">
        <f aca="true" t="shared" si="1" ref="O7:O19">G7+I7+K7+M7</f>
        <v>0</v>
      </c>
      <c r="P7" s="18"/>
    </row>
    <row r="8" spans="1:16" ht="15" customHeight="1">
      <c r="A8" s="123"/>
      <c r="B8" s="127"/>
      <c r="C8" s="41" t="s">
        <v>14</v>
      </c>
      <c r="D8" s="52">
        <v>1</v>
      </c>
      <c r="E8" s="69">
        <v>0</v>
      </c>
      <c r="F8" s="87">
        <v>1</v>
      </c>
      <c r="G8" s="88">
        <v>0</v>
      </c>
      <c r="H8" s="7"/>
      <c r="I8" s="7"/>
      <c r="J8" s="92"/>
      <c r="K8" s="88"/>
      <c r="L8" s="4"/>
      <c r="M8" s="4"/>
      <c r="N8" s="99">
        <f t="shared" si="0"/>
        <v>1</v>
      </c>
      <c r="O8" s="100">
        <f t="shared" si="1"/>
        <v>0</v>
      </c>
      <c r="P8" s="18"/>
    </row>
    <row r="9" spans="1:16" ht="13.5" customHeight="1">
      <c r="A9" s="123"/>
      <c r="B9" s="127"/>
      <c r="C9" s="42" t="s">
        <v>15</v>
      </c>
      <c r="D9" s="58">
        <v>1</v>
      </c>
      <c r="E9" s="70">
        <v>0</v>
      </c>
      <c r="F9" s="89"/>
      <c r="G9" s="88"/>
      <c r="H9" s="7">
        <v>1</v>
      </c>
      <c r="I9" s="7">
        <v>0</v>
      </c>
      <c r="J9" s="88"/>
      <c r="K9" s="88"/>
      <c r="L9" s="7"/>
      <c r="M9" s="6"/>
      <c r="N9" s="101">
        <f t="shared" si="0"/>
        <v>1</v>
      </c>
      <c r="O9" s="102">
        <f t="shared" si="1"/>
        <v>0</v>
      </c>
      <c r="P9" s="18"/>
    </row>
    <row r="10" spans="1:16" ht="13.5" customHeight="1">
      <c r="A10" s="123"/>
      <c r="B10" s="127"/>
      <c r="C10" s="44" t="s">
        <v>34</v>
      </c>
      <c r="D10" s="59">
        <v>1</v>
      </c>
      <c r="E10" s="71">
        <v>0</v>
      </c>
      <c r="F10" s="89"/>
      <c r="G10" s="88"/>
      <c r="H10" s="7"/>
      <c r="I10" s="7"/>
      <c r="J10" s="88">
        <v>1</v>
      </c>
      <c r="K10" s="88">
        <v>0</v>
      </c>
      <c r="L10" s="7"/>
      <c r="M10" s="6"/>
      <c r="N10" s="101">
        <f t="shared" si="0"/>
        <v>1</v>
      </c>
      <c r="O10" s="102">
        <f t="shared" si="1"/>
        <v>0</v>
      </c>
      <c r="P10" s="18"/>
    </row>
    <row r="11" spans="1:16" ht="13.5" customHeight="1">
      <c r="A11" s="123"/>
      <c r="B11" s="127"/>
      <c r="C11" s="42" t="s">
        <v>16</v>
      </c>
      <c r="D11" s="59">
        <v>1</v>
      </c>
      <c r="E11" s="71">
        <v>0</v>
      </c>
      <c r="F11" s="89"/>
      <c r="G11" s="88"/>
      <c r="H11" s="7"/>
      <c r="I11" s="7"/>
      <c r="J11" s="88">
        <v>1</v>
      </c>
      <c r="K11" s="88">
        <v>0</v>
      </c>
      <c r="L11" s="7"/>
      <c r="M11" s="6"/>
      <c r="N11" s="101">
        <f t="shared" si="0"/>
        <v>1</v>
      </c>
      <c r="O11" s="102">
        <f t="shared" si="1"/>
        <v>0</v>
      </c>
      <c r="P11" s="18"/>
    </row>
    <row r="12" spans="1:16" ht="13.5" customHeight="1">
      <c r="A12" s="123"/>
      <c r="B12" s="127"/>
      <c r="C12" s="42" t="s">
        <v>21</v>
      </c>
      <c r="D12" s="59">
        <v>1</v>
      </c>
      <c r="E12" s="71">
        <v>0</v>
      </c>
      <c r="F12" s="89"/>
      <c r="G12" s="88"/>
      <c r="H12" s="7"/>
      <c r="I12" s="7"/>
      <c r="J12" s="88">
        <v>5</v>
      </c>
      <c r="K12" s="88">
        <v>0</v>
      </c>
      <c r="L12" s="7">
        <v>1</v>
      </c>
      <c r="M12" s="6">
        <v>0</v>
      </c>
      <c r="N12" s="101">
        <f t="shared" si="0"/>
        <v>6</v>
      </c>
      <c r="O12" s="102">
        <f t="shared" si="1"/>
        <v>0</v>
      </c>
      <c r="P12" s="18"/>
    </row>
    <row r="13" spans="1:16" ht="13.5" customHeight="1">
      <c r="A13" s="123"/>
      <c r="B13" s="127"/>
      <c r="C13" s="42" t="s">
        <v>10</v>
      </c>
      <c r="D13" s="59">
        <v>1</v>
      </c>
      <c r="E13" s="71">
        <v>0</v>
      </c>
      <c r="F13" s="89"/>
      <c r="G13" s="88"/>
      <c r="H13" s="7"/>
      <c r="I13" s="7"/>
      <c r="J13" s="88">
        <v>5</v>
      </c>
      <c r="K13" s="88">
        <v>0</v>
      </c>
      <c r="L13" s="7"/>
      <c r="M13" s="6"/>
      <c r="N13" s="101">
        <f t="shared" si="0"/>
        <v>5</v>
      </c>
      <c r="O13" s="102">
        <f t="shared" si="1"/>
        <v>0</v>
      </c>
      <c r="P13" s="18"/>
    </row>
    <row r="14" spans="1:16" ht="13.5" customHeight="1">
      <c r="A14" s="123"/>
      <c r="B14" s="127"/>
      <c r="C14" s="42" t="s">
        <v>31</v>
      </c>
      <c r="D14" s="59">
        <v>1</v>
      </c>
      <c r="E14" s="71">
        <v>0</v>
      </c>
      <c r="F14" s="89"/>
      <c r="G14" s="88"/>
      <c r="H14" s="7"/>
      <c r="I14" s="7"/>
      <c r="J14" s="88">
        <v>1</v>
      </c>
      <c r="K14" s="88">
        <v>0</v>
      </c>
      <c r="L14" s="7"/>
      <c r="M14" s="6"/>
      <c r="N14" s="101">
        <f t="shared" si="0"/>
        <v>1</v>
      </c>
      <c r="O14" s="102">
        <f t="shared" si="1"/>
        <v>0</v>
      </c>
      <c r="P14" s="18"/>
    </row>
    <row r="15" spans="1:16" ht="13.5" customHeight="1">
      <c r="A15" s="123"/>
      <c r="B15" s="127"/>
      <c r="C15" s="42" t="s">
        <v>26</v>
      </c>
      <c r="D15" s="59">
        <v>1</v>
      </c>
      <c r="E15" s="71">
        <v>0</v>
      </c>
      <c r="F15" s="89">
        <v>2</v>
      </c>
      <c r="G15" s="88">
        <v>0</v>
      </c>
      <c r="H15" s="7"/>
      <c r="I15" s="7"/>
      <c r="J15" s="88"/>
      <c r="K15" s="88"/>
      <c r="L15" s="7"/>
      <c r="M15" s="6"/>
      <c r="N15" s="101">
        <f t="shared" si="0"/>
        <v>2</v>
      </c>
      <c r="O15" s="102">
        <f t="shared" si="1"/>
        <v>0</v>
      </c>
      <c r="P15" s="18"/>
    </row>
    <row r="16" spans="1:16" ht="13.5" customHeight="1">
      <c r="A16" s="123"/>
      <c r="B16" s="127"/>
      <c r="C16" s="42" t="s">
        <v>51</v>
      </c>
      <c r="D16" s="59">
        <v>1</v>
      </c>
      <c r="E16" s="70">
        <v>0</v>
      </c>
      <c r="F16" s="89"/>
      <c r="G16" s="88"/>
      <c r="H16" s="7">
        <v>1</v>
      </c>
      <c r="I16" s="7">
        <v>0</v>
      </c>
      <c r="J16" s="88"/>
      <c r="K16" s="88"/>
      <c r="L16" s="7"/>
      <c r="M16" s="6"/>
      <c r="N16" s="101">
        <f t="shared" si="0"/>
        <v>1</v>
      </c>
      <c r="O16" s="102">
        <f t="shared" si="1"/>
        <v>0</v>
      </c>
      <c r="P16" s="18"/>
    </row>
    <row r="17" spans="1:16" ht="13.5" customHeight="1">
      <c r="A17" s="123"/>
      <c r="B17" s="127"/>
      <c r="C17" s="42" t="s">
        <v>53</v>
      </c>
      <c r="D17" s="59">
        <v>1</v>
      </c>
      <c r="E17" s="70">
        <v>0</v>
      </c>
      <c r="F17" s="89">
        <v>2</v>
      </c>
      <c r="G17" s="88">
        <v>0</v>
      </c>
      <c r="H17" s="7">
        <v>4</v>
      </c>
      <c r="I17" s="7">
        <v>0</v>
      </c>
      <c r="J17" s="88"/>
      <c r="K17" s="88"/>
      <c r="L17" s="7"/>
      <c r="M17" s="6"/>
      <c r="N17" s="101">
        <f t="shared" si="0"/>
        <v>6</v>
      </c>
      <c r="O17" s="102">
        <f t="shared" si="1"/>
        <v>0</v>
      </c>
      <c r="P17" s="18"/>
    </row>
    <row r="18" spans="1:16" ht="13.5" customHeight="1">
      <c r="A18" s="123"/>
      <c r="B18" s="127"/>
      <c r="C18" s="42" t="s">
        <v>52</v>
      </c>
      <c r="D18" s="59">
        <v>1</v>
      </c>
      <c r="E18" s="71">
        <v>0</v>
      </c>
      <c r="F18" s="89"/>
      <c r="G18" s="88"/>
      <c r="H18" s="7"/>
      <c r="I18" s="7"/>
      <c r="J18" s="88">
        <v>5</v>
      </c>
      <c r="K18" s="88">
        <v>0</v>
      </c>
      <c r="L18" s="7"/>
      <c r="M18" s="6"/>
      <c r="N18" s="101">
        <f t="shared" si="0"/>
        <v>5</v>
      </c>
      <c r="O18" s="102">
        <f t="shared" si="1"/>
        <v>0</v>
      </c>
      <c r="P18" s="18"/>
    </row>
    <row r="19" spans="1:16" ht="13.5" customHeight="1">
      <c r="A19" s="123"/>
      <c r="B19" s="127"/>
      <c r="C19" s="50" t="s">
        <v>54</v>
      </c>
      <c r="D19" s="60">
        <v>1</v>
      </c>
      <c r="E19" s="71">
        <v>0</v>
      </c>
      <c r="F19" s="89">
        <v>2</v>
      </c>
      <c r="G19" s="88">
        <v>0</v>
      </c>
      <c r="H19" s="7"/>
      <c r="I19" s="7"/>
      <c r="J19" s="88"/>
      <c r="K19" s="88"/>
      <c r="L19" s="7"/>
      <c r="M19" s="6"/>
      <c r="N19" s="101">
        <f t="shared" si="0"/>
        <v>2</v>
      </c>
      <c r="O19" s="102">
        <f t="shared" si="1"/>
        <v>0</v>
      </c>
      <c r="P19" s="18"/>
    </row>
    <row r="20" spans="1:16" ht="13.5" customHeight="1" thickBot="1">
      <c r="A20" s="124"/>
      <c r="B20" s="128"/>
      <c r="C20" s="54"/>
      <c r="D20" s="61">
        <f>SUM(D7:D19)</f>
        <v>13</v>
      </c>
      <c r="E20" s="23">
        <f>SUM(E7:E19)</f>
        <v>0</v>
      </c>
      <c r="F20" s="63">
        <f>SUM(F7:F19)</f>
        <v>7</v>
      </c>
      <c r="G20" s="20">
        <f>SUM(G7:G19)</f>
        <v>0</v>
      </c>
      <c r="H20" s="20">
        <f aca="true" t="shared" si="2" ref="H20:O20">SUM(H7:H19)</f>
        <v>6</v>
      </c>
      <c r="I20" s="20">
        <f t="shared" si="2"/>
        <v>0</v>
      </c>
      <c r="J20" s="20">
        <f t="shared" si="2"/>
        <v>19</v>
      </c>
      <c r="K20" s="20">
        <f t="shared" si="2"/>
        <v>0</v>
      </c>
      <c r="L20" s="20">
        <f t="shared" si="2"/>
        <v>1</v>
      </c>
      <c r="M20" s="20">
        <f t="shared" si="2"/>
        <v>0</v>
      </c>
      <c r="N20" s="20">
        <f t="shared" si="2"/>
        <v>33</v>
      </c>
      <c r="O20" s="20">
        <f t="shared" si="2"/>
        <v>0</v>
      </c>
      <c r="P20" s="18"/>
    </row>
    <row r="21" spans="1:16" ht="13.5" customHeight="1">
      <c r="A21" s="132" t="s">
        <v>70</v>
      </c>
      <c r="B21" s="126" t="s">
        <v>38</v>
      </c>
      <c r="C21" s="24" t="s">
        <v>10</v>
      </c>
      <c r="D21" s="62">
        <v>1</v>
      </c>
      <c r="E21" s="72">
        <v>0</v>
      </c>
      <c r="F21" s="90"/>
      <c r="G21" s="91"/>
      <c r="H21" s="35"/>
      <c r="I21" s="35"/>
      <c r="J21" s="91">
        <v>1</v>
      </c>
      <c r="K21" s="91">
        <v>0</v>
      </c>
      <c r="L21" s="35"/>
      <c r="M21" s="34"/>
      <c r="N21" s="103">
        <f>F21+H21+J21+L21</f>
        <v>1</v>
      </c>
      <c r="O21" s="104">
        <f>G21+I21+K21+M21</f>
        <v>0</v>
      </c>
      <c r="P21" s="18"/>
    </row>
    <row r="22" spans="1:16" ht="13.5" customHeight="1" thickBot="1">
      <c r="A22" s="124"/>
      <c r="B22" s="128"/>
      <c r="C22" s="51" t="s">
        <v>6</v>
      </c>
      <c r="D22" s="63">
        <f>SUM(D21)</f>
        <v>1</v>
      </c>
      <c r="E22" s="23">
        <f aca="true" t="shared" si="3" ref="E22:N22">SUM(E21)</f>
        <v>0</v>
      </c>
      <c r="F22" s="63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1</v>
      </c>
      <c r="K22" s="19">
        <f t="shared" si="3"/>
        <v>0</v>
      </c>
      <c r="L22" s="80">
        <f t="shared" si="3"/>
        <v>0</v>
      </c>
      <c r="M22" s="19">
        <f t="shared" si="3"/>
        <v>0</v>
      </c>
      <c r="N22" s="19">
        <f t="shared" si="3"/>
        <v>1</v>
      </c>
      <c r="O22" s="22">
        <f>SUM(O21)</f>
        <v>0</v>
      </c>
      <c r="P22" s="18"/>
    </row>
    <row r="23" spans="1:16" ht="13.5" customHeight="1">
      <c r="A23" s="132" t="s">
        <v>42</v>
      </c>
      <c r="B23" s="126" t="s">
        <v>37</v>
      </c>
      <c r="C23" s="41" t="s">
        <v>77</v>
      </c>
      <c r="D23" s="58">
        <v>1</v>
      </c>
      <c r="E23" s="70">
        <v>0</v>
      </c>
      <c r="F23" s="89"/>
      <c r="G23" s="88"/>
      <c r="H23" s="7"/>
      <c r="I23" s="7"/>
      <c r="J23" s="88">
        <v>5</v>
      </c>
      <c r="K23" s="88">
        <v>0</v>
      </c>
      <c r="L23" s="7"/>
      <c r="M23" s="6"/>
      <c r="N23" s="101">
        <f aca="true" t="shared" si="4" ref="N23:O27">F23+H23+J23+L23</f>
        <v>5</v>
      </c>
      <c r="O23" s="102">
        <f t="shared" si="4"/>
        <v>0</v>
      </c>
      <c r="P23" s="18"/>
    </row>
    <row r="24" spans="1:16" ht="13.5" customHeight="1">
      <c r="A24" s="123"/>
      <c r="B24" s="127"/>
      <c r="C24" s="41" t="s">
        <v>14</v>
      </c>
      <c r="D24" s="58">
        <v>1</v>
      </c>
      <c r="E24" s="70">
        <v>0</v>
      </c>
      <c r="F24" s="89">
        <v>4</v>
      </c>
      <c r="G24" s="88">
        <v>0</v>
      </c>
      <c r="H24" s="7"/>
      <c r="I24" s="7"/>
      <c r="J24" s="88"/>
      <c r="K24" s="88"/>
      <c r="L24" s="7"/>
      <c r="M24" s="6"/>
      <c r="N24" s="101">
        <f t="shared" si="4"/>
        <v>4</v>
      </c>
      <c r="O24" s="102">
        <f t="shared" si="4"/>
        <v>0</v>
      </c>
      <c r="P24" s="18"/>
    </row>
    <row r="25" spans="1:16" ht="13.5" customHeight="1">
      <c r="A25" s="123"/>
      <c r="B25" s="127"/>
      <c r="C25" s="42" t="s">
        <v>15</v>
      </c>
      <c r="D25" s="58">
        <v>1</v>
      </c>
      <c r="E25" s="70">
        <v>0</v>
      </c>
      <c r="F25" s="89"/>
      <c r="G25" s="88"/>
      <c r="H25" s="7">
        <v>3</v>
      </c>
      <c r="I25" s="7">
        <v>0</v>
      </c>
      <c r="J25" s="88"/>
      <c r="K25" s="88"/>
      <c r="L25" s="7"/>
      <c r="M25" s="6"/>
      <c r="N25" s="101">
        <f t="shared" si="4"/>
        <v>3</v>
      </c>
      <c r="O25" s="102">
        <f t="shared" si="4"/>
        <v>0</v>
      </c>
      <c r="P25" s="18"/>
    </row>
    <row r="26" spans="1:16" ht="13.5" customHeight="1">
      <c r="A26" s="123"/>
      <c r="B26" s="127"/>
      <c r="C26" s="44" t="s">
        <v>34</v>
      </c>
      <c r="D26" s="59">
        <v>1</v>
      </c>
      <c r="E26" s="71">
        <v>0</v>
      </c>
      <c r="F26" s="89"/>
      <c r="G26" s="88"/>
      <c r="H26" s="7">
        <v>2</v>
      </c>
      <c r="I26" s="7">
        <v>0</v>
      </c>
      <c r="J26" s="88">
        <v>3</v>
      </c>
      <c r="K26" s="88">
        <v>0</v>
      </c>
      <c r="L26" s="7"/>
      <c r="M26" s="6"/>
      <c r="N26" s="101">
        <f t="shared" si="4"/>
        <v>5</v>
      </c>
      <c r="O26" s="102">
        <f t="shared" si="4"/>
        <v>0</v>
      </c>
      <c r="P26" s="18"/>
    </row>
    <row r="27" spans="1:16" ht="13.5" customHeight="1">
      <c r="A27" s="123"/>
      <c r="B27" s="127"/>
      <c r="C27" s="45" t="s">
        <v>29</v>
      </c>
      <c r="D27" s="64">
        <v>1</v>
      </c>
      <c r="E27" s="73">
        <v>0</v>
      </c>
      <c r="F27" s="87"/>
      <c r="G27" s="92"/>
      <c r="H27" s="5"/>
      <c r="I27" s="5"/>
      <c r="J27" s="92">
        <v>1</v>
      </c>
      <c r="K27" s="92">
        <v>0</v>
      </c>
      <c r="L27" s="5"/>
      <c r="M27" s="4"/>
      <c r="N27" s="103">
        <f t="shared" si="4"/>
        <v>1</v>
      </c>
      <c r="O27" s="104">
        <f t="shared" si="4"/>
        <v>0</v>
      </c>
      <c r="P27" s="18"/>
    </row>
    <row r="28" spans="1:16" ht="13.5" customHeight="1" thickBot="1">
      <c r="A28" s="124"/>
      <c r="B28" s="128"/>
      <c r="C28" s="51" t="s">
        <v>6</v>
      </c>
      <c r="D28" s="63">
        <f>SUM(D23:D27)</f>
        <v>5</v>
      </c>
      <c r="E28" s="23">
        <f aca="true" t="shared" si="5" ref="E28:O28">SUM(E23:E27)</f>
        <v>0</v>
      </c>
      <c r="F28" s="63">
        <f t="shared" si="5"/>
        <v>4</v>
      </c>
      <c r="G28" s="20">
        <f t="shared" si="5"/>
        <v>0</v>
      </c>
      <c r="H28" s="20">
        <f t="shared" si="5"/>
        <v>5</v>
      </c>
      <c r="I28" s="20">
        <f t="shared" si="5"/>
        <v>0</v>
      </c>
      <c r="J28" s="20">
        <f t="shared" si="5"/>
        <v>9</v>
      </c>
      <c r="K28" s="19">
        <f t="shared" si="5"/>
        <v>0</v>
      </c>
      <c r="L28" s="80">
        <f t="shared" si="5"/>
        <v>0</v>
      </c>
      <c r="M28" s="19">
        <f t="shared" si="5"/>
        <v>0</v>
      </c>
      <c r="N28" s="19">
        <f>SUM(N23:N27)</f>
        <v>18</v>
      </c>
      <c r="O28" s="22">
        <f t="shared" si="5"/>
        <v>0</v>
      </c>
      <c r="P28" s="18"/>
    </row>
    <row r="29" spans="1:16" ht="13.5" customHeight="1">
      <c r="A29" s="132" t="s">
        <v>44</v>
      </c>
      <c r="B29" s="126" t="s">
        <v>37</v>
      </c>
      <c r="C29" s="43" t="s">
        <v>65</v>
      </c>
      <c r="D29" s="65">
        <v>1</v>
      </c>
      <c r="E29" s="71">
        <v>0</v>
      </c>
      <c r="F29" s="89"/>
      <c r="G29" s="88"/>
      <c r="H29" s="7"/>
      <c r="I29" s="7"/>
      <c r="J29" s="88">
        <v>6</v>
      </c>
      <c r="K29" s="88">
        <v>0</v>
      </c>
      <c r="L29" s="7"/>
      <c r="M29" s="6"/>
      <c r="N29" s="101">
        <f aca="true" t="shared" si="6" ref="N29:N45">F29+H29+J29+L29</f>
        <v>6</v>
      </c>
      <c r="O29" s="102">
        <f aca="true" t="shared" si="7" ref="O29:O45">G29+I29+K29+M29</f>
        <v>0</v>
      </c>
      <c r="P29" s="18"/>
    </row>
    <row r="30" spans="1:16" ht="13.5" customHeight="1">
      <c r="A30" s="123"/>
      <c r="B30" s="127"/>
      <c r="C30" s="41" t="s">
        <v>14</v>
      </c>
      <c r="D30" s="58">
        <v>1</v>
      </c>
      <c r="E30" s="70">
        <v>0</v>
      </c>
      <c r="F30" s="89">
        <v>7</v>
      </c>
      <c r="G30" s="88">
        <v>0</v>
      </c>
      <c r="H30" s="7"/>
      <c r="I30" s="7"/>
      <c r="J30" s="88"/>
      <c r="K30" s="88"/>
      <c r="L30" s="7"/>
      <c r="M30" s="6"/>
      <c r="N30" s="101">
        <f t="shared" si="6"/>
        <v>7</v>
      </c>
      <c r="O30" s="102">
        <f t="shared" si="7"/>
        <v>0</v>
      </c>
      <c r="P30" s="18"/>
    </row>
    <row r="31" spans="1:16" ht="13.5" customHeight="1">
      <c r="A31" s="123"/>
      <c r="B31" s="127"/>
      <c r="C31" s="42" t="s">
        <v>15</v>
      </c>
      <c r="D31" s="58">
        <v>1</v>
      </c>
      <c r="E31" s="70">
        <v>0</v>
      </c>
      <c r="F31" s="89">
        <v>8</v>
      </c>
      <c r="G31" s="88">
        <v>0</v>
      </c>
      <c r="H31" s="7">
        <v>4</v>
      </c>
      <c r="I31" s="7">
        <v>0</v>
      </c>
      <c r="J31" s="88"/>
      <c r="K31" s="88"/>
      <c r="L31" s="7"/>
      <c r="M31" s="6"/>
      <c r="N31" s="101">
        <f t="shared" si="6"/>
        <v>12</v>
      </c>
      <c r="O31" s="102">
        <f t="shared" si="7"/>
        <v>0</v>
      </c>
      <c r="P31" s="18"/>
    </row>
    <row r="32" spans="1:16" ht="13.5" customHeight="1">
      <c r="A32" s="123"/>
      <c r="B32" s="127"/>
      <c r="C32" s="44" t="s">
        <v>34</v>
      </c>
      <c r="D32" s="59">
        <v>1</v>
      </c>
      <c r="E32" s="71">
        <v>0</v>
      </c>
      <c r="F32" s="89"/>
      <c r="G32" s="88"/>
      <c r="H32" s="7">
        <v>7</v>
      </c>
      <c r="I32" s="7">
        <v>0</v>
      </c>
      <c r="J32" s="88">
        <v>9</v>
      </c>
      <c r="K32" s="88">
        <v>0</v>
      </c>
      <c r="L32" s="7"/>
      <c r="M32" s="6"/>
      <c r="N32" s="101">
        <f>F32+H32+J32+L32</f>
        <v>16</v>
      </c>
      <c r="O32" s="102">
        <f t="shared" si="7"/>
        <v>0</v>
      </c>
      <c r="P32" s="18"/>
    </row>
    <row r="33" spans="1:16" ht="13.5" customHeight="1">
      <c r="A33" s="123"/>
      <c r="B33" s="127"/>
      <c r="C33" s="42" t="s">
        <v>57</v>
      </c>
      <c r="D33" s="59">
        <v>1</v>
      </c>
      <c r="E33" s="71">
        <v>0</v>
      </c>
      <c r="F33" s="89"/>
      <c r="G33" s="88"/>
      <c r="H33" s="7">
        <v>6</v>
      </c>
      <c r="I33" s="7">
        <v>0</v>
      </c>
      <c r="J33" s="88"/>
      <c r="K33" s="88"/>
      <c r="L33" s="7"/>
      <c r="M33" s="6"/>
      <c r="N33" s="101">
        <f t="shared" si="6"/>
        <v>6</v>
      </c>
      <c r="O33" s="102">
        <f t="shared" si="7"/>
        <v>0</v>
      </c>
      <c r="P33" s="18"/>
    </row>
    <row r="34" spans="1:16" ht="13.5" customHeight="1">
      <c r="A34" s="123"/>
      <c r="B34" s="127"/>
      <c r="C34" s="42" t="s">
        <v>58</v>
      </c>
      <c r="D34" s="59">
        <v>1</v>
      </c>
      <c r="E34" s="71">
        <v>0</v>
      </c>
      <c r="F34" s="89"/>
      <c r="G34" s="88"/>
      <c r="H34" s="7"/>
      <c r="I34" s="7"/>
      <c r="J34" s="88">
        <v>1</v>
      </c>
      <c r="K34" s="88">
        <v>0</v>
      </c>
      <c r="L34" s="7"/>
      <c r="M34" s="6"/>
      <c r="N34" s="101">
        <f t="shared" si="6"/>
        <v>1</v>
      </c>
      <c r="O34" s="102">
        <f t="shared" si="7"/>
        <v>0</v>
      </c>
      <c r="P34" s="18"/>
    </row>
    <row r="35" spans="1:16" ht="13.5" customHeight="1">
      <c r="A35" s="123"/>
      <c r="B35" s="127"/>
      <c r="C35" s="42" t="s">
        <v>36</v>
      </c>
      <c r="D35" s="59">
        <v>1</v>
      </c>
      <c r="E35" s="71">
        <v>0</v>
      </c>
      <c r="F35" s="89"/>
      <c r="G35" s="88"/>
      <c r="H35" s="7">
        <v>1</v>
      </c>
      <c r="I35" s="7">
        <v>0</v>
      </c>
      <c r="J35" s="88"/>
      <c r="K35" s="88"/>
      <c r="L35" s="7"/>
      <c r="M35" s="6"/>
      <c r="N35" s="101">
        <f t="shared" si="6"/>
        <v>1</v>
      </c>
      <c r="O35" s="102">
        <f t="shared" si="7"/>
        <v>0</v>
      </c>
      <c r="P35" s="18"/>
    </row>
    <row r="36" spans="1:16" ht="13.5" customHeight="1">
      <c r="A36" s="123"/>
      <c r="B36" s="127"/>
      <c r="C36" s="42" t="s">
        <v>3</v>
      </c>
      <c r="D36" s="59">
        <v>1</v>
      </c>
      <c r="E36" s="71">
        <v>0</v>
      </c>
      <c r="F36" s="89"/>
      <c r="G36" s="88"/>
      <c r="H36" s="7"/>
      <c r="I36" s="7"/>
      <c r="J36" s="88"/>
      <c r="K36" s="88"/>
      <c r="L36" s="7">
        <v>2</v>
      </c>
      <c r="M36" s="6">
        <v>0</v>
      </c>
      <c r="N36" s="101">
        <f t="shared" si="6"/>
        <v>2</v>
      </c>
      <c r="O36" s="102">
        <f t="shared" si="7"/>
        <v>0</v>
      </c>
      <c r="P36" s="18"/>
    </row>
    <row r="37" spans="1:16" ht="13.5" customHeight="1">
      <c r="A37" s="123"/>
      <c r="B37" s="127"/>
      <c r="C37" s="42" t="s">
        <v>10</v>
      </c>
      <c r="D37" s="59">
        <v>1</v>
      </c>
      <c r="E37" s="71">
        <v>0</v>
      </c>
      <c r="F37" s="89"/>
      <c r="G37" s="88"/>
      <c r="H37" s="7"/>
      <c r="I37" s="7"/>
      <c r="J37" s="88"/>
      <c r="K37" s="88"/>
      <c r="L37" s="7">
        <v>1</v>
      </c>
      <c r="M37" s="6">
        <v>0</v>
      </c>
      <c r="N37" s="101">
        <f t="shared" si="6"/>
        <v>1</v>
      </c>
      <c r="O37" s="102">
        <f t="shared" si="7"/>
        <v>0</v>
      </c>
      <c r="P37" s="18"/>
    </row>
    <row r="38" spans="1:16" ht="13.5" customHeight="1">
      <c r="A38" s="123"/>
      <c r="B38" s="127"/>
      <c r="C38" s="42" t="s">
        <v>66</v>
      </c>
      <c r="D38" s="59">
        <v>1</v>
      </c>
      <c r="E38" s="71">
        <v>0</v>
      </c>
      <c r="F38" s="89"/>
      <c r="G38" s="88"/>
      <c r="H38" s="7"/>
      <c r="I38" s="7"/>
      <c r="J38" s="88"/>
      <c r="K38" s="88"/>
      <c r="L38" s="7">
        <v>1</v>
      </c>
      <c r="M38" s="6">
        <v>0</v>
      </c>
      <c r="N38" s="101">
        <f t="shared" si="6"/>
        <v>1</v>
      </c>
      <c r="O38" s="102">
        <f t="shared" si="7"/>
        <v>0</v>
      </c>
      <c r="P38" s="18"/>
    </row>
    <row r="39" spans="1:16" ht="13.5" customHeight="1">
      <c r="A39" s="123"/>
      <c r="B39" s="127"/>
      <c r="C39" s="42" t="s">
        <v>55</v>
      </c>
      <c r="D39" s="59">
        <v>1</v>
      </c>
      <c r="E39" s="71">
        <v>0</v>
      </c>
      <c r="F39" s="89"/>
      <c r="G39" s="88"/>
      <c r="H39" s="7"/>
      <c r="I39" s="7"/>
      <c r="J39" s="88"/>
      <c r="K39" s="88"/>
      <c r="L39" s="7">
        <v>1</v>
      </c>
      <c r="M39" s="6">
        <v>0</v>
      </c>
      <c r="N39" s="101">
        <f t="shared" si="6"/>
        <v>1</v>
      </c>
      <c r="O39" s="102">
        <f t="shared" si="7"/>
        <v>0</v>
      </c>
      <c r="P39" s="18"/>
    </row>
    <row r="40" spans="1:16" ht="13.5" customHeight="1">
      <c r="A40" s="123"/>
      <c r="B40" s="127"/>
      <c r="C40" s="42" t="s">
        <v>18</v>
      </c>
      <c r="D40" s="59">
        <v>1</v>
      </c>
      <c r="E40" s="71">
        <v>0</v>
      </c>
      <c r="F40" s="89">
        <v>2</v>
      </c>
      <c r="G40" s="88">
        <v>0</v>
      </c>
      <c r="H40" s="7"/>
      <c r="I40" s="7"/>
      <c r="J40" s="88"/>
      <c r="K40" s="88"/>
      <c r="L40" s="7"/>
      <c r="M40" s="6"/>
      <c r="N40" s="101">
        <f t="shared" si="6"/>
        <v>2</v>
      </c>
      <c r="O40" s="102">
        <f t="shared" si="7"/>
        <v>0</v>
      </c>
      <c r="P40" s="18"/>
    </row>
    <row r="41" spans="1:16" ht="13.5" customHeight="1">
      <c r="A41" s="123"/>
      <c r="B41" s="127"/>
      <c r="C41" s="42" t="s">
        <v>30</v>
      </c>
      <c r="D41" s="59">
        <v>1</v>
      </c>
      <c r="E41" s="71">
        <v>0</v>
      </c>
      <c r="F41" s="89">
        <v>1</v>
      </c>
      <c r="G41" s="88">
        <v>0</v>
      </c>
      <c r="H41" s="7"/>
      <c r="I41" s="7"/>
      <c r="J41" s="88"/>
      <c r="K41" s="88"/>
      <c r="L41" s="7"/>
      <c r="M41" s="6"/>
      <c r="N41" s="101">
        <f t="shared" si="6"/>
        <v>1</v>
      </c>
      <c r="O41" s="102">
        <f t="shared" si="7"/>
        <v>0</v>
      </c>
      <c r="P41" s="18"/>
    </row>
    <row r="42" spans="1:16" ht="13.5" customHeight="1">
      <c r="A42" s="123"/>
      <c r="B42" s="127"/>
      <c r="C42" s="42" t="s">
        <v>17</v>
      </c>
      <c r="D42" s="58">
        <v>1</v>
      </c>
      <c r="E42" s="71">
        <v>0</v>
      </c>
      <c r="F42" s="89">
        <v>6</v>
      </c>
      <c r="G42" s="88">
        <v>0</v>
      </c>
      <c r="H42" s="7"/>
      <c r="I42" s="7"/>
      <c r="J42" s="88"/>
      <c r="K42" s="88"/>
      <c r="L42" s="7"/>
      <c r="M42" s="6"/>
      <c r="N42" s="101">
        <f t="shared" si="6"/>
        <v>6</v>
      </c>
      <c r="O42" s="102">
        <f t="shared" si="7"/>
        <v>0</v>
      </c>
      <c r="P42" s="18"/>
    </row>
    <row r="43" spans="1:16" ht="13.5" customHeight="1">
      <c r="A43" s="123"/>
      <c r="B43" s="127"/>
      <c r="C43" s="42" t="s">
        <v>11</v>
      </c>
      <c r="D43" s="59">
        <v>1</v>
      </c>
      <c r="E43" s="71">
        <v>0</v>
      </c>
      <c r="F43" s="89"/>
      <c r="G43" s="88"/>
      <c r="H43" s="7"/>
      <c r="I43" s="7"/>
      <c r="J43" s="88">
        <v>1</v>
      </c>
      <c r="K43" s="88">
        <v>0</v>
      </c>
      <c r="L43" s="7"/>
      <c r="M43" s="6"/>
      <c r="N43" s="101">
        <f t="shared" si="6"/>
        <v>1</v>
      </c>
      <c r="O43" s="102">
        <f t="shared" si="7"/>
        <v>0</v>
      </c>
      <c r="P43" s="18"/>
    </row>
    <row r="44" spans="1:16" ht="14.25" customHeight="1">
      <c r="A44" s="123"/>
      <c r="B44" s="127"/>
      <c r="C44" s="46" t="s">
        <v>25</v>
      </c>
      <c r="D44" s="59">
        <v>1</v>
      </c>
      <c r="E44" s="71">
        <v>0</v>
      </c>
      <c r="F44" s="89"/>
      <c r="G44" s="88"/>
      <c r="H44" s="7"/>
      <c r="I44" s="7"/>
      <c r="J44" s="88">
        <v>1</v>
      </c>
      <c r="K44" s="88">
        <v>0</v>
      </c>
      <c r="L44" s="7"/>
      <c r="M44" s="6"/>
      <c r="N44" s="101">
        <f t="shared" si="6"/>
        <v>1</v>
      </c>
      <c r="O44" s="102">
        <f t="shared" si="7"/>
        <v>0</v>
      </c>
      <c r="P44" s="18"/>
    </row>
    <row r="45" spans="1:16" ht="13.5" customHeight="1">
      <c r="A45" s="123"/>
      <c r="B45" s="127"/>
      <c r="C45" s="45" t="s">
        <v>20</v>
      </c>
      <c r="D45" s="66">
        <v>2</v>
      </c>
      <c r="E45" s="73">
        <v>0</v>
      </c>
      <c r="F45" s="87">
        <v>1</v>
      </c>
      <c r="G45" s="92">
        <v>0</v>
      </c>
      <c r="H45" s="5">
        <v>1</v>
      </c>
      <c r="I45" s="5">
        <v>0</v>
      </c>
      <c r="J45" s="92"/>
      <c r="K45" s="92"/>
      <c r="L45" s="5"/>
      <c r="M45" s="4"/>
      <c r="N45" s="99">
        <f t="shared" si="6"/>
        <v>2</v>
      </c>
      <c r="O45" s="100">
        <f t="shared" si="7"/>
        <v>0</v>
      </c>
      <c r="P45" s="18"/>
    </row>
    <row r="46" spans="1:16" ht="13.5" customHeight="1" thickBot="1">
      <c r="A46" s="124"/>
      <c r="B46" s="128"/>
      <c r="C46" s="51" t="s">
        <v>6</v>
      </c>
      <c r="D46" s="61">
        <f>SUM(D29:D45)</f>
        <v>18</v>
      </c>
      <c r="E46" s="23">
        <f aca="true" t="shared" si="8" ref="E46:O46">SUM(E29:E45)</f>
        <v>0</v>
      </c>
      <c r="F46" s="63">
        <f t="shared" si="8"/>
        <v>25</v>
      </c>
      <c r="G46" s="20">
        <f t="shared" si="8"/>
        <v>0</v>
      </c>
      <c r="H46" s="20">
        <f t="shared" si="8"/>
        <v>19</v>
      </c>
      <c r="I46" s="20">
        <f t="shared" si="8"/>
        <v>0</v>
      </c>
      <c r="J46" s="20">
        <f t="shared" si="8"/>
        <v>18</v>
      </c>
      <c r="K46" s="19">
        <f t="shared" si="8"/>
        <v>0</v>
      </c>
      <c r="L46" s="80">
        <f>SUM(L29:L45)</f>
        <v>5</v>
      </c>
      <c r="M46" s="19">
        <f t="shared" si="8"/>
        <v>0</v>
      </c>
      <c r="N46" s="19">
        <f t="shared" si="8"/>
        <v>67</v>
      </c>
      <c r="O46" s="22">
        <f t="shared" si="8"/>
        <v>0</v>
      </c>
      <c r="P46" s="18"/>
    </row>
    <row r="47" spans="1:16" ht="13.5" customHeight="1">
      <c r="A47" s="132" t="s">
        <v>69</v>
      </c>
      <c r="B47" s="126" t="s">
        <v>38</v>
      </c>
      <c r="C47" s="47" t="s">
        <v>65</v>
      </c>
      <c r="D47" s="65">
        <v>1</v>
      </c>
      <c r="E47" s="74">
        <v>0</v>
      </c>
      <c r="F47" s="108"/>
      <c r="G47" s="107"/>
      <c r="H47" s="10"/>
      <c r="I47" s="10"/>
      <c r="J47" s="107"/>
      <c r="K47" s="107"/>
      <c r="L47" s="10">
        <v>1</v>
      </c>
      <c r="M47" s="13">
        <v>0</v>
      </c>
      <c r="N47" s="105">
        <f aca="true" t="shared" si="9" ref="N47:N53">F47+H47+J47+L47</f>
        <v>1</v>
      </c>
      <c r="O47" s="106">
        <f aca="true" t="shared" si="10" ref="O47:O53">G47+I47+K47+M47</f>
        <v>0</v>
      </c>
      <c r="P47" s="18"/>
    </row>
    <row r="48" spans="1:16" ht="13.5" customHeight="1">
      <c r="A48" s="123"/>
      <c r="B48" s="127"/>
      <c r="C48" s="42" t="s">
        <v>15</v>
      </c>
      <c r="D48" s="58">
        <v>1</v>
      </c>
      <c r="E48" s="70">
        <v>0</v>
      </c>
      <c r="F48" s="89"/>
      <c r="G48" s="88"/>
      <c r="H48" s="7">
        <v>1</v>
      </c>
      <c r="I48" s="7">
        <v>0</v>
      </c>
      <c r="J48" s="88"/>
      <c r="K48" s="88"/>
      <c r="L48" s="7"/>
      <c r="M48" s="6"/>
      <c r="N48" s="101">
        <f t="shared" si="9"/>
        <v>1</v>
      </c>
      <c r="O48" s="102">
        <f t="shared" si="10"/>
        <v>0</v>
      </c>
      <c r="P48" s="18"/>
    </row>
    <row r="49" spans="1:16" ht="13.5" customHeight="1">
      <c r="A49" s="123"/>
      <c r="B49" s="127"/>
      <c r="C49" s="44" t="s">
        <v>34</v>
      </c>
      <c r="D49" s="59">
        <v>2</v>
      </c>
      <c r="E49" s="71">
        <v>0</v>
      </c>
      <c r="F49" s="89"/>
      <c r="G49" s="88"/>
      <c r="H49" s="7"/>
      <c r="I49" s="7"/>
      <c r="J49" s="88">
        <v>2</v>
      </c>
      <c r="K49" s="88">
        <v>0</v>
      </c>
      <c r="L49" s="7"/>
      <c r="M49" s="6"/>
      <c r="N49" s="101">
        <f t="shared" si="9"/>
        <v>2</v>
      </c>
      <c r="O49" s="102">
        <f t="shared" si="10"/>
        <v>0</v>
      </c>
      <c r="P49" s="18"/>
    </row>
    <row r="50" spans="1:16" ht="13.5" customHeight="1">
      <c r="A50" s="123"/>
      <c r="B50" s="127"/>
      <c r="C50" s="42" t="s">
        <v>59</v>
      </c>
      <c r="D50" s="59">
        <v>1</v>
      </c>
      <c r="E50" s="71">
        <v>0</v>
      </c>
      <c r="F50" s="89"/>
      <c r="G50" s="88"/>
      <c r="H50" s="7"/>
      <c r="I50" s="7"/>
      <c r="J50" s="88"/>
      <c r="K50" s="88"/>
      <c r="L50" s="7">
        <v>1</v>
      </c>
      <c r="M50" s="6">
        <v>0</v>
      </c>
      <c r="N50" s="101">
        <f t="shared" si="9"/>
        <v>1</v>
      </c>
      <c r="O50" s="102">
        <f t="shared" si="10"/>
        <v>0</v>
      </c>
      <c r="P50" s="18"/>
    </row>
    <row r="51" spans="1:16" ht="13.5" customHeight="1">
      <c r="A51" s="123"/>
      <c r="B51" s="127"/>
      <c r="C51" s="42" t="s">
        <v>67</v>
      </c>
      <c r="D51" s="59">
        <v>1</v>
      </c>
      <c r="E51" s="71">
        <v>1</v>
      </c>
      <c r="F51" s="89"/>
      <c r="G51" s="88"/>
      <c r="H51" s="7"/>
      <c r="I51" s="7"/>
      <c r="J51" s="88">
        <v>1</v>
      </c>
      <c r="K51" s="88">
        <v>0</v>
      </c>
      <c r="L51" s="7"/>
      <c r="M51" s="6"/>
      <c r="N51" s="101">
        <f t="shared" si="9"/>
        <v>1</v>
      </c>
      <c r="O51" s="102">
        <f t="shared" si="10"/>
        <v>0</v>
      </c>
      <c r="P51" s="18"/>
    </row>
    <row r="52" spans="1:16" ht="13.5" customHeight="1">
      <c r="A52" s="123"/>
      <c r="B52" s="127"/>
      <c r="C52" s="42" t="s">
        <v>55</v>
      </c>
      <c r="D52" s="59">
        <v>1</v>
      </c>
      <c r="E52" s="71">
        <v>0</v>
      </c>
      <c r="F52" s="89"/>
      <c r="G52" s="88"/>
      <c r="H52" s="7"/>
      <c r="I52" s="7"/>
      <c r="J52" s="88"/>
      <c r="K52" s="88"/>
      <c r="L52" s="7">
        <v>1</v>
      </c>
      <c r="M52" s="6">
        <v>0</v>
      </c>
      <c r="N52" s="101">
        <f t="shared" si="9"/>
        <v>1</v>
      </c>
      <c r="O52" s="102">
        <f t="shared" si="10"/>
        <v>0</v>
      </c>
      <c r="P52" s="18"/>
    </row>
    <row r="53" spans="1:16" ht="13.5" customHeight="1">
      <c r="A53" s="123"/>
      <c r="B53" s="127"/>
      <c r="C53" s="45" t="s">
        <v>30</v>
      </c>
      <c r="D53" s="62">
        <v>1</v>
      </c>
      <c r="E53" s="72">
        <v>0</v>
      </c>
      <c r="F53" s="90"/>
      <c r="G53" s="91"/>
      <c r="H53" s="35">
        <v>1</v>
      </c>
      <c r="I53" s="35">
        <v>0</v>
      </c>
      <c r="J53" s="91"/>
      <c r="K53" s="91"/>
      <c r="L53" s="35"/>
      <c r="M53" s="34"/>
      <c r="N53" s="103">
        <f t="shared" si="9"/>
        <v>1</v>
      </c>
      <c r="O53" s="104">
        <f t="shared" si="10"/>
        <v>0</v>
      </c>
      <c r="P53" s="18"/>
    </row>
    <row r="54" spans="1:16" ht="13.5" customHeight="1" thickBot="1">
      <c r="A54" s="124"/>
      <c r="B54" s="128"/>
      <c r="C54" s="51" t="s">
        <v>6</v>
      </c>
      <c r="D54" s="63">
        <f>SUM(D47:D53)</f>
        <v>8</v>
      </c>
      <c r="E54" s="23">
        <f aca="true" t="shared" si="11" ref="E54:O54">SUM(E47:E53)</f>
        <v>1</v>
      </c>
      <c r="F54" s="63">
        <f t="shared" si="11"/>
        <v>0</v>
      </c>
      <c r="G54" s="20">
        <f t="shared" si="11"/>
        <v>0</v>
      </c>
      <c r="H54" s="20">
        <f t="shared" si="11"/>
        <v>2</v>
      </c>
      <c r="I54" s="20">
        <f t="shared" si="11"/>
        <v>0</v>
      </c>
      <c r="J54" s="20">
        <f t="shared" si="11"/>
        <v>3</v>
      </c>
      <c r="K54" s="19">
        <f t="shared" si="11"/>
        <v>0</v>
      </c>
      <c r="L54" s="80">
        <f t="shared" si="11"/>
        <v>3</v>
      </c>
      <c r="M54" s="19">
        <f t="shared" si="11"/>
        <v>0</v>
      </c>
      <c r="N54" s="19">
        <f t="shared" si="11"/>
        <v>8</v>
      </c>
      <c r="O54" s="22">
        <f t="shared" si="11"/>
        <v>0</v>
      </c>
      <c r="P54" s="18"/>
    </row>
    <row r="55" spans="1:16" ht="13.5" customHeight="1">
      <c r="A55" s="132" t="s">
        <v>43</v>
      </c>
      <c r="B55" s="126" t="s">
        <v>37</v>
      </c>
      <c r="C55" s="47" t="s">
        <v>65</v>
      </c>
      <c r="D55" s="59">
        <v>2</v>
      </c>
      <c r="E55" s="71">
        <v>0</v>
      </c>
      <c r="F55" s="89"/>
      <c r="G55" s="88"/>
      <c r="H55" s="7"/>
      <c r="I55" s="7"/>
      <c r="J55" s="88">
        <v>4</v>
      </c>
      <c r="K55" s="88">
        <v>0</v>
      </c>
      <c r="L55" s="7"/>
      <c r="M55" s="6"/>
      <c r="N55" s="101">
        <f aca="true" t="shared" si="12" ref="N55:N60">F55+H55+J55+L55</f>
        <v>4</v>
      </c>
      <c r="O55" s="102">
        <f aca="true" t="shared" si="13" ref="O55:O60">G55+I55+K55+M55</f>
        <v>0</v>
      </c>
      <c r="P55" s="18"/>
    </row>
    <row r="56" spans="1:16" ht="13.5" customHeight="1">
      <c r="A56" s="123"/>
      <c r="B56" s="127"/>
      <c r="C56" s="41" t="s">
        <v>15</v>
      </c>
      <c r="D56" s="58">
        <v>2</v>
      </c>
      <c r="E56" s="70">
        <v>0</v>
      </c>
      <c r="F56" s="89">
        <v>7</v>
      </c>
      <c r="G56" s="88">
        <v>0</v>
      </c>
      <c r="H56" s="7"/>
      <c r="I56" s="7"/>
      <c r="J56" s="88"/>
      <c r="K56" s="88"/>
      <c r="L56" s="7"/>
      <c r="M56" s="6"/>
      <c r="N56" s="99">
        <f t="shared" si="12"/>
        <v>7</v>
      </c>
      <c r="O56" s="100">
        <f t="shared" si="13"/>
        <v>0</v>
      </c>
      <c r="P56" s="18"/>
    </row>
    <row r="57" spans="1:16" ht="13.5" customHeight="1">
      <c r="A57" s="123"/>
      <c r="B57" s="127"/>
      <c r="C57" s="42" t="s">
        <v>35</v>
      </c>
      <c r="D57" s="58">
        <v>1</v>
      </c>
      <c r="E57" s="70">
        <v>0</v>
      </c>
      <c r="F57" s="89">
        <v>2</v>
      </c>
      <c r="G57" s="88">
        <v>0</v>
      </c>
      <c r="H57" s="7"/>
      <c r="I57" s="7"/>
      <c r="J57" s="88"/>
      <c r="K57" s="88"/>
      <c r="L57" s="7"/>
      <c r="M57" s="6"/>
      <c r="N57" s="101">
        <f t="shared" si="12"/>
        <v>2</v>
      </c>
      <c r="O57" s="102">
        <f t="shared" si="13"/>
        <v>0</v>
      </c>
      <c r="P57" s="18"/>
    </row>
    <row r="58" spans="1:16" ht="13.5" customHeight="1">
      <c r="A58" s="123"/>
      <c r="B58" s="127"/>
      <c r="C58" s="44" t="s">
        <v>34</v>
      </c>
      <c r="D58" s="59">
        <v>9</v>
      </c>
      <c r="E58" s="71">
        <v>0</v>
      </c>
      <c r="F58" s="89"/>
      <c r="G58" s="88"/>
      <c r="H58" s="7">
        <v>16</v>
      </c>
      <c r="I58" s="7">
        <v>0</v>
      </c>
      <c r="J58" s="88">
        <v>22</v>
      </c>
      <c r="K58" s="88">
        <v>0</v>
      </c>
      <c r="L58" s="7"/>
      <c r="M58" s="6"/>
      <c r="N58" s="101">
        <f t="shared" si="12"/>
        <v>38</v>
      </c>
      <c r="O58" s="102">
        <f t="shared" si="13"/>
        <v>0</v>
      </c>
      <c r="P58" s="18"/>
    </row>
    <row r="59" spans="1:16" ht="13.5" customHeight="1">
      <c r="A59" s="123"/>
      <c r="B59" s="127"/>
      <c r="C59" s="42" t="s">
        <v>29</v>
      </c>
      <c r="D59" s="59">
        <v>1</v>
      </c>
      <c r="E59" s="71">
        <v>0</v>
      </c>
      <c r="F59" s="89"/>
      <c r="G59" s="88"/>
      <c r="H59" s="7"/>
      <c r="I59" s="7"/>
      <c r="J59" s="88">
        <v>1</v>
      </c>
      <c r="K59" s="88">
        <v>0</v>
      </c>
      <c r="L59" s="7"/>
      <c r="M59" s="6"/>
      <c r="N59" s="101">
        <f t="shared" si="12"/>
        <v>1</v>
      </c>
      <c r="O59" s="102">
        <f t="shared" si="13"/>
        <v>0</v>
      </c>
      <c r="P59" s="18"/>
    </row>
    <row r="60" spans="1:16" ht="13.5" customHeight="1">
      <c r="A60" s="123"/>
      <c r="B60" s="127"/>
      <c r="C60" s="45" t="s">
        <v>59</v>
      </c>
      <c r="D60" s="64">
        <v>1</v>
      </c>
      <c r="E60" s="73">
        <v>0</v>
      </c>
      <c r="F60" s="87"/>
      <c r="G60" s="92"/>
      <c r="H60" s="5"/>
      <c r="I60" s="5"/>
      <c r="J60" s="92">
        <v>2</v>
      </c>
      <c r="K60" s="92">
        <v>0</v>
      </c>
      <c r="L60" s="5"/>
      <c r="M60" s="4"/>
      <c r="N60" s="99">
        <f t="shared" si="12"/>
        <v>2</v>
      </c>
      <c r="O60" s="100">
        <f t="shared" si="13"/>
        <v>0</v>
      </c>
      <c r="P60" s="18"/>
    </row>
    <row r="61" spans="1:16" ht="13.5" customHeight="1" thickBot="1">
      <c r="A61" s="124"/>
      <c r="B61" s="128"/>
      <c r="C61" s="51" t="s">
        <v>6</v>
      </c>
      <c r="D61" s="63">
        <f>SUM(D55:D60)</f>
        <v>16</v>
      </c>
      <c r="E61" s="23">
        <f aca="true" t="shared" si="14" ref="E61:O61">SUM(E55:E60)</f>
        <v>0</v>
      </c>
      <c r="F61" s="63">
        <f t="shared" si="14"/>
        <v>9</v>
      </c>
      <c r="G61" s="20">
        <f t="shared" si="14"/>
        <v>0</v>
      </c>
      <c r="H61" s="20">
        <f t="shared" si="14"/>
        <v>16</v>
      </c>
      <c r="I61" s="20">
        <f t="shared" si="14"/>
        <v>0</v>
      </c>
      <c r="J61" s="20">
        <f t="shared" si="14"/>
        <v>29</v>
      </c>
      <c r="K61" s="19">
        <f t="shared" si="14"/>
        <v>0</v>
      </c>
      <c r="L61" s="80">
        <f t="shared" si="14"/>
        <v>0</v>
      </c>
      <c r="M61" s="19">
        <f t="shared" si="14"/>
        <v>0</v>
      </c>
      <c r="N61" s="19">
        <f t="shared" si="14"/>
        <v>54</v>
      </c>
      <c r="O61" s="22">
        <f t="shared" si="14"/>
        <v>0</v>
      </c>
      <c r="P61" s="18"/>
    </row>
    <row r="62" spans="1:16" ht="13.5" customHeight="1">
      <c r="A62" s="132" t="s">
        <v>1</v>
      </c>
      <c r="B62" s="126" t="s">
        <v>37</v>
      </c>
      <c r="C62" s="47" t="s">
        <v>65</v>
      </c>
      <c r="D62" s="59">
        <v>5</v>
      </c>
      <c r="E62" s="71">
        <v>0</v>
      </c>
      <c r="F62" s="89"/>
      <c r="G62" s="88"/>
      <c r="H62" s="7">
        <v>3</v>
      </c>
      <c r="I62" s="7">
        <v>0</v>
      </c>
      <c r="J62" s="88">
        <v>62</v>
      </c>
      <c r="K62" s="88">
        <v>0</v>
      </c>
      <c r="L62" s="7"/>
      <c r="M62" s="6"/>
      <c r="N62" s="101">
        <f aca="true" t="shared" si="15" ref="N62:O65">F62+H62+J62+L62</f>
        <v>65</v>
      </c>
      <c r="O62" s="102">
        <f t="shared" si="15"/>
        <v>0</v>
      </c>
      <c r="P62" s="18"/>
    </row>
    <row r="63" spans="1:16" ht="13.5" customHeight="1">
      <c r="A63" s="123"/>
      <c r="B63" s="127"/>
      <c r="C63" s="42" t="s">
        <v>59</v>
      </c>
      <c r="D63" s="59">
        <v>1</v>
      </c>
      <c r="E63" s="71">
        <v>0</v>
      </c>
      <c r="F63" s="89"/>
      <c r="G63" s="88"/>
      <c r="H63" s="7"/>
      <c r="I63" s="7"/>
      <c r="J63" s="88"/>
      <c r="K63" s="88"/>
      <c r="L63" s="7">
        <v>3</v>
      </c>
      <c r="M63" s="6">
        <v>0</v>
      </c>
      <c r="N63" s="101">
        <f t="shared" si="15"/>
        <v>3</v>
      </c>
      <c r="O63" s="102">
        <f t="shared" si="15"/>
        <v>0</v>
      </c>
      <c r="P63" s="18"/>
    </row>
    <row r="64" spans="1:16" ht="13.5" customHeight="1">
      <c r="A64" s="123"/>
      <c r="B64" s="127"/>
      <c r="C64" s="42" t="s">
        <v>23</v>
      </c>
      <c r="D64" s="59">
        <v>1</v>
      </c>
      <c r="E64" s="71">
        <v>0</v>
      </c>
      <c r="F64" s="89"/>
      <c r="G64" s="88"/>
      <c r="H64" s="7"/>
      <c r="I64" s="7"/>
      <c r="J64" s="88"/>
      <c r="K64" s="88"/>
      <c r="L64" s="7">
        <v>3</v>
      </c>
      <c r="M64" s="6">
        <v>0</v>
      </c>
      <c r="N64" s="101">
        <f t="shared" si="15"/>
        <v>3</v>
      </c>
      <c r="O64" s="102">
        <f t="shared" si="15"/>
        <v>0</v>
      </c>
      <c r="P64" s="18"/>
    </row>
    <row r="65" spans="1:16" ht="13.5" customHeight="1">
      <c r="A65" s="123"/>
      <c r="B65" s="127"/>
      <c r="C65" s="45" t="s">
        <v>2</v>
      </c>
      <c r="D65" s="66">
        <v>1</v>
      </c>
      <c r="E65" s="73">
        <v>0</v>
      </c>
      <c r="F65" s="87"/>
      <c r="G65" s="92"/>
      <c r="H65" s="5"/>
      <c r="I65" s="5"/>
      <c r="J65" s="92"/>
      <c r="K65" s="92"/>
      <c r="L65" s="5">
        <v>3</v>
      </c>
      <c r="M65" s="4">
        <v>0</v>
      </c>
      <c r="N65" s="103">
        <f t="shared" si="15"/>
        <v>3</v>
      </c>
      <c r="O65" s="104">
        <f t="shared" si="15"/>
        <v>0</v>
      </c>
      <c r="P65" s="18"/>
    </row>
    <row r="66" spans="1:16" ht="13.5" customHeight="1" thickBot="1">
      <c r="A66" s="124"/>
      <c r="B66" s="128"/>
      <c r="C66" s="51" t="s">
        <v>6</v>
      </c>
      <c r="D66" s="61">
        <f>SUM(D62:D65)</f>
        <v>8</v>
      </c>
      <c r="E66" s="23">
        <f aca="true" t="shared" si="16" ref="E66:N66">SUM(E62:E65)</f>
        <v>0</v>
      </c>
      <c r="F66" s="63">
        <f t="shared" si="16"/>
        <v>0</v>
      </c>
      <c r="G66" s="20">
        <f t="shared" si="16"/>
        <v>0</v>
      </c>
      <c r="H66" s="20">
        <f t="shared" si="16"/>
        <v>3</v>
      </c>
      <c r="I66" s="20">
        <f t="shared" si="16"/>
        <v>0</v>
      </c>
      <c r="J66" s="20">
        <f t="shared" si="16"/>
        <v>62</v>
      </c>
      <c r="K66" s="19">
        <f t="shared" si="16"/>
        <v>0</v>
      </c>
      <c r="L66" s="80">
        <f t="shared" si="16"/>
        <v>9</v>
      </c>
      <c r="M66" s="19">
        <f t="shared" si="16"/>
        <v>0</v>
      </c>
      <c r="N66" s="19">
        <f t="shared" si="16"/>
        <v>74</v>
      </c>
      <c r="O66" s="22">
        <f>SUM(O62:O65)</f>
        <v>0</v>
      </c>
      <c r="P66" s="18"/>
    </row>
    <row r="67" spans="1:16" ht="13.5" customHeight="1">
      <c r="A67" s="132" t="s">
        <v>40</v>
      </c>
      <c r="B67" s="126" t="s">
        <v>38</v>
      </c>
      <c r="C67" s="47" t="s">
        <v>65</v>
      </c>
      <c r="D67" s="64">
        <v>3</v>
      </c>
      <c r="E67" s="73">
        <v>0</v>
      </c>
      <c r="F67" s="87"/>
      <c r="G67" s="92"/>
      <c r="H67" s="5">
        <v>1</v>
      </c>
      <c r="I67" s="5">
        <v>0</v>
      </c>
      <c r="J67" s="92">
        <v>2</v>
      </c>
      <c r="K67" s="92">
        <v>0</v>
      </c>
      <c r="L67" s="5"/>
      <c r="M67" s="4"/>
      <c r="N67" s="99">
        <f aca="true" t="shared" si="17" ref="N67:N74">F67+H67+J67+L67</f>
        <v>3</v>
      </c>
      <c r="O67" s="100">
        <f aca="true" t="shared" si="18" ref="O67:O74">G67+I67+K67+M67</f>
        <v>0</v>
      </c>
      <c r="P67" s="18"/>
    </row>
    <row r="68" spans="1:16" ht="13.5" customHeight="1">
      <c r="A68" s="123"/>
      <c r="B68" s="127"/>
      <c r="C68" s="42" t="s">
        <v>23</v>
      </c>
      <c r="D68" s="59">
        <v>1</v>
      </c>
      <c r="E68" s="71">
        <v>0</v>
      </c>
      <c r="F68" s="89"/>
      <c r="G68" s="88"/>
      <c r="H68" s="7"/>
      <c r="I68" s="7"/>
      <c r="J68" s="88"/>
      <c r="K68" s="88"/>
      <c r="L68" s="7">
        <v>1</v>
      </c>
      <c r="M68" s="6">
        <v>0</v>
      </c>
      <c r="N68" s="101">
        <f t="shared" si="17"/>
        <v>1</v>
      </c>
      <c r="O68" s="102">
        <f t="shared" si="18"/>
        <v>0</v>
      </c>
      <c r="P68" s="18"/>
    </row>
    <row r="69" spans="1:16" ht="13.5" customHeight="1">
      <c r="A69" s="123"/>
      <c r="B69" s="127"/>
      <c r="C69" s="42" t="s">
        <v>60</v>
      </c>
      <c r="D69" s="59">
        <v>1</v>
      </c>
      <c r="E69" s="71">
        <v>0</v>
      </c>
      <c r="F69" s="89"/>
      <c r="G69" s="88"/>
      <c r="H69" s="7"/>
      <c r="I69" s="7"/>
      <c r="J69" s="88"/>
      <c r="K69" s="88"/>
      <c r="L69" s="7">
        <v>1</v>
      </c>
      <c r="M69" s="6">
        <v>0</v>
      </c>
      <c r="N69" s="101">
        <f t="shared" si="17"/>
        <v>1</v>
      </c>
      <c r="O69" s="102">
        <f t="shared" si="18"/>
        <v>0</v>
      </c>
      <c r="P69" s="18"/>
    </row>
    <row r="70" spans="1:16" ht="13.5" customHeight="1">
      <c r="A70" s="123"/>
      <c r="B70" s="127"/>
      <c r="C70" s="42" t="s">
        <v>10</v>
      </c>
      <c r="D70" s="59">
        <v>1</v>
      </c>
      <c r="E70" s="71">
        <v>0</v>
      </c>
      <c r="F70" s="89"/>
      <c r="G70" s="88"/>
      <c r="H70" s="7"/>
      <c r="I70" s="7"/>
      <c r="J70" s="88">
        <v>1</v>
      </c>
      <c r="K70" s="88">
        <v>0</v>
      </c>
      <c r="L70" s="7"/>
      <c r="M70" s="6"/>
      <c r="N70" s="101">
        <f t="shared" si="17"/>
        <v>1</v>
      </c>
      <c r="O70" s="102">
        <f t="shared" si="18"/>
        <v>0</v>
      </c>
      <c r="P70" s="18"/>
    </row>
    <row r="71" spans="1:16" ht="13.5" customHeight="1">
      <c r="A71" s="123"/>
      <c r="B71" s="127"/>
      <c r="C71" s="42" t="s">
        <v>62</v>
      </c>
      <c r="D71" s="59">
        <v>1</v>
      </c>
      <c r="E71" s="71">
        <v>0</v>
      </c>
      <c r="F71" s="89"/>
      <c r="G71" s="88"/>
      <c r="H71" s="7"/>
      <c r="I71" s="7"/>
      <c r="J71" s="88"/>
      <c r="K71" s="88"/>
      <c r="L71" s="7">
        <v>1</v>
      </c>
      <c r="M71" s="6">
        <v>0</v>
      </c>
      <c r="N71" s="101">
        <f t="shared" si="17"/>
        <v>1</v>
      </c>
      <c r="O71" s="102">
        <f t="shared" si="18"/>
        <v>0</v>
      </c>
      <c r="P71" s="18"/>
    </row>
    <row r="72" spans="1:16" ht="13.5" customHeight="1">
      <c r="A72" s="123"/>
      <c r="B72" s="127"/>
      <c r="C72" s="42" t="s">
        <v>26</v>
      </c>
      <c r="D72" s="59">
        <v>1</v>
      </c>
      <c r="E72" s="71">
        <v>0</v>
      </c>
      <c r="F72" s="89"/>
      <c r="G72" s="88"/>
      <c r="H72" s="7">
        <v>1</v>
      </c>
      <c r="I72" s="7">
        <v>0</v>
      </c>
      <c r="J72" s="88"/>
      <c r="K72" s="88"/>
      <c r="L72" s="7"/>
      <c r="M72" s="6"/>
      <c r="N72" s="101">
        <f t="shared" si="17"/>
        <v>1</v>
      </c>
      <c r="O72" s="102">
        <f t="shared" si="18"/>
        <v>0</v>
      </c>
      <c r="P72" s="18"/>
    </row>
    <row r="73" spans="1:16" ht="13.5" customHeight="1">
      <c r="A73" s="123"/>
      <c r="B73" s="127"/>
      <c r="C73" s="42" t="s">
        <v>20</v>
      </c>
      <c r="D73" s="59">
        <v>1</v>
      </c>
      <c r="E73" s="71">
        <v>0</v>
      </c>
      <c r="F73" s="89">
        <v>1</v>
      </c>
      <c r="G73" s="88">
        <v>0</v>
      </c>
      <c r="H73" s="7"/>
      <c r="I73" s="7"/>
      <c r="J73" s="88"/>
      <c r="K73" s="88"/>
      <c r="L73" s="7"/>
      <c r="M73" s="6"/>
      <c r="N73" s="101">
        <f t="shared" si="17"/>
        <v>1</v>
      </c>
      <c r="O73" s="102">
        <f t="shared" si="18"/>
        <v>0</v>
      </c>
      <c r="P73" s="18"/>
    </row>
    <row r="74" spans="1:16" ht="13.5" customHeight="1">
      <c r="A74" s="123"/>
      <c r="B74" s="127"/>
      <c r="C74" s="45" t="s">
        <v>52</v>
      </c>
      <c r="D74" s="66">
        <v>1</v>
      </c>
      <c r="E74" s="75">
        <v>0</v>
      </c>
      <c r="F74" s="110"/>
      <c r="G74" s="109"/>
      <c r="H74" s="11"/>
      <c r="I74" s="11"/>
      <c r="J74" s="109">
        <v>1</v>
      </c>
      <c r="K74" s="109">
        <v>0</v>
      </c>
      <c r="L74" s="11"/>
      <c r="M74" s="15"/>
      <c r="N74" s="103">
        <f t="shared" si="17"/>
        <v>1</v>
      </c>
      <c r="O74" s="104">
        <f t="shared" si="18"/>
        <v>0</v>
      </c>
      <c r="P74" s="18"/>
    </row>
    <row r="75" spans="1:16" ht="13.5" customHeight="1" thickBot="1">
      <c r="A75" s="124"/>
      <c r="B75" s="128"/>
      <c r="C75" s="51" t="s">
        <v>6</v>
      </c>
      <c r="D75" s="63">
        <f aca="true" t="shared" si="19" ref="D75:O75">SUM(D67:D74)</f>
        <v>10</v>
      </c>
      <c r="E75" s="23">
        <f t="shared" si="19"/>
        <v>0</v>
      </c>
      <c r="F75" s="63">
        <f t="shared" si="19"/>
        <v>1</v>
      </c>
      <c r="G75" s="20">
        <f t="shared" si="19"/>
        <v>0</v>
      </c>
      <c r="H75" s="20">
        <f t="shared" si="19"/>
        <v>2</v>
      </c>
      <c r="I75" s="20">
        <f t="shared" si="19"/>
        <v>0</v>
      </c>
      <c r="J75" s="20">
        <f t="shared" si="19"/>
        <v>4</v>
      </c>
      <c r="K75" s="19">
        <f t="shared" si="19"/>
        <v>0</v>
      </c>
      <c r="L75" s="80">
        <f t="shared" si="19"/>
        <v>3</v>
      </c>
      <c r="M75" s="19">
        <f t="shared" si="19"/>
        <v>0</v>
      </c>
      <c r="N75" s="19">
        <f>SUM(N67:N74)</f>
        <v>10</v>
      </c>
      <c r="O75" s="22">
        <f t="shared" si="19"/>
        <v>0</v>
      </c>
      <c r="P75" s="18"/>
    </row>
    <row r="76" spans="1:16" ht="13.5" customHeight="1">
      <c r="A76" s="132" t="s">
        <v>45</v>
      </c>
      <c r="B76" s="126" t="s">
        <v>37</v>
      </c>
      <c r="C76" s="47" t="s">
        <v>65</v>
      </c>
      <c r="D76" s="59">
        <v>2</v>
      </c>
      <c r="E76" s="71">
        <v>0</v>
      </c>
      <c r="F76" s="89"/>
      <c r="G76" s="88"/>
      <c r="H76" s="7"/>
      <c r="I76" s="7"/>
      <c r="J76" s="88">
        <v>10</v>
      </c>
      <c r="K76" s="88">
        <v>0</v>
      </c>
      <c r="L76" s="7"/>
      <c r="M76" s="6"/>
      <c r="N76" s="101">
        <f aca="true" t="shared" si="20" ref="N76:N87">F76+H76+J76+L76</f>
        <v>10</v>
      </c>
      <c r="O76" s="102">
        <f aca="true" t="shared" si="21" ref="O76:O87">G76+I76+K76+M76</f>
        <v>0</v>
      </c>
      <c r="P76" s="18"/>
    </row>
    <row r="77" spans="1:16" ht="13.5" customHeight="1">
      <c r="A77" s="123"/>
      <c r="B77" s="127"/>
      <c r="C77" s="42" t="s">
        <v>14</v>
      </c>
      <c r="D77" s="58">
        <v>5</v>
      </c>
      <c r="E77" s="70">
        <v>0</v>
      </c>
      <c r="F77" s="89">
        <v>52</v>
      </c>
      <c r="G77" s="88">
        <v>0</v>
      </c>
      <c r="H77" s="7"/>
      <c r="I77" s="7"/>
      <c r="J77" s="88"/>
      <c r="K77" s="88"/>
      <c r="L77" s="7"/>
      <c r="M77" s="6"/>
      <c r="N77" s="101">
        <f t="shared" si="20"/>
        <v>52</v>
      </c>
      <c r="O77" s="102">
        <f t="shared" si="21"/>
        <v>0</v>
      </c>
      <c r="P77" s="18"/>
    </row>
    <row r="78" spans="1:16" ht="13.5" customHeight="1">
      <c r="A78" s="123"/>
      <c r="B78" s="127"/>
      <c r="C78" s="42" t="s">
        <v>59</v>
      </c>
      <c r="D78" s="59">
        <v>1</v>
      </c>
      <c r="E78" s="71">
        <v>0</v>
      </c>
      <c r="F78" s="89"/>
      <c r="G78" s="88"/>
      <c r="H78" s="7"/>
      <c r="I78" s="7"/>
      <c r="J78" s="88"/>
      <c r="K78" s="88"/>
      <c r="L78" s="7">
        <v>2</v>
      </c>
      <c r="M78" s="6">
        <v>0</v>
      </c>
      <c r="N78" s="101">
        <f t="shared" si="20"/>
        <v>2</v>
      </c>
      <c r="O78" s="102">
        <f t="shared" si="21"/>
        <v>0</v>
      </c>
      <c r="P78" s="18"/>
    </row>
    <row r="79" spans="1:16" ht="13.5" customHeight="1">
      <c r="A79" s="123"/>
      <c r="B79" s="127"/>
      <c r="C79" s="42" t="s">
        <v>24</v>
      </c>
      <c r="D79" s="59">
        <v>1</v>
      </c>
      <c r="E79" s="71">
        <v>0</v>
      </c>
      <c r="F79" s="89"/>
      <c r="G79" s="88"/>
      <c r="H79" s="7"/>
      <c r="I79" s="7"/>
      <c r="J79" s="88"/>
      <c r="K79" s="88"/>
      <c r="L79" s="7">
        <v>2</v>
      </c>
      <c r="M79" s="6">
        <v>0</v>
      </c>
      <c r="N79" s="101">
        <f t="shared" si="20"/>
        <v>2</v>
      </c>
      <c r="O79" s="102">
        <f t="shared" si="21"/>
        <v>0</v>
      </c>
      <c r="P79" s="18"/>
    </row>
    <row r="80" spans="1:16" ht="13.5" customHeight="1">
      <c r="A80" s="123"/>
      <c r="B80" s="127"/>
      <c r="C80" s="42" t="s">
        <v>31</v>
      </c>
      <c r="D80" s="59">
        <v>1</v>
      </c>
      <c r="E80" s="71">
        <v>0</v>
      </c>
      <c r="F80" s="89"/>
      <c r="G80" s="88"/>
      <c r="H80" s="7"/>
      <c r="I80" s="7"/>
      <c r="J80" s="88"/>
      <c r="K80" s="88"/>
      <c r="L80" s="7">
        <v>3</v>
      </c>
      <c r="M80" s="6">
        <v>0</v>
      </c>
      <c r="N80" s="101">
        <f t="shared" si="20"/>
        <v>3</v>
      </c>
      <c r="O80" s="102">
        <f t="shared" si="21"/>
        <v>0</v>
      </c>
      <c r="P80" s="18"/>
    </row>
    <row r="81" spans="1:16" ht="13.5" customHeight="1">
      <c r="A81" s="123"/>
      <c r="B81" s="127"/>
      <c r="C81" s="42" t="s">
        <v>19</v>
      </c>
      <c r="D81" s="59">
        <v>2</v>
      </c>
      <c r="E81" s="71">
        <v>0</v>
      </c>
      <c r="F81" s="89"/>
      <c r="G81" s="88"/>
      <c r="H81" s="7"/>
      <c r="I81" s="7"/>
      <c r="J81" s="88">
        <v>9</v>
      </c>
      <c r="K81" s="88">
        <v>0</v>
      </c>
      <c r="L81" s="7">
        <v>13</v>
      </c>
      <c r="M81" s="6"/>
      <c r="N81" s="101">
        <f t="shared" si="20"/>
        <v>22</v>
      </c>
      <c r="O81" s="102">
        <f t="shared" si="21"/>
        <v>0</v>
      </c>
      <c r="P81" s="18"/>
    </row>
    <row r="82" spans="1:16" ht="13.5" customHeight="1">
      <c r="A82" s="123"/>
      <c r="B82" s="127"/>
      <c r="C82" s="42" t="s">
        <v>30</v>
      </c>
      <c r="D82" s="59">
        <v>1</v>
      </c>
      <c r="E82" s="71">
        <v>0</v>
      </c>
      <c r="F82" s="89"/>
      <c r="G82" s="88"/>
      <c r="H82" s="7"/>
      <c r="I82" s="7"/>
      <c r="J82" s="88">
        <v>3</v>
      </c>
      <c r="K82" s="88">
        <v>0</v>
      </c>
      <c r="L82" s="7"/>
      <c r="M82" s="6"/>
      <c r="N82" s="101">
        <f t="shared" si="20"/>
        <v>3</v>
      </c>
      <c r="O82" s="102">
        <f t="shared" si="21"/>
        <v>0</v>
      </c>
      <c r="P82" s="18"/>
    </row>
    <row r="83" spans="1:16" ht="13.5" customHeight="1">
      <c r="A83" s="123"/>
      <c r="B83" s="127"/>
      <c r="C83" s="42" t="s">
        <v>26</v>
      </c>
      <c r="D83" s="59">
        <v>1</v>
      </c>
      <c r="E83" s="71">
        <v>0</v>
      </c>
      <c r="F83" s="89"/>
      <c r="G83" s="88"/>
      <c r="H83" s="7"/>
      <c r="I83" s="7"/>
      <c r="J83" s="88"/>
      <c r="K83" s="88"/>
      <c r="L83" s="7">
        <v>4</v>
      </c>
      <c r="M83" s="6">
        <v>0</v>
      </c>
      <c r="N83" s="101">
        <f t="shared" si="20"/>
        <v>4</v>
      </c>
      <c r="O83" s="102">
        <f t="shared" si="21"/>
        <v>0</v>
      </c>
      <c r="P83" s="18"/>
    </row>
    <row r="84" spans="1:16" ht="13.5" customHeight="1">
      <c r="A84" s="123"/>
      <c r="B84" s="127"/>
      <c r="C84" s="42" t="s">
        <v>17</v>
      </c>
      <c r="D84" s="58">
        <v>1</v>
      </c>
      <c r="E84" s="71">
        <v>0</v>
      </c>
      <c r="F84" s="89"/>
      <c r="G84" s="88"/>
      <c r="H84" s="7"/>
      <c r="I84" s="7"/>
      <c r="J84" s="88"/>
      <c r="K84" s="88"/>
      <c r="L84" s="7">
        <v>10</v>
      </c>
      <c r="M84" s="6">
        <v>0</v>
      </c>
      <c r="N84" s="101">
        <f t="shared" si="20"/>
        <v>10</v>
      </c>
      <c r="O84" s="102">
        <f t="shared" si="21"/>
        <v>0</v>
      </c>
      <c r="P84" s="18"/>
    </row>
    <row r="85" spans="1:16" ht="13.5" customHeight="1">
      <c r="A85" s="123"/>
      <c r="B85" s="127"/>
      <c r="C85" s="42" t="s">
        <v>28</v>
      </c>
      <c r="D85" s="59">
        <v>2</v>
      </c>
      <c r="E85" s="71">
        <v>0</v>
      </c>
      <c r="F85" s="89"/>
      <c r="G85" s="88"/>
      <c r="H85" s="7"/>
      <c r="I85" s="7"/>
      <c r="J85" s="88"/>
      <c r="K85" s="88"/>
      <c r="L85" s="7">
        <v>4</v>
      </c>
      <c r="M85" s="6">
        <v>0</v>
      </c>
      <c r="N85" s="101">
        <f t="shared" si="20"/>
        <v>4</v>
      </c>
      <c r="O85" s="102">
        <f t="shared" si="21"/>
        <v>0</v>
      </c>
      <c r="P85" s="18"/>
    </row>
    <row r="86" spans="1:16" ht="13.5" customHeight="1">
      <c r="A86" s="123"/>
      <c r="B86" s="127"/>
      <c r="C86" s="42" t="s">
        <v>20</v>
      </c>
      <c r="D86" s="59">
        <v>1</v>
      </c>
      <c r="E86" s="71">
        <v>0</v>
      </c>
      <c r="F86" s="89"/>
      <c r="G86" s="88"/>
      <c r="H86" s="7"/>
      <c r="I86" s="7"/>
      <c r="J86" s="88">
        <v>2</v>
      </c>
      <c r="K86" s="88">
        <v>0</v>
      </c>
      <c r="L86" s="7">
        <v>2</v>
      </c>
      <c r="M86" s="6">
        <v>0</v>
      </c>
      <c r="N86" s="101">
        <f t="shared" si="20"/>
        <v>4</v>
      </c>
      <c r="O86" s="102">
        <f t="shared" si="21"/>
        <v>0</v>
      </c>
      <c r="P86" s="18"/>
    </row>
    <row r="87" spans="1:16" ht="13.5" customHeight="1">
      <c r="A87" s="123"/>
      <c r="B87" s="127"/>
      <c r="C87" s="45" t="s">
        <v>50</v>
      </c>
      <c r="D87" s="66">
        <v>1</v>
      </c>
      <c r="E87" s="76">
        <v>0</v>
      </c>
      <c r="F87" s="110">
        <v>4</v>
      </c>
      <c r="G87" s="109">
        <v>0</v>
      </c>
      <c r="H87" s="11"/>
      <c r="I87" s="11"/>
      <c r="J87" s="109"/>
      <c r="K87" s="109"/>
      <c r="L87" s="11"/>
      <c r="M87" s="15"/>
      <c r="N87" s="103">
        <f t="shared" si="20"/>
        <v>4</v>
      </c>
      <c r="O87" s="104">
        <f t="shared" si="21"/>
        <v>0</v>
      </c>
      <c r="P87" s="18"/>
    </row>
    <row r="88" spans="1:16" ht="13.5" customHeight="1" thickBot="1">
      <c r="A88" s="124"/>
      <c r="B88" s="128"/>
      <c r="C88" s="51" t="s">
        <v>6</v>
      </c>
      <c r="D88" s="63">
        <f>SUM(D76:D87)</f>
        <v>19</v>
      </c>
      <c r="E88" s="23">
        <f aca="true" t="shared" si="22" ref="E88:O88">SUM(E76:E87)</f>
        <v>0</v>
      </c>
      <c r="F88" s="63">
        <f t="shared" si="22"/>
        <v>56</v>
      </c>
      <c r="G88" s="20">
        <f>SUM(G76:G87)</f>
        <v>0</v>
      </c>
      <c r="H88" s="20">
        <f t="shared" si="22"/>
        <v>0</v>
      </c>
      <c r="I88" s="20">
        <f t="shared" si="22"/>
        <v>0</v>
      </c>
      <c r="J88" s="20">
        <f t="shared" si="22"/>
        <v>24</v>
      </c>
      <c r="K88" s="19">
        <f t="shared" si="22"/>
        <v>0</v>
      </c>
      <c r="L88" s="80">
        <f t="shared" si="22"/>
        <v>40</v>
      </c>
      <c r="M88" s="19">
        <f t="shared" si="22"/>
        <v>0</v>
      </c>
      <c r="N88" s="19">
        <f t="shared" si="22"/>
        <v>120</v>
      </c>
      <c r="O88" s="22">
        <f t="shared" si="22"/>
        <v>0</v>
      </c>
      <c r="P88" s="18"/>
    </row>
    <row r="89" spans="1:16" ht="13.5" customHeight="1">
      <c r="A89" s="132" t="s">
        <v>72</v>
      </c>
      <c r="B89" s="126" t="s">
        <v>38</v>
      </c>
      <c r="C89" s="47" t="s">
        <v>31</v>
      </c>
      <c r="D89" s="64">
        <v>1</v>
      </c>
      <c r="E89" s="73">
        <v>0</v>
      </c>
      <c r="F89" s="87"/>
      <c r="G89" s="92"/>
      <c r="H89" s="5"/>
      <c r="I89" s="5"/>
      <c r="J89" s="92">
        <v>2</v>
      </c>
      <c r="K89" s="92">
        <v>0</v>
      </c>
      <c r="L89" s="5"/>
      <c r="M89" s="4"/>
      <c r="N89" s="99">
        <f aca="true" t="shared" si="23" ref="N89:O92">F89+H89+J89+L89</f>
        <v>2</v>
      </c>
      <c r="O89" s="100">
        <f t="shared" si="23"/>
        <v>0</v>
      </c>
      <c r="P89" s="18"/>
    </row>
    <row r="90" spans="1:16" ht="13.5" customHeight="1">
      <c r="A90" s="123"/>
      <c r="B90" s="127"/>
      <c r="C90" s="42" t="s">
        <v>19</v>
      </c>
      <c r="D90" s="59">
        <v>1</v>
      </c>
      <c r="E90" s="71">
        <v>0</v>
      </c>
      <c r="F90" s="89"/>
      <c r="G90" s="88"/>
      <c r="H90" s="7"/>
      <c r="I90" s="7"/>
      <c r="J90" s="88"/>
      <c r="K90" s="88"/>
      <c r="L90" s="7">
        <v>2</v>
      </c>
      <c r="M90" s="6">
        <v>0</v>
      </c>
      <c r="N90" s="101">
        <f t="shared" si="23"/>
        <v>2</v>
      </c>
      <c r="O90" s="102">
        <f t="shared" si="23"/>
        <v>0</v>
      </c>
      <c r="P90" s="18"/>
    </row>
    <row r="91" spans="1:16" ht="13.5" customHeight="1">
      <c r="A91" s="123"/>
      <c r="B91" s="127"/>
      <c r="C91" s="42" t="s">
        <v>30</v>
      </c>
      <c r="D91" s="59">
        <v>1</v>
      </c>
      <c r="E91" s="71">
        <v>0</v>
      </c>
      <c r="F91" s="89"/>
      <c r="G91" s="88"/>
      <c r="H91" s="7"/>
      <c r="I91" s="7"/>
      <c r="J91" s="88"/>
      <c r="K91" s="88"/>
      <c r="L91" s="7">
        <v>1</v>
      </c>
      <c r="M91" s="6">
        <v>0</v>
      </c>
      <c r="N91" s="101">
        <f t="shared" si="23"/>
        <v>1</v>
      </c>
      <c r="O91" s="102">
        <f t="shared" si="23"/>
        <v>0</v>
      </c>
      <c r="P91" s="18"/>
    </row>
    <row r="92" spans="1:16" ht="13.5" customHeight="1">
      <c r="A92" s="123"/>
      <c r="B92" s="127"/>
      <c r="C92" s="36" t="s">
        <v>20</v>
      </c>
      <c r="D92" s="62">
        <v>1</v>
      </c>
      <c r="E92" s="72">
        <v>0</v>
      </c>
      <c r="F92" s="90"/>
      <c r="G92" s="91"/>
      <c r="H92" s="35"/>
      <c r="I92" s="35"/>
      <c r="J92" s="91"/>
      <c r="K92" s="91"/>
      <c r="L92" s="35">
        <v>2</v>
      </c>
      <c r="M92" s="34">
        <v>0</v>
      </c>
      <c r="N92" s="103">
        <f t="shared" si="23"/>
        <v>2</v>
      </c>
      <c r="O92" s="104">
        <f t="shared" si="23"/>
        <v>0</v>
      </c>
      <c r="P92" s="18"/>
    </row>
    <row r="93" spans="1:16" ht="13.5" customHeight="1" thickBot="1">
      <c r="A93" s="124"/>
      <c r="B93" s="128"/>
      <c r="C93" s="51" t="s">
        <v>6</v>
      </c>
      <c r="D93" s="63">
        <f>SUM(D89:D92)</f>
        <v>4</v>
      </c>
      <c r="E93" s="23">
        <f aca="true" t="shared" si="24" ref="E93:O93">SUM(E89:E92)</f>
        <v>0</v>
      </c>
      <c r="F93" s="63">
        <f t="shared" si="24"/>
        <v>0</v>
      </c>
      <c r="G93" s="20">
        <f t="shared" si="24"/>
        <v>0</v>
      </c>
      <c r="H93" s="20">
        <f t="shared" si="24"/>
        <v>0</v>
      </c>
      <c r="I93" s="20">
        <f t="shared" si="24"/>
        <v>0</v>
      </c>
      <c r="J93" s="20">
        <f t="shared" si="24"/>
        <v>2</v>
      </c>
      <c r="K93" s="19">
        <f t="shared" si="24"/>
        <v>0</v>
      </c>
      <c r="L93" s="80">
        <f t="shared" si="24"/>
        <v>5</v>
      </c>
      <c r="M93" s="19">
        <f t="shared" si="24"/>
        <v>0</v>
      </c>
      <c r="N93" s="19">
        <f t="shared" si="24"/>
        <v>7</v>
      </c>
      <c r="O93" s="22">
        <f t="shared" si="24"/>
        <v>0</v>
      </c>
      <c r="P93" s="18"/>
    </row>
    <row r="94" spans="1:16" ht="13.5" customHeight="1">
      <c r="A94" s="132" t="s">
        <v>71</v>
      </c>
      <c r="B94" s="126" t="s">
        <v>38</v>
      </c>
      <c r="C94" s="47" t="s">
        <v>31</v>
      </c>
      <c r="D94" s="64">
        <v>1</v>
      </c>
      <c r="E94" s="73">
        <v>0</v>
      </c>
      <c r="F94" s="87"/>
      <c r="G94" s="92"/>
      <c r="H94" s="5"/>
      <c r="I94" s="5"/>
      <c r="J94" s="92">
        <v>2</v>
      </c>
      <c r="K94" s="92">
        <v>0</v>
      </c>
      <c r="L94" s="5"/>
      <c r="M94" s="4"/>
      <c r="N94" s="99">
        <f aca="true" t="shared" si="25" ref="N94:O96">F94+H94+J94+L94</f>
        <v>2</v>
      </c>
      <c r="O94" s="100">
        <f t="shared" si="25"/>
        <v>0</v>
      </c>
      <c r="P94" s="18"/>
    </row>
    <row r="95" spans="1:16" ht="13.5" customHeight="1">
      <c r="A95" s="123"/>
      <c r="B95" s="127"/>
      <c r="C95" s="42" t="s">
        <v>19</v>
      </c>
      <c r="D95" s="59">
        <v>1</v>
      </c>
      <c r="E95" s="71">
        <v>0</v>
      </c>
      <c r="F95" s="89"/>
      <c r="G95" s="88"/>
      <c r="H95" s="7"/>
      <c r="I95" s="7"/>
      <c r="J95" s="88">
        <v>2</v>
      </c>
      <c r="K95" s="88">
        <v>0</v>
      </c>
      <c r="L95" s="7"/>
      <c r="M95" s="6"/>
      <c r="N95" s="101">
        <f t="shared" si="25"/>
        <v>2</v>
      </c>
      <c r="O95" s="102">
        <f t="shared" si="25"/>
        <v>0</v>
      </c>
      <c r="P95" s="18"/>
    </row>
    <row r="96" spans="1:16" ht="13.5" customHeight="1">
      <c r="A96" s="123"/>
      <c r="B96" s="127"/>
      <c r="C96" s="45" t="s">
        <v>17</v>
      </c>
      <c r="D96" s="18">
        <v>1</v>
      </c>
      <c r="E96" s="72">
        <v>0</v>
      </c>
      <c r="F96" s="90"/>
      <c r="G96" s="91"/>
      <c r="H96" s="35"/>
      <c r="I96" s="35"/>
      <c r="J96" s="91">
        <v>2</v>
      </c>
      <c r="K96" s="91">
        <v>0</v>
      </c>
      <c r="L96" s="35"/>
      <c r="M96" s="34"/>
      <c r="N96" s="103">
        <f t="shared" si="25"/>
        <v>2</v>
      </c>
      <c r="O96" s="104">
        <f t="shared" si="25"/>
        <v>0</v>
      </c>
      <c r="P96" s="18"/>
    </row>
    <row r="97" spans="1:16" ht="13.5" customHeight="1" thickBot="1">
      <c r="A97" s="124"/>
      <c r="B97" s="128"/>
      <c r="C97" s="51" t="s">
        <v>6</v>
      </c>
      <c r="D97" s="63">
        <f>SUM(D94:D96)</f>
        <v>3</v>
      </c>
      <c r="E97" s="23">
        <f aca="true" t="shared" si="26" ref="E97:O97">SUM(E94:E96)</f>
        <v>0</v>
      </c>
      <c r="F97" s="63">
        <f t="shared" si="26"/>
        <v>0</v>
      </c>
      <c r="G97" s="20">
        <f t="shared" si="26"/>
        <v>0</v>
      </c>
      <c r="H97" s="20">
        <f t="shared" si="26"/>
        <v>0</v>
      </c>
      <c r="I97" s="20">
        <f t="shared" si="26"/>
        <v>0</v>
      </c>
      <c r="J97" s="20">
        <f t="shared" si="26"/>
        <v>6</v>
      </c>
      <c r="K97" s="19">
        <f t="shared" si="26"/>
        <v>0</v>
      </c>
      <c r="L97" s="21">
        <f t="shared" si="26"/>
        <v>0</v>
      </c>
      <c r="M97" s="21">
        <f t="shared" si="26"/>
        <v>0</v>
      </c>
      <c r="N97" s="19">
        <f t="shared" si="26"/>
        <v>6</v>
      </c>
      <c r="O97" s="22">
        <f t="shared" si="26"/>
        <v>0</v>
      </c>
      <c r="P97" s="18"/>
    </row>
    <row r="98" spans="1:16" ht="14.25" customHeight="1">
      <c r="A98" s="132" t="s">
        <v>46</v>
      </c>
      <c r="B98" s="126" t="s">
        <v>37</v>
      </c>
      <c r="C98" s="42" t="s">
        <v>65</v>
      </c>
      <c r="D98" s="59">
        <v>2</v>
      </c>
      <c r="E98" s="71">
        <v>0</v>
      </c>
      <c r="F98" s="89"/>
      <c r="G98" s="88"/>
      <c r="H98" s="7">
        <v>13</v>
      </c>
      <c r="I98" s="7">
        <v>0</v>
      </c>
      <c r="J98" s="88">
        <v>13</v>
      </c>
      <c r="K98" s="88">
        <v>0</v>
      </c>
      <c r="L98" s="7"/>
      <c r="M98" s="6"/>
      <c r="N98" s="101">
        <f aca="true" t="shared" si="27" ref="N98:O100">F98+H98+J98+L98</f>
        <v>26</v>
      </c>
      <c r="O98" s="102">
        <f t="shared" si="27"/>
        <v>0</v>
      </c>
      <c r="P98" s="18"/>
    </row>
    <row r="99" spans="1:16" ht="13.5" customHeight="1">
      <c r="A99" s="123"/>
      <c r="B99" s="127"/>
      <c r="C99" s="42" t="s">
        <v>14</v>
      </c>
      <c r="D99" s="58">
        <v>5</v>
      </c>
      <c r="E99" s="70">
        <v>0</v>
      </c>
      <c r="F99" s="89">
        <v>44</v>
      </c>
      <c r="G99" s="88">
        <v>0</v>
      </c>
      <c r="H99" s="7"/>
      <c r="I99" s="7"/>
      <c r="J99" s="88"/>
      <c r="K99" s="88"/>
      <c r="L99" s="7"/>
      <c r="M99" s="6"/>
      <c r="N99" s="101">
        <f t="shared" si="27"/>
        <v>44</v>
      </c>
      <c r="O99" s="102">
        <f t="shared" si="27"/>
        <v>0</v>
      </c>
      <c r="P99" s="18"/>
    </row>
    <row r="100" spans="1:16" ht="13.5" customHeight="1">
      <c r="A100" s="123"/>
      <c r="B100" s="127"/>
      <c r="C100" s="48" t="s">
        <v>35</v>
      </c>
      <c r="D100" s="18">
        <v>1</v>
      </c>
      <c r="E100" s="77">
        <v>0</v>
      </c>
      <c r="F100" s="90">
        <v>5</v>
      </c>
      <c r="G100" s="91">
        <v>0</v>
      </c>
      <c r="H100" s="35"/>
      <c r="I100" s="35"/>
      <c r="J100" s="91"/>
      <c r="K100" s="91"/>
      <c r="L100" s="35"/>
      <c r="M100" s="34"/>
      <c r="N100" s="103">
        <f t="shared" si="27"/>
        <v>5</v>
      </c>
      <c r="O100" s="104">
        <f t="shared" si="27"/>
        <v>0</v>
      </c>
      <c r="P100" s="18"/>
    </row>
    <row r="101" spans="1:16" ht="13.5" customHeight="1" thickBot="1">
      <c r="A101" s="124"/>
      <c r="B101" s="128"/>
      <c r="C101" s="51" t="s">
        <v>6</v>
      </c>
      <c r="D101" s="63">
        <f>SUM(D98:D100)</f>
        <v>8</v>
      </c>
      <c r="E101" s="23">
        <f aca="true" t="shared" si="28" ref="E101:N101">SUM(E98:E100)</f>
        <v>0</v>
      </c>
      <c r="F101" s="63">
        <f t="shared" si="28"/>
        <v>49</v>
      </c>
      <c r="G101" s="20">
        <f t="shared" si="28"/>
        <v>0</v>
      </c>
      <c r="H101" s="20">
        <f t="shared" si="28"/>
        <v>13</v>
      </c>
      <c r="I101" s="20">
        <f t="shared" si="28"/>
        <v>0</v>
      </c>
      <c r="J101" s="20">
        <f t="shared" si="28"/>
        <v>13</v>
      </c>
      <c r="K101" s="20">
        <f t="shared" si="28"/>
        <v>0</v>
      </c>
      <c r="L101" s="20">
        <f t="shared" si="28"/>
        <v>0</v>
      </c>
      <c r="M101" s="19">
        <f t="shared" si="28"/>
        <v>0</v>
      </c>
      <c r="N101" s="19">
        <f t="shared" si="28"/>
        <v>75</v>
      </c>
      <c r="O101" s="22">
        <f>SUM(O98:O100)</f>
        <v>0</v>
      </c>
      <c r="P101" s="18"/>
    </row>
    <row r="102" spans="1:16" ht="13.5" customHeight="1">
      <c r="A102" s="132" t="s">
        <v>48</v>
      </c>
      <c r="B102" s="126" t="s">
        <v>38</v>
      </c>
      <c r="C102" s="41" t="s">
        <v>61</v>
      </c>
      <c r="D102" s="64">
        <v>1</v>
      </c>
      <c r="E102" s="73">
        <v>0</v>
      </c>
      <c r="F102" s="87"/>
      <c r="G102" s="92"/>
      <c r="H102" s="5"/>
      <c r="I102" s="5"/>
      <c r="J102" s="92"/>
      <c r="K102" s="92"/>
      <c r="L102" s="5">
        <v>1</v>
      </c>
      <c r="M102" s="4">
        <v>0</v>
      </c>
      <c r="N102" s="99">
        <f aca="true" t="shared" si="29" ref="N102:N111">F102+H102+J102+L102</f>
        <v>1</v>
      </c>
      <c r="O102" s="100">
        <f aca="true" t="shared" si="30" ref="O102:O111">G102+I102+K102+M102</f>
        <v>0</v>
      </c>
      <c r="P102" s="18"/>
    </row>
    <row r="103" spans="1:16" ht="13.5" customHeight="1">
      <c r="A103" s="123"/>
      <c r="B103" s="127"/>
      <c r="C103" s="42" t="s">
        <v>10</v>
      </c>
      <c r="D103" s="59">
        <v>1</v>
      </c>
      <c r="E103" s="71">
        <v>0</v>
      </c>
      <c r="F103" s="89"/>
      <c r="G103" s="88"/>
      <c r="H103" s="7"/>
      <c r="I103" s="7"/>
      <c r="J103" s="88">
        <v>1</v>
      </c>
      <c r="K103" s="88">
        <v>0</v>
      </c>
      <c r="L103" s="7"/>
      <c r="M103" s="6"/>
      <c r="N103" s="101">
        <f t="shared" si="29"/>
        <v>1</v>
      </c>
      <c r="O103" s="102">
        <f t="shared" si="30"/>
        <v>0</v>
      </c>
      <c r="P103" s="18"/>
    </row>
    <row r="104" spans="1:16" ht="13.5" customHeight="1">
      <c r="A104" s="123"/>
      <c r="B104" s="127"/>
      <c r="C104" s="42" t="s">
        <v>31</v>
      </c>
      <c r="D104" s="59">
        <v>1</v>
      </c>
      <c r="E104" s="71">
        <v>0</v>
      </c>
      <c r="F104" s="89"/>
      <c r="G104" s="88"/>
      <c r="H104" s="7"/>
      <c r="I104" s="7"/>
      <c r="J104" s="88">
        <v>2</v>
      </c>
      <c r="K104" s="88">
        <v>0</v>
      </c>
      <c r="L104" s="7"/>
      <c r="M104" s="6"/>
      <c r="N104" s="101">
        <f t="shared" si="29"/>
        <v>2</v>
      </c>
      <c r="O104" s="102">
        <f t="shared" si="30"/>
        <v>0</v>
      </c>
      <c r="P104" s="18"/>
    </row>
    <row r="105" spans="1:16" ht="13.5" customHeight="1">
      <c r="A105" s="123"/>
      <c r="B105" s="127"/>
      <c r="C105" s="42" t="s">
        <v>27</v>
      </c>
      <c r="D105" s="59">
        <v>1</v>
      </c>
      <c r="E105" s="71">
        <v>0</v>
      </c>
      <c r="F105" s="89"/>
      <c r="G105" s="88"/>
      <c r="H105" s="7"/>
      <c r="I105" s="7"/>
      <c r="J105" s="88">
        <v>1</v>
      </c>
      <c r="K105" s="88">
        <v>0</v>
      </c>
      <c r="L105" s="7">
        <v>1</v>
      </c>
      <c r="M105" s="6">
        <v>0</v>
      </c>
      <c r="N105" s="101">
        <f t="shared" si="29"/>
        <v>2</v>
      </c>
      <c r="O105" s="102">
        <f t="shared" si="30"/>
        <v>0</v>
      </c>
      <c r="P105" s="18"/>
    </row>
    <row r="106" spans="1:16" ht="13.5" customHeight="1">
      <c r="A106" s="123"/>
      <c r="B106" s="127"/>
      <c r="C106" s="42" t="s">
        <v>62</v>
      </c>
      <c r="D106" s="59">
        <v>2</v>
      </c>
      <c r="E106" s="71">
        <v>0</v>
      </c>
      <c r="F106" s="89"/>
      <c r="G106" s="88"/>
      <c r="H106" s="7"/>
      <c r="I106" s="7"/>
      <c r="J106" s="88">
        <v>2</v>
      </c>
      <c r="K106" s="88">
        <v>0</v>
      </c>
      <c r="L106" s="7"/>
      <c r="M106" s="6"/>
      <c r="N106" s="101">
        <f t="shared" si="29"/>
        <v>2</v>
      </c>
      <c r="O106" s="102">
        <f t="shared" si="30"/>
        <v>0</v>
      </c>
      <c r="P106" s="18"/>
    </row>
    <row r="107" spans="1:16" ht="13.5" customHeight="1">
      <c r="A107" s="123"/>
      <c r="B107" s="127"/>
      <c r="C107" s="42" t="s">
        <v>68</v>
      </c>
      <c r="D107" s="59">
        <v>1</v>
      </c>
      <c r="E107" s="71">
        <v>0</v>
      </c>
      <c r="F107" s="89"/>
      <c r="G107" s="88"/>
      <c r="H107" s="7"/>
      <c r="I107" s="7"/>
      <c r="J107" s="88">
        <v>2</v>
      </c>
      <c r="K107" s="88">
        <v>0</v>
      </c>
      <c r="L107" s="7"/>
      <c r="M107" s="6"/>
      <c r="N107" s="101">
        <f t="shared" si="29"/>
        <v>2</v>
      </c>
      <c r="O107" s="102">
        <f t="shared" si="30"/>
        <v>0</v>
      </c>
      <c r="P107" s="18"/>
    </row>
    <row r="108" spans="1:16" ht="13.5" customHeight="1">
      <c r="A108" s="123"/>
      <c r="B108" s="127"/>
      <c r="C108" s="42" t="s">
        <v>30</v>
      </c>
      <c r="D108" s="59">
        <v>1</v>
      </c>
      <c r="E108" s="71">
        <v>0</v>
      </c>
      <c r="F108" s="89"/>
      <c r="G108" s="88"/>
      <c r="H108" s="7">
        <v>3</v>
      </c>
      <c r="I108" s="7">
        <v>0</v>
      </c>
      <c r="J108" s="88"/>
      <c r="K108" s="88"/>
      <c r="L108" s="7"/>
      <c r="M108" s="6"/>
      <c r="N108" s="101">
        <f>F108+H108+J108+L108</f>
        <v>3</v>
      </c>
      <c r="O108" s="102">
        <f t="shared" si="30"/>
        <v>0</v>
      </c>
      <c r="P108" s="18"/>
    </row>
    <row r="109" spans="1:16" ht="13.5" customHeight="1">
      <c r="A109" s="123"/>
      <c r="B109" s="127"/>
      <c r="C109" s="42" t="s">
        <v>26</v>
      </c>
      <c r="D109" s="59">
        <v>1</v>
      </c>
      <c r="E109" s="71">
        <v>0</v>
      </c>
      <c r="F109" s="89"/>
      <c r="G109" s="88"/>
      <c r="H109" s="7">
        <v>1</v>
      </c>
      <c r="I109" s="7">
        <v>0</v>
      </c>
      <c r="J109" s="88">
        <v>1</v>
      </c>
      <c r="K109" s="88">
        <v>0</v>
      </c>
      <c r="L109" s="7"/>
      <c r="M109" s="6"/>
      <c r="N109" s="101">
        <f t="shared" si="29"/>
        <v>2</v>
      </c>
      <c r="O109" s="102">
        <f t="shared" si="30"/>
        <v>0</v>
      </c>
      <c r="P109" s="18"/>
    </row>
    <row r="110" spans="1:16" ht="13.5" customHeight="1">
      <c r="A110" s="123"/>
      <c r="B110" s="127"/>
      <c r="C110" s="42" t="s">
        <v>20</v>
      </c>
      <c r="D110" s="59">
        <v>1</v>
      </c>
      <c r="E110" s="71">
        <v>0</v>
      </c>
      <c r="F110" s="89"/>
      <c r="G110" s="88"/>
      <c r="H110" s="7">
        <v>3</v>
      </c>
      <c r="I110" s="7">
        <v>0</v>
      </c>
      <c r="J110" s="88"/>
      <c r="K110" s="88"/>
      <c r="L110" s="7"/>
      <c r="M110" s="6"/>
      <c r="N110" s="101">
        <f t="shared" si="29"/>
        <v>3</v>
      </c>
      <c r="O110" s="102">
        <f t="shared" si="30"/>
        <v>0</v>
      </c>
      <c r="P110" s="18"/>
    </row>
    <row r="111" spans="1:16" ht="13.5" customHeight="1">
      <c r="A111" s="123"/>
      <c r="B111" s="127"/>
      <c r="C111" s="45" t="s">
        <v>56</v>
      </c>
      <c r="D111" s="66">
        <v>2</v>
      </c>
      <c r="E111" s="75">
        <v>0</v>
      </c>
      <c r="F111" s="110"/>
      <c r="G111" s="109"/>
      <c r="H111" s="11"/>
      <c r="I111" s="11"/>
      <c r="J111" s="109">
        <v>1</v>
      </c>
      <c r="K111" s="109">
        <v>0</v>
      </c>
      <c r="L111" s="11">
        <v>1</v>
      </c>
      <c r="M111" s="15">
        <v>0</v>
      </c>
      <c r="N111" s="103">
        <f t="shared" si="29"/>
        <v>2</v>
      </c>
      <c r="O111" s="104">
        <f t="shared" si="30"/>
        <v>0</v>
      </c>
      <c r="P111" s="18"/>
    </row>
    <row r="112" spans="1:16" ht="14.25" customHeight="1" thickBot="1">
      <c r="A112" s="124"/>
      <c r="B112" s="128"/>
      <c r="C112" s="51" t="s">
        <v>6</v>
      </c>
      <c r="D112" s="63">
        <f>SUM(D102:D111)</f>
        <v>12</v>
      </c>
      <c r="E112" s="23">
        <f aca="true" t="shared" si="31" ref="E112:O112">SUM(E102:E111)</f>
        <v>0</v>
      </c>
      <c r="F112" s="63">
        <f t="shared" si="31"/>
        <v>0</v>
      </c>
      <c r="G112" s="20">
        <f t="shared" si="31"/>
        <v>0</v>
      </c>
      <c r="H112" s="20">
        <f t="shared" si="31"/>
        <v>7</v>
      </c>
      <c r="I112" s="20">
        <f t="shared" si="31"/>
        <v>0</v>
      </c>
      <c r="J112" s="20">
        <f t="shared" si="31"/>
        <v>10</v>
      </c>
      <c r="K112" s="20">
        <f t="shared" si="31"/>
        <v>0</v>
      </c>
      <c r="L112" s="20">
        <f t="shared" si="31"/>
        <v>3</v>
      </c>
      <c r="M112" s="19">
        <f t="shared" si="31"/>
        <v>0</v>
      </c>
      <c r="N112" s="19">
        <f t="shared" si="31"/>
        <v>20</v>
      </c>
      <c r="O112" s="22">
        <f t="shared" si="31"/>
        <v>0</v>
      </c>
      <c r="P112" s="18"/>
    </row>
    <row r="113" spans="1:16" ht="13.5" customHeight="1">
      <c r="A113" s="132" t="s">
        <v>49</v>
      </c>
      <c r="B113" s="126" t="s">
        <v>37</v>
      </c>
      <c r="C113" s="43" t="s">
        <v>27</v>
      </c>
      <c r="D113" s="65">
        <v>1</v>
      </c>
      <c r="E113" s="74">
        <v>0</v>
      </c>
      <c r="F113" s="108"/>
      <c r="G113" s="107"/>
      <c r="H113" s="10"/>
      <c r="I113" s="10"/>
      <c r="J113" s="107">
        <v>1</v>
      </c>
      <c r="K113" s="107">
        <v>0</v>
      </c>
      <c r="L113" s="10"/>
      <c r="M113" s="13"/>
      <c r="N113" s="99">
        <f aca="true" t="shared" si="32" ref="N113:O115">F113+H113+J113+L113</f>
        <v>1</v>
      </c>
      <c r="O113" s="100">
        <f t="shared" si="32"/>
        <v>0</v>
      </c>
      <c r="P113" s="18"/>
    </row>
    <row r="114" spans="1:16" ht="13.5" customHeight="1">
      <c r="A114" s="123"/>
      <c r="B114" s="127"/>
      <c r="C114" s="56" t="s">
        <v>62</v>
      </c>
      <c r="D114" s="59">
        <v>1</v>
      </c>
      <c r="E114" s="71">
        <v>0</v>
      </c>
      <c r="F114" s="89"/>
      <c r="G114" s="88"/>
      <c r="H114" s="7"/>
      <c r="I114" s="7"/>
      <c r="J114" s="88">
        <v>1</v>
      </c>
      <c r="K114" s="88">
        <v>0</v>
      </c>
      <c r="L114" s="7"/>
      <c r="M114" s="6"/>
      <c r="N114" s="101">
        <f t="shared" si="32"/>
        <v>1</v>
      </c>
      <c r="O114" s="102">
        <f t="shared" si="32"/>
        <v>0</v>
      </c>
      <c r="P114" s="18"/>
    </row>
    <row r="115" spans="1:16" ht="13.5" customHeight="1">
      <c r="A115" s="123"/>
      <c r="B115" s="127"/>
      <c r="C115" s="49" t="s">
        <v>55</v>
      </c>
      <c r="D115" s="62">
        <v>1</v>
      </c>
      <c r="E115" s="72">
        <v>0</v>
      </c>
      <c r="F115" s="90"/>
      <c r="G115" s="91"/>
      <c r="H115" s="35"/>
      <c r="I115" s="35"/>
      <c r="J115" s="91">
        <v>1</v>
      </c>
      <c r="K115" s="91">
        <v>0</v>
      </c>
      <c r="L115" s="35"/>
      <c r="M115" s="34"/>
      <c r="N115" s="103">
        <f t="shared" si="32"/>
        <v>1</v>
      </c>
      <c r="O115" s="104">
        <f t="shared" si="32"/>
        <v>0</v>
      </c>
      <c r="P115" s="18"/>
    </row>
    <row r="116" spans="1:16" ht="14.25" customHeight="1" thickBot="1">
      <c r="A116" s="124"/>
      <c r="B116" s="128"/>
      <c r="C116" s="51" t="s">
        <v>6</v>
      </c>
      <c r="D116" s="63">
        <f>SUM(D113:D115)</f>
        <v>3</v>
      </c>
      <c r="E116" s="23">
        <f aca="true" t="shared" si="33" ref="E116:N116">SUM(E113:E115)</f>
        <v>0</v>
      </c>
      <c r="F116" s="63">
        <f t="shared" si="33"/>
        <v>0</v>
      </c>
      <c r="G116" s="20">
        <f t="shared" si="33"/>
        <v>0</v>
      </c>
      <c r="H116" s="20">
        <f t="shared" si="33"/>
        <v>0</v>
      </c>
      <c r="I116" s="20">
        <f t="shared" si="33"/>
        <v>0</v>
      </c>
      <c r="J116" s="20">
        <f t="shared" si="33"/>
        <v>3</v>
      </c>
      <c r="K116" s="20">
        <f t="shared" si="33"/>
        <v>0</v>
      </c>
      <c r="L116" s="20">
        <f t="shared" si="33"/>
        <v>0</v>
      </c>
      <c r="M116" s="19">
        <f>SUM(M113:M115)</f>
        <v>0</v>
      </c>
      <c r="N116" s="19">
        <f t="shared" si="33"/>
        <v>3</v>
      </c>
      <c r="O116" s="22">
        <f>SUM(O113:O115)</f>
        <v>0</v>
      </c>
      <c r="P116" s="18"/>
    </row>
    <row r="117" spans="1:16" ht="12" customHeight="1">
      <c r="A117" s="132" t="s">
        <v>5</v>
      </c>
      <c r="B117" s="134" t="s">
        <v>37</v>
      </c>
      <c r="C117" s="55" t="s">
        <v>4</v>
      </c>
      <c r="D117" s="64">
        <v>5</v>
      </c>
      <c r="E117" s="73">
        <v>0</v>
      </c>
      <c r="F117" s="87"/>
      <c r="G117" s="92"/>
      <c r="H117" s="5"/>
      <c r="I117" s="5"/>
      <c r="J117" s="92">
        <v>24</v>
      </c>
      <c r="K117" s="92">
        <v>0</v>
      </c>
      <c r="L117" s="5"/>
      <c r="M117" s="4"/>
      <c r="N117" s="99">
        <f>F117+H117+J117+L117</f>
        <v>24</v>
      </c>
      <c r="O117" s="100">
        <f>G117+I117+K117+M117</f>
        <v>0</v>
      </c>
      <c r="P117" s="18"/>
    </row>
    <row r="118" spans="1:16" ht="14.25" customHeight="1" thickBot="1">
      <c r="A118" s="124"/>
      <c r="B118" s="135"/>
      <c r="C118" s="51" t="s">
        <v>6</v>
      </c>
      <c r="D118" s="63">
        <f>SUM(D117)</f>
        <v>5</v>
      </c>
      <c r="E118" s="23">
        <f>SUM(E117)</f>
        <v>0</v>
      </c>
      <c r="F118" s="63">
        <f>SUM(F117)</f>
        <v>0</v>
      </c>
      <c r="G118" s="20">
        <f>SUM(G117)</f>
        <v>0</v>
      </c>
      <c r="H118" s="20">
        <f>SUM(H117)</f>
        <v>0</v>
      </c>
      <c r="I118" s="20">
        <f>SUM(I117)</f>
        <v>0</v>
      </c>
      <c r="J118" s="20">
        <f>SUM(J117)</f>
        <v>24</v>
      </c>
      <c r="K118" s="20">
        <f>SUM(K117)</f>
        <v>0</v>
      </c>
      <c r="L118" s="20">
        <f>SUM(L117)</f>
        <v>0</v>
      </c>
      <c r="M118" s="19">
        <f>SUM(M117)</f>
        <v>0</v>
      </c>
      <c r="N118" s="19">
        <f>SUM(N117)</f>
        <v>24</v>
      </c>
      <c r="O118" s="22">
        <f>SUM(O117)</f>
        <v>0</v>
      </c>
      <c r="P118" s="18"/>
    </row>
    <row r="119" spans="1:16" ht="13.5" customHeight="1">
      <c r="A119" s="132" t="s">
        <v>47</v>
      </c>
      <c r="B119" s="126" t="s">
        <v>37</v>
      </c>
      <c r="C119" s="24" t="s">
        <v>22</v>
      </c>
      <c r="D119" s="66">
        <v>2</v>
      </c>
      <c r="E119" s="75">
        <v>0</v>
      </c>
      <c r="F119" s="110"/>
      <c r="G119" s="109"/>
      <c r="H119" s="11"/>
      <c r="I119" s="11"/>
      <c r="J119" s="109">
        <v>17</v>
      </c>
      <c r="K119" s="109">
        <v>0</v>
      </c>
      <c r="L119" s="11"/>
      <c r="M119" s="15"/>
      <c r="N119" s="103">
        <f>F119+H119+J119+L119</f>
        <v>17</v>
      </c>
      <c r="O119" s="104">
        <f>G119+I119+K119+M119</f>
        <v>0</v>
      </c>
      <c r="P119" s="18"/>
    </row>
    <row r="120" spans="1:16" ht="14.25" customHeight="1" thickBot="1">
      <c r="A120" s="124"/>
      <c r="B120" s="128"/>
      <c r="C120" s="51" t="s">
        <v>6</v>
      </c>
      <c r="D120" s="63">
        <f>SUM(D119)</f>
        <v>2</v>
      </c>
      <c r="E120" s="23">
        <f aca="true" t="shared" si="34" ref="E120:O120">SUM(E119)</f>
        <v>0</v>
      </c>
      <c r="F120" s="63">
        <f t="shared" si="34"/>
        <v>0</v>
      </c>
      <c r="G120" s="20">
        <f t="shared" si="34"/>
        <v>0</v>
      </c>
      <c r="H120" s="20">
        <f t="shared" si="34"/>
        <v>0</v>
      </c>
      <c r="I120" s="20">
        <f t="shared" si="34"/>
        <v>0</v>
      </c>
      <c r="J120" s="20">
        <f t="shared" si="34"/>
        <v>17</v>
      </c>
      <c r="K120" s="20">
        <f t="shared" si="34"/>
        <v>0</v>
      </c>
      <c r="L120" s="20">
        <f t="shared" si="34"/>
        <v>0</v>
      </c>
      <c r="M120" s="19">
        <f t="shared" si="34"/>
        <v>0</v>
      </c>
      <c r="N120" s="19">
        <f t="shared" si="34"/>
        <v>17</v>
      </c>
      <c r="O120" s="22">
        <f t="shared" si="34"/>
        <v>0</v>
      </c>
      <c r="P120" s="18"/>
    </row>
    <row r="121" spans="1:16" ht="13.5" customHeight="1">
      <c r="A121" s="132" t="s">
        <v>0</v>
      </c>
      <c r="B121" s="126" t="s">
        <v>37</v>
      </c>
      <c r="C121" s="24" t="s">
        <v>14</v>
      </c>
      <c r="D121" s="53">
        <v>1</v>
      </c>
      <c r="E121" s="78">
        <v>0</v>
      </c>
      <c r="F121" s="113">
        <v>1</v>
      </c>
      <c r="G121" s="114">
        <v>0</v>
      </c>
      <c r="H121" s="9"/>
      <c r="I121" s="9"/>
      <c r="J121" s="114"/>
      <c r="K121" s="114"/>
      <c r="L121" s="9"/>
      <c r="M121" s="8"/>
      <c r="N121" s="111">
        <f>F121+H121+J121+L121</f>
        <v>1</v>
      </c>
      <c r="O121" s="112">
        <f>G121+I121+K121+M121</f>
        <v>0</v>
      </c>
      <c r="P121" s="18"/>
    </row>
    <row r="122" spans="1:16" ht="14.25" customHeight="1" thickBot="1">
      <c r="A122" s="124"/>
      <c r="B122" s="128"/>
      <c r="C122" s="51" t="s">
        <v>6</v>
      </c>
      <c r="D122" s="63">
        <f>SUM(D121)</f>
        <v>1</v>
      </c>
      <c r="E122" s="23">
        <f aca="true" t="shared" si="35" ref="E122:O122">SUM(E121)</f>
        <v>0</v>
      </c>
      <c r="F122" s="63">
        <f t="shared" si="35"/>
        <v>1</v>
      </c>
      <c r="G122" s="20">
        <f t="shared" si="35"/>
        <v>0</v>
      </c>
      <c r="H122" s="20">
        <f t="shared" si="35"/>
        <v>0</v>
      </c>
      <c r="I122" s="20">
        <f t="shared" si="35"/>
        <v>0</v>
      </c>
      <c r="J122" s="20">
        <f t="shared" si="35"/>
        <v>0</v>
      </c>
      <c r="K122" s="20">
        <f t="shared" si="35"/>
        <v>0</v>
      </c>
      <c r="L122" s="20">
        <f t="shared" si="35"/>
        <v>0</v>
      </c>
      <c r="M122" s="19">
        <f t="shared" si="35"/>
        <v>0</v>
      </c>
      <c r="N122" s="19">
        <f t="shared" si="35"/>
        <v>1</v>
      </c>
      <c r="O122" s="22">
        <f t="shared" si="35"/>
        <v>0</v>
      </c>
      <c r="P122" s="18"/>
    </row>
    <row r="123" spans="1:16" ht="12" customHeight="1">
      <c r="A123" s="132" t="s">
        <v>78</v>
      </c>
      <c r="B123" s="134" t="s">
        <v>37</v>
      </c>
      <c r="C123" s="55" t="s">
        <v>4</v>
      </c>
      <c r="D123" s="60">
        <v>1</v>
      </c>
      <c r="E123" s="79">
        <v>0</v>
      </c>
      <c r="F123" s="113"/>
      <c r="G123" s="114"/>
      <c r="H123" s="9"/>
      <c r="I123" s="9"/>
      <c r="J123" s="114">
        <v>1</v>
      </c>
      <c r="K123" s="114">
        <v>0</v>
      </c>
      <c r="L123" s="9"/>
      <c r="M123" s="8"/>
      <c r="N123" s="103">
        <f>F123+H123+J123+L123</f>
        <v>1</v>
      </c>
      <c r="O123" s="104">
        <f>G123+I123+K123+M123</f>
        <v>0</v>
      </c>
      <c r="P123" s="18"/>
    </row>
    <row r="124" spans="1:16" ht="14.25" customHeight="1" thickBot="1">
      <c r="A124" s="124"/>
      <c r="B124" s="135"/>
      <c r="C124" s="116" t="s">
        <v>6</v>
      </c>
      <c r="D124" s="63">
        <f>SUM(D123)</f>
        <v>1</v>
      </c>
      <c r="E124" s="23">
        <f aca="true" t="shared" si="36" ref="E124:O124">SUM(E123)</f>
        <v>0</v>
      </c>
      <c r="F124" s="63">
        <f t="shared" si="36"/>
        <v>0</v>
      </c>
      <c r="G124" s="20">
        <f t="shared" si="36"/>
        <v>0</v>
      </c>
      <c r="H124" s="20">
        <f t="shared" si="36"/>
        <v>0</v>
      </c>
      <c r="I124" s="20">
        <f t="shared" si="36"/>
        <v>0</v>
      </c>
      <c r="J124" s="20">
        <f t="shared" si="36"/>
        <v>1</v>
      </c>
      <c r="K124" s="20">
        <f t="shared" si="36"/>
        <v>0</v>
      </c>
      <c r="L124" s="19">
        <f t="shared" si="36"/>
        <v>0</v>
      </c>
      <c r="M124" s="19">
        <f t="shared" si="36"/>
        <v>0</v>
      </c>
      <c r="N124" s="20">
        <f t="shared" si="36"/>
        <v>1</v>
      </c>
      <c r="O124" s="23">
        <f t="shared" si="36"/>
        <v>0</v>
      </c>
      <c r="P124" s="18"/>
    </row>
    <row r="125" spans="1:16" ht="12.75" thickBot="1">
      <c r="A125" s="115"/>
      <c r="B125" s="115"/>
      <c r="C125" s="117" t="s">
        <v>79</v>
      </c>
      <c r="D125" s="118">
        <f aca="true" t="shared" si="37" ref="D125:O125">D20+D22+D28+D46+D54+D61+D66+D75+D88+D93+D97+D101+D112+D116+D118+D120+D122+D124</f>
        <v>137</v>
      </c>
      <c r="E125" s="118">
        <f t="shared" si="37"/>
        <v>1</v>
      </c>
      <c r="F125" s="118">
        <f t="shared" si="37"/>
        <v>152</v>
      </c>
      <c r="G125" s="119">
        <f t="shared" si="37"/>
        <v>0</v>
      </c>
      <c r="H125" s="119">
        <f t="shared" si="37"/>
        <v>73</v>
      </c>
      <c r="I125" s="119">
        <f t="shared" si="37"/>
        <v>0</v>
      </c>
      <c r="J125" s="119">
        <f t="shared" si="37"/>
        <v>245</v>
      </c>
      <c r="K125" s="119">
        <f t="shared" si="37"/>
        <v>0</v>
      </c>
      <c r="L125" s="119">
        <f t="shared" si="37"/>
        <v>69</v>
      </c>
      <c r="M125" s="119">
        <f t="shared" si="37"/>
        <v>0</v>
      </c>
      <c r="N125" s="119">
        <f t="shared" si="37"/>
        <v>539</v>
      </c>
      <c r="O125" s="120">
        <f t="shared" si="37"/>
        <v>0</v>
      </c>
      <c r="P125" s="18"/>
    </row>
    <row r="126" spans="1:3" ht="12">
      <c r="A126" s="12"/>
      <c r="B126" s="12"/>
      <c r="C126" s="12"/>
    </row>
    <row r="127" spans="1:3" ht="12">
      <c r="A127" s="12"/>
      <c r="B127" s="12"/>
      <c r="C127" s="12"/>
    </row>
    <row r="130" spans="2:3" ht="12">
      <c r="B130" s="12"/>
      <c r="C130" s="12"/>
    </row>
  </sheetData>
  <sheetProtection/>
  <mergeCells count="40">
    <mergeCell ref="B29:B46"/>
    <mergeCell ref="B47:B54"/>
    <mergeCell ref="B121:B122"/>
    <mergeCell ref="B123:B124"/>
    <mergeCell ref="B94:B97"/>
    <mergeCell ref="B98:B101"/>
    <mergeCell ref="B102:B112"/>
    <mergeCell ref="B113:B116"/>
    <mergeCell ref="B117:B118"/>
    <mergeCell ref="B119:B120"/>
    <mergeCell ref="A98:A101"/>
    <mergeCell ref="A23:A28"/>
    <mergeCell ref="B7:B20"/>
    <mergeCell ref="B21:B22"/>
    <mergeCell ref="B23:B28"/>
    <mergeCell ref="A67:A75"/>
    <mergeCell ref="B67:B75"/>
    <mergeCell ref="B89:B93"/>
    <mergeCell ref="A62:A66"/>
    <mergeCell ref="A55:A61"/>
    <mergeCell ref="A21:A22"/>
    <mergeCell ref="A123:A124"/>
    <mergeCell ref="A121:A122"/>
    <mergeCell ref="A119:A120"/>
    <mergeCell ref="A117:A118"/>
    <mergeCell ref="A94:A97"/>
    <mergeCell ref="A89:A93"/>
    <mergeCell ref="A76:A88"/>
    <mergeCell ref="A113:A116"/>
    <mergeCell ref="A102:A112"/>
    <mergeCell ref="A7:A20"/>
    <mergeCell ref="A1:O1"/>
    <mergeCell ref="B76:B88"/>
    <mergeCell ref="C4:C6"/>
    <mergeCell ref="A4:A6"/>
    <mergeCell ref="B4:B6"/>
    <mergeCell ref="A47:A54"/>
    <mergeCell ref="B55:B61"/>
    <mergeCell ref="B62:B66"/>
    <mergeCell ref="A29:A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  <rowBreaks count="1" manualBreakCount="1"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124427</dc:creator>
  <cp:keywords/>
  <dc:description/>
  <cp:lastModifiedBy>121312</cp:lastModifiedBy>
  <cp:lastPrinted>2021-01-26T04:26:59Z</cp:lastPrinted>
  <dcterms:created xsi:type="dcterms:W3CDTF">2011-09-22T00:30:33Z</dcterms:created>
  <dcterms:modified xsi:type="dcterms:W3CDTF">2021-07-09T04:58:39Z</dcterms:modified>
  <cp:category/>
  <cp:version/>
  <cp:contentType/>
  <cp:contentStatus/>
</cp:coreProperties>
</file>