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'Sheet1'!$A$1:$T$93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<sst xmlns="http://schemas.openxmlformats.org/spreadsheetml/2006/main" count="178" uniqueCount="64">
  <si>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</si>
  <si>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</si>
  <si>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</si>
  <si>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</si>
  <si>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</si>
  <si>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</si>
  <si>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紀州中央農業協同組合</t>
  </si>
  <si>
    <t>みなべいなみ農業協同組合</t>
  </si>
  <si>
    <t>紀南農業協同組合</t>
  </si>
  <si>
    <t>てらがき農園</t>
  </si>
  <si>
    <t>ＪＡありだ共選協議会</t>
  </si>
  <si>
    <t>ありだフルーツ農家直送の会</t>
  </si>
  <si>
    <t>グリーン日高農業協同組合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</si>
  <si>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</si>
  <si>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</si>
  <si>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</si>
  <si>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</si>
  <si>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</si>
  <si>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</si>
  <si>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</si>
  <si>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</si>
  <si>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</si>
  <si>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</si>
  <si>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</si>
  <si>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</si>
  <si>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</si>
  <si>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</si>
  <si>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</si>
  <si>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</si>
  <si>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</si>
  <si>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</si>
  <si>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</si>
  <si>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6-7月</t>
  </si>
  <si>
    <t>8-9月</t>
  </si>
  <si>
    <t>基準超過</t>
  </si>
  <si>
    <t xml:space="preserve">
基準超過</t>
  </si>
  <si>
    <t>うめ</t>
  </si>
  <si>
    <t>もも</t>
  </si>
  <si>
    <t>かき</t>
  </si>
  <si>
    <t>みかん</t>
  </si>
  <si>
    <t>キウイ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</si>
  <si>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</si>
  <si>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</si>
  <si>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</si>
  <si>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</si>
  <si>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</si>
  <si>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</si>
  <si>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</si>
  <si>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ねぎ</t>
  </si>
  <si>
    <t>青果ネット</t>
  </si>
  <si>
    <t>SEICA</t>
  </si>
  <si>
    <t>SEICA</t>
  </si>
  <si>
    <t>カタログ</t>
  </si>
  <si>
    <t>SEICA</t>
  </si>
  <si>
    <t>じゃばら</t>
  </si>
  <si>
    <t>北山村</t>
  </si>
  <si>
    <t>清見</t>
  </si>
  <si>
    <t>甘夏</t>
  </si>
  <si>
    <t>大内茂樹</t>
  </si>
  <si>
    <t>10-11月</t>
  </si>
  <si>
    <t>12-1月</t>
  </si>
  <si>
    <t>2-3月</t>
  </si>
  <si>
    <t>認証団体及び残留農薬分析実施状況（平成２４年度４月～平成２５年３月）　</t>
  </si>
  <si>
    <t>黒豆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</si>
</sst>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5" fillId="0" borderId="11" xfId="16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16" applyFont="1" applyBorder="1" applyAlignment="1" applyProtection="1">
      <alignment horizontal="center" vertical="center"/>
      <protection/>
    </xf>
    <xf numFmtId="0" fontId="8" fillId="0" borderId="11" xfId="16" applyFont="1" applyBorder="1" applyAlignment="1" applyProtection="1">
      <alignment horizontal="center" vertical="center"/>
      <protection/>
    </xf>
    <xf numFmtId="0" fontId="8" fillId="0" borderId="5" xfId="16" applyFont="1" applyFill="1" applyBorder="1" applyAlignment="1">
      <alignment horizontal="center" vertical="center"/>
    </xf>
    <xf numFmtId="0" fontId="8" fillId="0" borderId="11" xfId="16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8" fillId="0" borderId="26" xfId="16" applyFont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8" fillId="0" borderId="27" xfId="16" applyFont="1" applyBorder="1" applyAlignment="1" applyProtection="1">
      <alignment horizontal="center" vertical="center"/>
      <protection/>
    </xf>
    <xf numFmtId="0" fontId="7" fillId="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26" xfId="16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7" xfId="16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29" xfId="16" applyFill="1" applyBorder="1" applyAlignment="1">
      <alignment horizontal="center" vertical="center"/>
    </xf>
    <xf numFmtId="0" fontId="8" fillId="0" borderId="29" xfId="16" applyFont="1" applyBorder="1" applyAlignment="1" applyProtection="1">
      <alignment horizontal="center" vertical="center"/>
      <protection/>
    </xf>
    <xf numFmtId="0" fontId="5" fillId="0" borderId="27" xfId="16" applyBorder="1" applyAlignment="1" applyProtection="1">
      <alignment horizontal="center" vertical="center"/>
      <protection/>
    </xf>
    <xf numFmtId="0" fontId="5" fillId="0" borderId="25" xfId="16" applyFill="1" applyBorder="1" applyAlignment="1">
      <alignment horizontal="center" vertical="center"/>
    </xf>
    <xf numFmtId="0" fontId="8" fillId="0" borderId="29" xfId="16" applyFont="1" applyFill="1" applyBorder="1" applyAlignment="1">
      <alignment horizontal="center" vertical="center"/>
    </xf>
    <xf numFmtId="0" fontId="8" fillId="0" borderId="27" xfId="16" applyFont="1" applyFill="1" applyBorder="1" applyAlignment="1">
      <alignment horizontal="center" vertical="center"/>
    </xf>
    <xf numFmtId="0" fontId="8" fillId="0" borderId="25" xfId="16" applyFont="1" applyBorder="1" applyAlignment="1" applyProtection="1">
      <alignment horizontal="center" vertical="center"/>
      <protection/>
    </xf>
    <xf numFmtId="0" fontId="2" fillId="3" borderId="31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10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0" fontId="9" fillId="5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9" fillId="5" borderId="41" xfId="0" applyFont="1" applyFill="1" applyBorder="1" applyAlignment="1">
      <alignment vertical="center"/>
    </xf>
    <xf numFmtId="0" fontId="5" fillId="0" borderId="26" xfId="16" applyFont="1" applyBorder="1" applyAlignment="1">
      <alignment horizontal="center" vertical="center"/>
    </xf>
    <xf numFmtId="0" fontId="5" fillId="0" borderId="29" xfId="16" applyFont="1" applyBorder="1" applyAlignment="1">
      <alignment horizontal="center" vertical="center"/>
    </xf>
    <xf numFmtId="0" fontId="5" fillId="0" borderId="27" xfId="16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5" borderId="5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ica.info/search/?00120018" TargetMode="External" /><Relationship Id="rId2" Type="http://schemas.openxmlformats.org/officeDocument/2006/relationships/hyperlink" Target="http://seica.info/search/?00120962" TargetMode="External" /><Relationship Id="rId3" Type="http://schemas.openxmlformats.org/officeDocument/2006/relationships/hyperlink" Target="http://seica.info/search/?00127963" TargetMode="External" /><Relationship Id="rId4" Type="http://schemas.openxmlformats.org/officeDocument/2006/relationships/hyperlink" Target="http://seica.info/search/?00114820" TargetMode="External" /><Relationship Id="rId5" Type="http://schemas.openxmlformats.org/officeDocument/2006/relationships/hyperlink" Target="http://seica.info/search/?00123017" TargetMode="External" /><Relationship Id="rId6" Type="http://schemas.openxmlformats.org/officeDocument/2006/relationships/hyperlink" Target="http://seica.info/search/?00120959" TargetMode="External" /><Relationship Id="rId7" Type="http://schemas.openxmlformats.org/officeDocument/2006/relationships/hyperlink" Target="http://seica.info/search/?00112374" TargetMode="External" /><Relationship Id="rId8" Type="http://schemas.openxmlformats.org/officeDocument/2006/relationships/hyperlink" Target="http://seica.info/search/?00114833" TargetMode="External" /><Relationship Id="rId9" Type="http://schemas.openxmlformats.org/officeDocument/2006/relationships/hyperlink" Target="http://seica.info/search/?00112390" TargetMode="External" /><Relationship Id="rId10" Type="http://schemas.openxmlformats.org/officeDocument/2006/relationships/hyperlink" Target="http://seica.info/search/?00112101" TargetMode="External" /><Relationship Id="rId11" Type="http://schemas.openxmlformats.org/officeDocument/2006/relationships/hyperlink" Target="http://seica.info/search/?00118750" TargetMode="External" /><Relationship Id="rId12" Type="http://schemas.openxmlformats.org/officeDocument/2006/relationships/hyperlink" Target="http://seica.info/search/?00113162" TargetMode="External" /><Relationship Id="rId13" Type="http://schemas.openxmlformats.org/officeDocument/2006/relationships/hyperlink" Target="http://seica.info/search/?00112619" TargetMode="External" /><Relationship Id="rId14" Type="http://schemas.openxmlformats.org/officeDocument/2006/relationships/hyperlink" Target="http://seica.info/search/?00112518" TargetMode="External" /><Relationship Id="rId15" Type="http://schemas.openxmlformats.org/officeDocument/2006/relationships/hyperlink" Target="http://seica.info/search/?00074269" TargetMode="External" /><Relationship Id="rId16" Type="http://schemas.openxmlformats.org/officeDocument/2006/relationships/hyperlink" Target="http://seica.info/search/?00112693" TargetMode="External" /><Relationship Id="rId17" Type="http://schemas.openxmlformats.org/officeDocument/2006/relationships/hyperlink" Target="http://seica.info/search/?00112026" TargetMode="External" /><Relationship Id="rId18" Type="http://schemas.openxmlformats.org/officeDocument/2006/relationships/hyperlink" Target="http://seica.info/search/?00112664" TargetMode="External" /><Relationship Id="rId19" Type="http://schemas.openxmlformats.org/officeDocument/2006/relationships/hyperlink" Target="http://seica.info/search/?00112130" TargetMode="External" /><Relationship Id="rId20" Type="http://schemas.openxmlformats.org/officeDocument/2006/relationships/hyperlink" Target="http://seica.info/search/?00112127" TargetMode="External" /><Relationship Id="rId21" Type="http://schemas.openxmlformats.org/officeDocument/2006/relationships/hyperlink" Target="http://seica.info/search/?00112521" TargetMode="External" /><Relationship Id="rId22" Type="http://schemas.openxmlformats.org/officeDocument/2006/relationships/hyperlink" Target="http://seica.info/search/?00113449" TargetMode="External" /><Relationship Id="rId23" Type="http://schemas.openxmlformats.org/officeDocument/2006/relationships/hyperlink" Target="http://seica.info/search/?00146311" TargetMode="External" /><Relationship Id="rId24" Type="http://schemas.openxmlformats.org/officeDocument/2006/relationships/hyperlink" Target="http://seica.info/search/?00146311" TargetMode="External" /><Relationship Id="rId25" Type="http://schemas.openxmlformats.org/officeDocument/2006/relationships/hyperlink" Target="http://seica.info/search/?00146294" TargetMode="External" /><Relationship Id="rId26" Type="http://schemas.openxmlformats.org/officeDocument/2006/relationships/hyperlink" Target="http://seica.info/search/?00146324" TargetMode="External" /><Relationship Id="rId27" Type="http://schemas.openxmlformats.org/officeDocument/2006/relationships/hyperlink" Target="http://seica.info/search/?00118907" TargetMode="External" /><Relationship Id="rId28" Type="http://schemas.openxmlformats.org/officeDocument/2006/relationships/hyperlink" Target="http://seica.info/search/?00135405" TargetMode="External" /><Relationship Id="rId29" Type="http://schemas.openxmlformats.org/officeDocument/2006/relationships/hyperlink" Target="http://seica.info/search/?00128126" TargetMode="External" /><Relationship Id="rId30" Type="http://schemas.openxmlformats.org/officeDocument/2006/relationships/hyperlink" Target="http://seica.info/search/?00118936" TargetMode="External" /><Relationship Id="rId31" Type="http://schemas.openxmlformats.org/officeDocument/2006/relationships/hyperlink" Target="http://seica.info/search/?00112143" TargetMode="External" /><Relationship Id="rId32" Type="http://schemas.openxmlformats.org/officeDocument/2006/relationships/hyperlink" Target="http://seica.info/search/?00112114" TargetMode="External" /><Relationship Id="rId33" Type="http://schemas.openxmlformats.org/officeDocument/2006/relationships/hyperlink" Target="http://seica.info/search/?00120975" TargetMode="External" /><Relationship Id="rId34" Type="http://schemas.openxmlformats.org/officeDocument/2006/relationships/hyperlink" Target="http://seica.info/search/?00112635" TargetMode="External" /><Relationship Id="rId35" Type="http://schemas.openxmlformats.org/officeDocument/2006/relationships/hyperlink" Target="http://seica.info/search/?00112622" TargetMode="External" /><Relationship Id="rId36" Type="http://schemas.openxmlformats.org/officeDocument/2006/relationships/hyperlink" Target="http://seica.info/search/?00112648" TargetMode="External" /><Relationship Id="rId37" Type="http://schemas.openxmlformats.org/officeDocument/2006/relationships/hyperlink" Target="http://seica.info/search/?00112042" TargetMode="External" /><Relationship Id="rId38" Type="http://schemas.openxmlformats.org/officeDocument/2006/relationships/hyperlink" Target="http://seica.info/search/?00114846" TargetMode="External" /><Relationship Id="rId39" Type="http://schemas.openxmlformats.org/officeDocument/2006/relationships/hyperlink" Target="http://seica.info/search/?00118910" TargetMode="External" /><Relationship Id="rId40" Type="http://schemas.openxmlformats.org/officeDocument/2006/relationships/hyperlink" Target="http://seica.info/search/?00123004" TargetMode="External" /><Relationship Id="rId41" Type="http://schemas.openxmlformats.org/officeDocument/2006/relationships/hyperlink" Target="http://seica.info/search/?00149134" TargetMode="External" /><Relationship Id="rId42" Type="http://schemas.openxmlformats.org/officeDocument/2006/relationships/hyperlink" Target="http://seica.info/search/?00112071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SheetLayoutView="10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4" sqref="M4:N4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4" width="8.00390625" style="12" customWidth="1"/>
    <col min="5" max="20" width="7.75390625" style="2" customWidth="1"/>
    <col min="21" max="16384" width="9.00390625" style="2" customWidth="1"/>
  </cols>
  <sheetData>
    <row r="1" ht="21">
      <c r="A1" s="11" t="s">
        <v>62</v>
      </c>
    </row>
    <row r="2" ht="12.75" thickBot="1"/>
    <row r="3" spans="1:20" s="3" customFormat="1" ht="13.5" customHeight="1">
      <c r="A3" s="136"/>
      <c r="B3" s="139" t="s">
        <v>0</v>
      </c>
      <c r="C3" s="123" t="s">
        <v>19</v>
      </c>
      <c r="D3" s="90"/>
      <c r="E3" s="126" t="s">
        <v>21</v>
      </c>
      <c r="F3" s="127"/>
      <c r="G3" s="123"/>
      <c r="H3" s="149" t="s">
        <v>22</v>
      </c>
      <c r="I3" s="127"/>
      <c r="J3" s="127"/>
      <c r="K3" s="127"/>
      <c r="L3" s="127"/>
      <c r="M3" s="127"/>
      <c r="N3" s="127"/>
      <c r="O3" s="127"/>
      <c r="P3" s="127"/>
      <c r="Q3" s="150"/>
      <c r="R3" s="150"/>
      <c r="S3" s="150"/>
      <c r="T3" s="151"/>
    </row>
    <row r="4" spans="1:20" s="3" customFormat="1" ht="12">
      <c r="A4" s="137"/>
      <c r="B4" s="140"/>
      <c r="C4" s="124"/>
      <c r="D4" s="91" t="s">
        <v>49</v>
      </c>
      <c r="E4" s="27"/>
      <c r="F4" s="154" t="s">
        <v>23</v>
      </c>
      <c r="G4" s="124"/>
      <c r="H4" s="14"/>
      <c r="I4" s="145" t="s">
        <v>31</v>
      </c>
      <c r="J4" s="146"/>
      <c r="K4" s="147" t="s">
        <v>32</v>
      </c>
      <c r="L4" s="153"/>
      <c r="M4" s="145" t="s">
        <v>33</v>
      </c>
      <c r="N4" s="146"/>
      <c r="O4" s="147" t="s">
        <v>59</v>
      </c>
      <c r="P4" s="153"/>
      <c r="Q4" s="145" t="s">
        <v>60</v>
      </c>
      <c r="R4" s="146"/>
      <c r="S4" s="147" t="s">
        <v>61</v>
      </c>
      <c r="T4" s="148"/>
    </row>
    <row r="5" spans="1:20" s="3" customFormat="1" ht="12.75" thickBot="1">
      <c r="A5" s="138"/>
      <c r="B5" s="141"/>
      <c r="C5" s="125"/>
      <c r="D5" s="92" t="s">
        <v>52</v>
      </c>
      <c r="E5" s="28"/>
      <c r="F5" s="4"/>
      <c r="G5" s="103" t="s">
        <v>35</v>
      </c>
      <c r="H5" s="15"/>
      <c r="I5" s="60"/>
      <c r="J5" s="5" t="s">
        <v>34</v>
      </c>
      <c r="K5" s="61"/>
      <c r="L5" s="62" t="s">
        <v>34</v>
      </c>
      <c r="M5" s="60"/>
      <c r="N5" s="5" t="s">
        <v>34</v>
      </c>
      <c r="O5" s="61"/>
      <c r="P5" s="62" t="s">
        <v>34</v>
      </c>
      <c r="Q5" s="60"/>
      <c r="R5" s="5" t="s">
        <v>34</v>
      </c>
      <c r="S5" s="61"/>
      <c r="T5" s="16" t="s">
        <v>34</v>
      </c>
    </row>
    <row r="6" spans="1:20" ht="12.75" thickTop="1">
      <c r="A6" s="143" t="s">
        <v>1</v>
      </c>
      <c r="B6" s="152" t="s">
        <v>36</v>
      </c>
      <c r="C6" s="55" t="s">
        <v>2</v>
      </c>
      <c r="D6" s="68"/>
      <c r="E6" s="93">
        <v>1</v>
      </c>
      <c r="F6" s="56">
        <v>1</v>
      </c>
      <c r="G6" s="104">
        <v>0</v>
      </c>
      <c r="H6" s="93">
        <f>I6+K6+M6+O6+Q6+S6</f>
        <v>1</v>
      </c>
      <c r="I6" s="57">
        <v>0</v>
      </c>
      <c r="J6" s="57">
        <v>0</v>
      </c>
      <c r="K6" s="58">
        <v>1</v>
      </c>
      <c r="L6" s="56">
        <v>0</v>
      </c>
      <c r="M6" s="57">
        <v>0</v>
      </c>
      <c r="N6" s="57">
        <v>0</v>
      </c>
      <c r="O6" s="58">
        <v>0</v>
      </c>
      <c r="P6" s="58">
        <v>0</v>
      </c>
      <c r="Q6" s="57">
        <v>0</v>
      </c>
      <c r="R6" s="57">
        <v>0</v>
      </c>
      <c r="S6" s="58">
        <v>0</v>
      </c>
      <c r="T6" s="59">
        <v>0</v>
      </c>
    </row>
    <row r="7" spans="1:20" ht="13.5" customHeight="1">
      <c r="A7" s="135"/>
      <c r="B7" s="129"/>
      <c r="C7" s="30" t="s">
        <v>3</v>
      </c>
      <c r="D7" s="69" t="s">
        <v>53</v>
      </c>
      <c r="E7" s="94">
        <v>1</v>
      </c>
      <c r="F7" s="31">
        <v>1</v>
      </c>
      <c r="G7" s="105">
        <v>0</v>
      </c>
      <c r="H7" s="94">
        <f aca="true" t="shared" si="0" ref="H7:H67">I7+K7+M7+O7+Q7+S7</f>
        <v>4</v>
      </c>
      <c r="I7" s="32">
        <v>0</v>
      </c>
      <c r="J7" s="32">
        <v>0</v>
      </c>
      <c r="K7" s="33">
        <v>4</v>
      </c>
      <c r="L7" s="31">
        <v>0</v>
      </c>
      <c r="M7" s="32">
        <v>0</v>
      </c>
      <c r="N7" s="32">
        <v>0</v>
      </c>
      <c r="O7" s="33">
        <v>0</v>
      </c>
      <c r="P7" s="33">
        <v>0</v>
      </c>
      <c r="Q7" s="32">
        <v>0</v>
      </c>
      <c r="R7" s="32">
        <v>0</v>
      </c>
      <c r="S7" s="33">
        <v>0</v>
      </c>
      <c r="T7" s="34">
        <v>0</v>
      </c>
    </row>
    <row r="8" spans="1:20" ht="13.5" customHeight="1">
      <c r="A8" s="135"/>
      <c r="B8" s="129"/>
      <c r="C8" s="30" t="s">
        <v>4</v>
      </c>
      <c r="D8" s="69" t="s">
        <v>53</v>
      </c>
      <c r="E8" s="94">
        <v>1</v>
      </c>
      <c r="F8" s="31">
        <v>1</v>
      </c>
      <c r="G8" s="105">
        <v>0</v>
      </c>
      <c r="H8" s="94">
        <f t="shared" si="0"/>
        <v>9</v>
      </c>
      <c r="I8" s="32">
        <v>0</v>
      </c>
      <c r="J8" s="32">
        <v>0</v>
      </c>
      <c r="K8" s="33">
        <v>9</v>
      </c>
      <c r="L8" s="31">
        <v>0</v>
      </c>
      <c r="M8" s="32">
        <v>0</v>
      </c>
      <c r="N8" s="32">
        <v>0</v>
      </c>
      <c r="O8" s="33">
        <v>0</v>
      </c>
      <c r="P8" s="33">
        <v>0</v>
      </c>
      <c r="Q8" s="32">
        <v>0</v>
      </c>
      <c r="R8" s="32">
        <v>0</v>
      </c>
      <c r="S8" s="33">
        <v>0</v>
      </c>
      <c r="T8" s="34">
        <v>0</v>
      </c>
    </row>
    <row r="9" spans="1:20" ht="13.5" customHeight="1">
      <c r="A9" s="135"/>
      <c r="B9" s="129"/>
      <c r="C9" s="30" t="s">
        <v>5</v>
      </c>
      <c r="D9" s="69" t="s">
        <v>53</v>
      </c>
      <c r="E9" s="94">
        <v>2</v>
      </c>
      <c r="F9" s="31">
        <v>2</v>
      </c>
      <c r="G9" s="105">
        <v>0</v>
      </c>
      <c r="H9" s="94">
        <f t="shared" si="0"/>
        <v>7</v>
      </c>
      <c r="I9" s="32">
        <v>7</v>
      </c>
      <c r="J9" s="32">
        <v>0</v>
      </c>
      <c r="K9" s="33">
        <v>0</v>
      </c>
      <c r="L9" s="31">
        <v>0</v>
      </c>
      <c r="M9" s="32">
        <v>0</v>
      </c>
      <c r="N9" s="32">
        <v>0</v>
      </c>
      <c r="O9" s="33">
        <v>0</v>
      </c>
      <c r="P9" s="33">
        <v>0</v>
      </c>
      <c r="Q9" s="32">
        <v>0</v>
      </c>
      <c r="R9" s="32">
        <v>0</v>
      </c>
      <c r="S9" s="33">
        <v>0</v>
      </c>
      <c r="T9" s="34">
        <v>0</v>
      </c>
    </row>
    <row r="10" spans="1:20" ht="13.5" customHeight="1">
      <c r="A10" s="135"/>
      <c r="B10" s="129"/>
      <c r="C10" s="30" t="s">
        <v>6</v>
      </c>
      <c r="D10" s="70"/>
      <c r="E10" s="94">
        <v>1</v>
      </c>
      <c r="F10" s="31">
        <v>1</v>
      </c>
      <c r="G10" s="105">
        <v>0</v>
      </c>
      <c r="H10" s="94">
        <f t="shared" si="0"/>
        <v>6</v>
      </c>
      <c r="I10" s="32">
        <v>1</v>
      </c>
      <c r="J10" s="32">
        <v>0</v>
      </c>
      <c r="K10" s="33">
        <v>5</v>
      </c>
      <c r="L10" s="31">
        <v>0</v>
      </c>
      <c r="M10" s="32">
        <v>0</v>
      </c>
      <c r="N10" s="32">
        <v>0</v>
      </c>
      <c r="O10" s="33">
        <v>0</v>
      </c>
      <c r="P10" s="33">
        <v>0</v>
      </c>
      <c r="Q10" s="32">
        <v>0</v>
      </c>
      <c r="R10" s="32">
        <v>0</v>
      </c>
      <c r="S10" s="33">
        <v>0</v>
      </c>
      <c r="T10" s="34">
        <v>0</v>
      </c>
    </row>
    <row r="11" spans="1:20" ht="13.5" customHeight="1">
      <c r="A11" s="135"/>
      <c r="B11" s="129"/>
      <c r="C11" s="30" t="s">
        <v>7</v>
      </c>
      <c r="D11" s="76" t="s">
        <v>50</v>
      </c>
      <c r="E11" s="94">
        <v>8</v>
      </c>
      <c r="F11" s="31">
        <v>8</v>
      </c>
      <c r="G11" s="105">
        <v>0</v>
      </c>
      <c r="H11" s="94">
        <f t="shared" si="0"/>
        <v>50</v>
      </c>
      <c r="I11" s="32">
        <v>3</v>
      </c>
      <c r="J11" s="32">
        <v>0</v>
      </c>
      <c r="K11" s="33">
        <v>47</v>
      </c>
      <c r="L11" s="33">
        <v>0</v>
      </c>
      <c r="M11" s="32">
        <v>0</v>
      </c>
      <c r="N11" s="32">
        <v>0</v>
      </c>
      <c r="O11" s="33">
        <v>0</v>
      </c>
      <c r="P11" s="33">
        <v>0</v>
      </c>
      <c r="Q11" s="32">
        <v>0</v>
      </c>
      <c r="R11" s="32">
        <v>0</v>
      </c>
      <c r="S11" s="33">
        <v>0</v>
      </c>
      <c r="T11" s="34">
        <v>0</v>
      </c>
    </row>
    <row r="12" spans="1:20" ht="13.5" customHeight="1">
      <c r="A12" s="135"/>
      <c r="B12" s="129"/>
      <c r="C12" s="30" t="s">
        <v>8</v>
      </c>
      <c r="D12" s="69" t="s">
        <v>53</v>
      </c>
      <c r="E12" s="94">
        <v>11</v>
      </c>
      <c r="F12" s="31">
        <v>11</v>
      </c>
      <c r="G12" s="105">
        <v>0</v>
      </c>
      <c r="H12" s="94">
        <f t="shared" si="0"/>
        <v>105</v>
      </c>
      <c r="I12" s="32">
        <v>37</v>
      </c>
      <c r="J12" s="32">
        <v>0</v>
      </c>
      <c r="K12" s="31">
        <v>68</v>
      </c>
      <c r="L12" s="31">
        <v>0</v>
      </c>
      <c r="M12" s="32">
        <v>0</v>
      </c>
      <c r="N12" s="32">
        <v>0</v>
      </c>
      <c r="O12" s="33">
        <v>0</v>
      </c>
      <c r="P12" s="33">
        <v>0</v>
      </c>
      <c r="Q12" s="32">
        <v>0</v>
      </c>
      <c r="R12" s="32">
        <v>0</v>
      </c>
      <c r="S12" s="33">
        <v>0</v>
      </c>
      <c r="T12" s="34">
        <v>0</v>
      </c>
    </row>
    <row r="13" spans="1:20" ht="13.5" customHeight="1">
      <c r="A13" s="135"/>
      <c r="B13" s="129"/>
      <c r="C13" s="35" t="s">
        <v>9</v>
      </c>
      <c r="D13" s="71" t="s">
        <v>53</v>
      </c>
      <c r="E13" s="95">
        <v>1</v>
      </c>
      <c r="F13" s="36">
        <v>1</v>
      </c>
      <c r="G13" s="106">
        <v>0</v>
      </c>
      <c r="H13" s="95">
        <f t="shared" si="0"/>
        <v>1</v>
      </c>
      <c r="I13" s="37">
        <v>0</v>
      </c>
      <c r="J13" s="37">
        <v>0</v>
      </c>
      <c r="K13" s="38">
        <v>1</v>
      </c>
      <c r="L13" s="36">
        <v>0</v>
      </c>
      <c r="M13" s="37">
        <v>0</v>
      </c>
      <c r="N13" s="37">
        <v>0</v>
      </c>
      <c r="O13" s="38">
        <v>0</v>
      </c>
      <c r="P13" s="38">
        <v>0</v>
      </c>
      <c r="Q13" s="37">
        <v>0</v>
      </c>
      <c r="R13" s="37">
        <v>0</v>
      </c>
      <c r="S13" s="38">
        <v>0</v>
      </c>
      <c r="T13" s="39">
        <v>0</v>
      </c>
    </row>
    <row r="14" spans="1:20" ht="14.25" customHeight="1" thickBot="1">
      <c r="A14" s="135"/>
      <c r="B14" s="130"/>
      <c r="C14" s="29" t="s">
        <v>20</v>
      </c>
      <c r="D14" s="72"/>
      <c r="E14" s="89">
        <f>SUM(E6:E13)</f>
        <v>26</v>
      </c>
      <c r="F14" s="41">
        <f aca="true" t="shared" si="1" ref="F14:T14">SUM(F6:F13)</f>
        <v>26</v>
      </c>
      <c r="G14" s="107">
        <f t="shared" si="1"/>
        <v>0</v>
      </c>
      <c r="H14" s="89">
        <f t="shared" si="1"/>
        <v>183</v>
      </c>
      <c r="I14" s="41">
        <f t="shared" si="1"/>
        <v>48</v>
      </c>
      <c r="J14" s="41">
        <f t="shared" si="1"/>
        <v>0</v>
      </c>
      <c r="K14" s="41">
        <f t="shared" si="1"/>
        <v>135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1">
        <f t="shared" si="1"/>
        <v>0</v>
      </c>
      <c r="S14" s="41">
        <f t="shared" si="1"/>
        <v>0</v>
      </c>
      <c r="T14" s="42">
        <f t="shared" si="1"/>
        <v>0</v>
      </c>
    </row>
    <row r="15" spans="1:20" ht="13.5" customHeight="1">
      <c r="A15" s="135"/>
      <c r="B15" s="142" t="s">
        <v>37</v>
      </c>
      <c r="C15" s="44" t="s">
        <v>2</v>
      </c>
      <c r="D15" s="73"/>
      <c r="E15" s="96">
        <v>1</v>
      </c>
      <c r="F15" s="45">
        <v>1</v>
      </c>
      <c r="G15" s="108">
        <v>0</v>
      </c>
      <c r="H15" s="96">
        <f t="shared" si="0"/>
        <v>1</v>
      </c>
      <c r="I15" s="46">
        <v>0</v>
      </c>
      <c r="J15" s="46">
        <v>0</v>
      </c>
      <c r="K15" s="45">
        <v>1</v>
      </c>
      <c r="L15" s="45">
        <v>0</v>
      </c>
      <c r="M15" s="46">
        <v>0</v>
      </c>
      <c r="N15" s="46">
        <v>0</v>
      </c>
      <c r="O15" s="47">
        <v>0</v>
      </c>
      <c r="P15" s="47">
        <v>0</v>
      </c>
      <c r="Q15" s="46">
        <v>0</v>
      </c>
      <c r="R15" s="46">
        <v>0</v>
      </c>
      <c r="S15" s="47">
        <v>0</v>
      </c>
      <c r="T15" s="48">
        <v>0</v>
      </c>
    </row>
    <row r="16" spans="1:20" ht="13.5" customHeight="1">
      <c r="A16" s="135"/>
      <c r="B16" s="129"/>
      <c r="C16" s="30" t="s">
        <v>3</v>
      </c>
      <c r="D16" s="69" t="s">
        <v>53</v>
      </c>
      <c r="E16" s="94">
        <v>1</v>
      </c>
      <c r="F16" s="31">
        <v>1</v>
      </c>
      <c r="G16" s="105">
        <v>0</v>
      </c>
      <c r="H16" s="94">
        <f t="shared" si="0"/>
        <v>3</v>
      </c>
      <c r="I16" s="32">
        <v>0</v>
      </c>
      <c r="J16" s="32">
        <v>0</v>
      </c>
      <c r="K16" s="31">
        <v>2</v>
      </c>
      <c r="L16" s="31">
        <v>0</v>
      </c>
      <c r="M16" s="32">
        <v>1</v>
      </c>
      <c r="N16" s="32">
        <v>0</v>
      </c>
      <c r="O16" s="33">
        <v>0</v>
      </c>
      <c r="P16" s="33">
        <v>0</v>
      </c>
      <c r="Q16" s="32">
        <v>0</v>
      </c>
      <c r="R16" s="32">
        <v>0</v>
      </c>
      <c r="S16" s="33">
        <v>0</v>
      </c>
      <c r="T16" s="34">
        <v>0</v>
      </c>
    </row>
    <row r="17" spans="1:20" ht="13.5" customHeight="1">
      <c r="A17" s="135"/>
      <c r="B17" s="129"/>
      <c r="C17" s="30" t="s">
        <v>4</v>
      </c>
      <c r="D17" s="69" t="s">
        <v>53</v>
      </c>
      <c r="E17" s="94">
        <v>1</v>
      </c>
      <c r="F17" s="31">
        <v>1</v>
      </c>
      <c r="G17" s="105">
        <v>0</v>
      </c>
      <c r="H17" s="94">
        <f t="shared" si="0"/>
        <v>22</v>
      </c>
      <c r="I17" s="32">
        <v>0</v>
      </c>
      <c r="J17" s="32">
        <v>0</v>
      </c>
      <c r="K17" s="31">
        <v>22</v>
      </c>
      <c r="L17" s="31">
        <v>0</v>
      </c>
      <c r="M17" s="32">
        <v>0</v>
      </c>
      <c r="N17" s="32">
        <v>0</v>
      </c>
      <c r="O17" s="33">
        <v>0</v>
      </c>
      <c r="P17" s="33">
        <v>0</v>
      </c>
      <c r="Q17" s="32">
        <v>0</v>
      </c>
      <c r="R17" s="32">
        <v>0</v>
      </c>
      <c r="S17" s="33">
        <v>0</v>
      </c>
      <c r="T17" s="34">
        <v>0</v>
      </c>
    </row>
    <row r="18" spans="1:20" ht="13.5" customHeight="1">
      <c r="A18" s="135"/>
      <c r="B18" s="129"/>
      <c r="C18" s="35" t="s">
        <v>5</v>
      </c>
      <c r="D18" s="71" t="s">
        <v>53</v>
      </c>
      <c r="E18" s="95">
        <v>4</v>
      </c>
      <c r="F18" s="36">
        <v>4</v>
      </c>
      <c r="G18" s="106">
        <v>0</v>
      </c>
      <c r="H18" s="95">
        <f t="shared" si="0"/>
        <v>15</v>
      </c>
      <c r="I18" s="37">
        <v>0</v>
      </c>
      <c r="J18" s="37">
        <v>0</v>
      </c>
      <c r="K18" s="36">
        <v>13</v>
      </c>
      <c r="L18" s="36">
        <v>0</v>
      </c>
      <c r="M18" s="37">
        <v>2</v>
      </c>
      <c r="N18" s="37">
        <v>0</v>
      </c>
      <c r="O18" s="38">
        <v>0</v>
      </c>
      <c r="P18" s="38">
        <v>0</v>
      </c>
      <c r="Q18" s="37">
        <v>0</v>
      </c>
      <c r="R18" s="37">
        <v>0</v>
      </c>
      <c r="S18" s="38">
        <v>0</v>
      </c>
      <c r="T18" s="39">
        <v>0</v>
      </c>
    </row>
    <row r="19" spans="1:20" ht="14.25" customHeight="1" thickBot="1">
      <c r="A19" s="135"/>
      <c r="B19" s="130"/>
      <c r="C19" s="40" t="s">
        <v>20</v>
      </c>
      <c r="D19" s="74"/>
      <c r="E19" s="89">
        <f>SUM(E15:E18)</f>
        <v>7</v>
      </c>
      <c r="F19" s="41">
        <f aca="true" t="shared" si="2" ref="F19:T19">SUM(F15:F18)</f>
        <v>7</v>
      </c>
      <c r="G19" s="107">
        <f t="shared" si="2"/>
        <v>0</v>
      </c>
      <c r="H19" s="89">
        <f t="shared" si="2"/>
        <v>41</v>
      </c>
      <c r="I19" s="41">
        <f t="shared" si="2"/>
        <v>0</v>
      </c>
      <c r="J19" s="41">
        <f t="shared" si="2"/>
        <v>0</v>
      </c>
      <c r="K19" s="41">
        <f t="shared" si="2"/>
        <v>38</v>
      </c>
      <c r="L19" s="41">
        <f t="shared" si="2"/>
        <v>0</v>
      </c>
      <c r="M19" s="41">
        <f t="shared" si="2"/>
        <v>3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0</v>
      </c>
      <c r="S19" s="41">
        <f t="shared" si="2"/>
        <v>0</v>
      </c>
      <c r="T19" s="42">
        <f t="shared" si="2"/>
        <v>0</v>
      </c>
    </row>
    <row r="20" spans="1:20" ht="13.5" customHeight="1">
      <c r="A20" s="135"/>
      <c r="B20" s="128" t="s">
        <v>41</v>
      </c>
      <c r="C20" s="19" t="s">
        <v>4</v>
      </c>
      <c r="D20" s="75" t="s">
        <v>50</v>
      </c>
      <c r="E20" s="97">
        <v>1</v>
      </c>
      <c r="F20" s="20">
        <v>1</v>
      </c>
      <c r="G20" s="109">
        <v>0</v>
      </c>
      <c r="H20" s="97">
        <f t="shared" si="0"/>
        <v>10</v>
      </c>
      <c r="I20" s="6">
        <v>0</v>
      </c>
      <c r="J20" s="6">
        <v>0</v>
      </c>
      <c r="K20" s="9">
        <v>1</v>
      </c>
      <c r="L20" s="9">
        <v>0</v>
      </c>
      <c r="M20" s="6">
        <v>9</v>
      </c>
      <c r="N20" s="6">
        <v>0</v>
      </c>
      <c r="O20" s="9">
        <v>0</v>
      </c>
      <c r="P20" s="9">
        <v>0</v>
      </c>
      <c r="Q20" s="6">
        <v>0</v>
      </c>
      <c r="R20" s="6">
        <v>0</v>
      </c>
      <c r="S20" s="9">
        <v>0</v>
      </c>
      <c r="T20" s="18">
        <v>0</v>
      </c>
    </row>
    <row r="21" spans="1:20" ht="14.25" customHeight="1" thickBot="1">
      <c r="A21" s="135"/>
      <c r="B21" s="130"/>
      <c r="C21" s="29" t="s">
        <v>20</v>
      </c>
      <c r="D21" s="72"/>
      <c r="E21" s="89">
        <f>SUM(E20)</f>
        <v>1</v>
      </c>
      <c r="F21" s="41">
        <f aca="true" t="shared" si="3" ref="F21:T21">SUM(F20)</f>
        <v>1</v>
      </c>
      <c r="G21" s="107">
        <f t="shared" si="3"/>
        <v>0</v>
      </c>
      <c r="H21" s="89">
        <f t="shared" si="3"/>
        <v>10</v>
      </c>
      <c r="I21" s="41">
        <f t="shared" si="3"/>
        <v>0</v>
      </c>
      <c r="J21" s="41">
        <f t="shared" si="3"/>
        <v>0</v>
      </c>
      <c r="K21" s="41">
        <f t="shared" si="3"/>
        <v>1</v>
      </c>
      <c r="L21" s="41">
        <f t="shared" si="3"/>
        <v>0</v>
      </c>
      <c r="M21" s="41">
        <f t="shared" si="3"/>
        <v>9</v>
      </c>
      <c r="N21" s="41">
        <f t="shared" si="3"/>
        <v>0</v>
      </c>
      <c r="O21" s="41">
        <f t="shared" si="3"/>
        <v>0</v>
      </c>
      <c r="P21" s="41">
        <f t="shared" si="3"/>
        <v>0</v>
      </c>
      <c r="Q21" s="41">
        <f t="shared" si="3"/>
        <v>0</v>
      </c>
      <c r="R21" s="41">
        <f t="shared" si="3"/>
        <v>0</v>
      </c>
      <c r="S21" s="41">
        <f t="shared" si="3"/>
        <v>0</v>
      </c>
      <c r="T21" s="42">
        <f t="shared" si="3"/>
        <v>0</v>
      </c>
    </row>
    <row r="22" spans="1:20" ht="13.5" customHeight="1">
      <c r="A22" s="135"/>
      <c r="B22" s="142" t="s">
        <v>38</v>
      </c>
      <c r="C22" s="44" t="s">
        <v>2</v>
      </c>
      <c r="D22" s="73"/>
      <c r="E22" s="96">
        <v>1</v>
      </c>
      <c r="F22" s="65">
        <v>1</v>
      </c>
      <c r="G22" s="110">
        <v>0</v>
      </c>
      <c r="H22" s="96">
        <f t="shared" si="0"/>
        <v>1</v>
      </c>
      <c r="I22" s="46">
        <v>0</v>
      </c>
      <c r="J22" s="46">
        <v>0</v>
      </c>
      <c r="K22" s="45">
        <v>0</v>
      </c>
      <c r="L22" s="45">
        <v>0</v>
      </c>
      <c r="M22" s="46">
        <v>0</v>
      </c>
      <c r="N22" s="46">
        <v>0</v>
      </c>
      <c r="O22" s="47">
        <v>1</v>
      </c>
      <c r="P22" s="47">
        <v>0</v>
      </c>
      <c r="Q22" s="46">
        <v>0</v>
      </c>
      <c r="R22" s="46">
        <v>0</v>
      </c>
      <c r="S22" s="47">
        <v>0</v>
      </c>
      <c r="T22" s="48">
        <v>0</v>
      </c>
    </row>
    <row r="23" spans="1:20" ht="13.5" customHeight="1">
      <c r="A23" s="135"/>
      <c r="B23" s="129"/>
      <c r="C23" s="30" t="s">
        <v>3</v>
      </c>
      <c r="D23" s="119" t="s">
        <v>50</v>
      </c>
      <c r="E23" s="94">
        <v>1</v>
      </c>
      <c r="F23" s="49">
        <v>1</v>
      </c>
      <c r="G23" s="111">
        <v>0</v>
      </c>
      <c r="H23" s="94">
        <f t="shared" si="0"/>
        <v>8</v>
      </c>
      <c r="I23" s="32">
        <v>0</v>
      </c>
      <c r="J23" s="32">
        <v>0</v>
      </c>
      <c r="K23" s="31">
        <v>0</v>
      </c>
      <c r="L23" s="31">
        <v>0</v>
      </c>
      <c r="M23" s="32">
        <v>3</v>
      </c>
      <c r="N23" s="32">
        <v>0</v>
      </c>
      <c r="O23" s="33">
        <v>2</v>
      </c>
      <c r="P23" s="33">
        <v>0</v>
      </c>
      <c r="Q23" s="32">
        <v>3</v>
      </c>
      <c r="R23" s="32">
        <v>0</v>
      </c>
      <c r="S23" s="33">
        <v>0</v>
      </c>
      <c r="T23" s="34">
        <v>0</v>
      </c>
    </row>
    <row r="24" spans="1:20" ht="13.5" customHeight="1">
      <c r="A24" s="135"/>
      <c r="B24" s="129"/>
      <c r="C24" s="30" t="s">
        <v>4</v>
      </c>
      <c r="D24" s="69" t="s">
        <v>53</v>
      </c>
      <c r="E24" s="94">
        <v>1</v>
      </c>
      <c r="F24" s="49">
        <v>1</v>
      </c>
      <c r="G24" s="111">
        <v>0</v>
      </c>
      <c r="H24" s="94">
        <f t="shared" si="0"/>
        <v>24</v>
      </c>
      <c r="I24" s="32">
        <v>0</v>
      </c>
      <c r="J24" s="32">
        <v>0</v>
      </c>
      <c r="K24" s="31">
        <v>0</v>
      </c>
      <c r="L24" s="31">
        <v>0</v>
      </c>
      <c r="M24" s="32">
        <v>6</v>
      </c>
      <c r="N24" s="32">
        <v>0</v>
      </c>
      <c r="O24" s="33">
        <v>18</v>
      </c>
      <c r="P24" s="33">
        <v>0</v>
      </c>
      <c r="Q24" s="32">
        <v>0</v>
      </c>
      <c r="R24" s="32">
        <v>0</v>
      </c>
      <c r="S24" s="33">
        <v>0</v>
      </c>
      <c r="T24" s="34">
        <v>0</v>
      </c>
    </row>
    <row r="25" spans="1:20" ht="13.5" customHeight="1">
      <c r="A25" s="135"/>
      <c r="B25" s="129"/>
      <c r="C25" s="35" t="s">
        <v>5</v>
      </c>
      <c r="D25" s="71" t="s">
        <v>53</v>
      </c>
      <c r="E25" s="95">
        <v>11</v>
      </c>
      <c r="F25" s="50">
        <v>11</v>
      </c>
      <c r="G25" s="112">
        <v>0</v>
      </c>
      <c r="H25" s="95">
        <f t="shared" si="0"/>
        <v>50</v>
      </c>
      <c r="I25" s="37">
        <v>0</v>
      </c>
      <c r="J25" s="37">
        <v>0</v>
      </c>
      <c r="K25" s="36">
        <v>0</v>
      </c>
      <c r="L25" s="36">
        <v>0</v>
      </c>
      <c r="M25" s="37">
        <v>38</v>
      </c>
      <c r="N25" s="37">
        <v>0</v>
      </c>
      <c r="O25" s="38">
        <v>12</v>
      </c>
      <c r="P25" s="38">
        <v>0</v>
      </c>
      <c r="Q25" s="37">
        <v>0</v>
      </c>
      <c r="R25" s="37">
        <v>0</v>
      </c>
      <c r="S25" s="38">
        <v>0</v>
      </c>
      <c r="T25" s="39">
        <v>0</v>
      </c>
    </row>
    <row r="26" spans="1:20" ht="14.25" customHeight="1" thickBot="1">
      <c r="A26" s="135"/>
      <c r="B26" s="130"/>
      <c r="C26" s="40" t="s">
        <v>20</v>
      </c>
      <c r="D26" s="74"/>
      <c r="E26" s="89">
        <f>SUM(E22:E25)</f>
        <v>14</v>
      </c>
      <c r="F26" s="41">
        <f aca="true" t="shared" si="4" ref="F26:T26">SUM(F22:F25)</f>
        <v>14</v>
      </c>
      <c r="G26" s="107">
        <f t="shared" si="4"/>
        <v>0</v>
      </c>
      <c r="H26" s="89">
        <f t="shared" si="4"/>
        <v>83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47</v>
      </c>
      <c r="N26" s="41">
        <f t="shared" si="4"/>
        <v>0</v>
      </c>
      <c r="O26" s="41">
        <f t="shared" si="4"/>
        <v>33</v>
      </c>
      <c r="P26" s="41">
        <f t="shared" si="4"/>
        <v>0</v>
      </c>
      <c r="Q26" s="41">
        <f t="shared" si="4"/>
        <v>3</v>
      </c>
      <c r="R26" s="41">
        <f t="shared" si="4"/>
        <v>0</v>
      </c>
      <c r="S26" s="41">
        <f t="shared" si="4"/>
        <v>0</v>
      </c>
      <c r="T26" s="42">
        <f t="shared" si="4"/>
        <v>0</v>
      </c>
    </row>
    <row r="27" spans="1:20" ht="13.5" customHeight="1">
      <c r="A27" s="135"/>
      <c r="B27" s="128" t="s">
        <v>39</v>
      </c>
      <c r="C27" s="66" t="s">
        <v>2</v>
      </c>
      <c r="D27" s="73"/>
      <c r="E27" s="96">
        <v>1</v>
      </c>
      <c r="F27" s="67">
        <v>1</v>
      </c>
      <c r="G27" s="113">
        <v>0</v>
      </c>
      <c r="H27" s="96">
        <f t="shared" si="0"/>
        <v>1</v>
      </c>
      <c r="I27" s="46">
        <v>0</v>
      </c>
      <c r="J27" s="46">
        <v>0</v>
      </c>
      <c r="K27" s="47">
        <v>0</v>
      </c>
      <c r="L27" s="47">
        <v>0</v>
      </c>
      <c r="M27" s="46">
        <v>0</v>
      </c>
      <c r="N27" s="46">
        <v>0</v>
      </c>
      <c r="O27" s="47">
        <v>1</v>
      </c>
      <c r="P27" s="47">
        <v>0</v>
      </c>
      <c r="Q27" s="46">
        <v>0</v>
      </c>
      <c r="R27" s="46">
        <v>0</v>
      </c>
      <c r="S27" s="47">
        <v>0</v>
      </c>
      <c r="T27" s="48">
        <v>0</v>
      </c>
    </row>
    <row r="28" spans="1:20" ht="13.5" customHeight="1">
      <c r="A28" s="135"/>
      <c r="B28" s="129"/>
      <c r="C28" s="51" t="s">
        <v>3</v>
      </c>
      <c r="D28" s="69" t="s">
        <v>53</v>
      </c>
      <c r="E28" s="94">
        <v>1</v>
      </c>
      <c r="F28" s="52">
        <v>1</v>
      </c>
      <c r="G28" s="114">
        <v>0</v>
      </c>
      <c r="H28" s="94">
        <f t="shared" si="0"/>
        <v>8</v>
      </c>
      <c r="I28" s="32">
        <v>0</v>
      </c>
      <c r="J28" s="32">
        <v>0</v>
      </c>
      <c r="K28" s="33">
        <v>0</v>
      </c>
      <c r="L28" s="33">
        <v>0</v>
      </c>
      <c r="M28" s="32">
        <v>0</v>
      </c>
      <c r="N28" s="32">
        <v>0</v>
      </c>
      <c r="O28" s="33">
        <v>3</v>
      </c>
      <c r="P28" s="33">
        <v>0</v>
      </c>
      <c r="Q28" s="32">
        <v>4</v>
      </c>
      <c r="R28" s="32">
        <v>0</v>
      </c>
      <c r="S28" s="33">
        <v>1</v>
      </c>
      <c r="T28" s="34">
        <v>0</v>
      </c>
    </row>
    <row r="29" spans="1:20" ht="13.5" customHeight="1">
      <c r="A29" s="135"/>
      <c r="B29" s="129"/>
      <c r="C29" s="51" t="s">
        <v>4</v>
      </c>
      <c r="D29" s="69" t="s">
        <v>53</v>
      </c>
      <c r="E29" s="94">
        <v>1</v>
      </c>
      <c r="F29" s="52">
        <v>1</v>
      </c>
      <c r="G29" s="114">
        <v>0</v>
      </c>
      <c r="H29" s="94">
        <f t="shared" si="0"/>
        <v>10</v>
      </c>
      <c r="I29" s="32">
        <v>0</v>
      </c>
      <c r="J29" s="32">
        <v>0</v>
      </c>
      <c r="K29" s="33">
        <v>0</v>
      </c>
      <c r="L29" s="33">
        <v>0</v>
      </c>
      <c r="M29" s="32">
        <v>0</v>
      </c>
      <c r="N29" s="32">
        <v>0</v>
      </c>
      <c r="O29" s="33">
        <v>3</v>
      </c>
      <c r="P29" s="33">
        <v>0</v>
      </c>
      <c r="Q29" s="32">
        <v>7</v>
      </c>
      <c r="R29" s="32">
        <v>0</v>
      </c>
      <c r="S29" s="33">
        <v>0</v>
      </c>
      <c r="T29" s="34">
        <v>0</v>
      </c>
    </row>
    <row r="30" spans="1:20" ht="13.5" customHeight="1">
      <c r="A30" s="135"/>
      <c r="B30" s="129"/>
      <c r="C30" s="51" t="s">
        <v>5</v>
      </c>
      <c r="D30" s="69" t="s">
        <v>53</v>
      </c>
      <c r="E30" s="94">
        <v>2</v>
      </c>
      <c r="F30" s="52">
        <v>2</v>
      </c>
      <c r="G30" s="114">
        <v>0</v>
      </c>
      <c r="H30" s="94">
        <f t="shared" si="0"/>
        <v>8</v>
      </c>
      <c r="I30" s="32">
        <v>0</v>
      </c>
      <c r="J30" s="32">
        <v>0</v>
      </c>
      <c r="K30" s="33">
        <v>0</v>
      </c>
      <c r="L30" s="33">
        <v>0</v>
      </c>
      <c r="M30" s="32">
        <v>8</v>
      </c>
      <c r="N30" s="32">
        <v>0</v>
      </c>
      <c r="O30" s="33">
        <v>0</v>
      </c>
      <c r="P30" s="33">
        <v>0</v>
      </c>
      <c r="Q30" s="32">
        <v>0</v>
      </c>
      <c r="R30" s="32">
        <v>0</v>
      </c>
      <c r="S30" s="33">
        <v>0</v>
      </c>
      <c r="T30" s="34">
        <v>0</v>
      </c>
    </row>
    <row r="31" spans="1:20" ht="13.5" customHeight="1">
      <c r="A31" s="135"/>
      <c r="B31" s="129"/>
      <c r="C31" s="51" t="s">
        <v>10</v>
      </c>
      <c r="D31" s="69" t="s">
        <v>51</v>
      </c>
      <c r="E31" s="94">
        <v>9</v>
      </c>
      <c r="F31" s="52">
        <v>9</v>
      </c>
      <c r="G31" s="114">
        <v>0</v>
      </c>
      <c r="H31" s="94">
        <f t="shared" si="0"/>
        <v>81</v>
      </c>
      <c r="I31" s="32">
        <v>0</v>
      </c>
      <c r="J31" s="32">
        <v>0</v>
      </c>
      <c r="K31" s="33">
        <v>0</v>
      </c>
      <c r="L31" s="33">
        <v>0</v>
      </c>
      <c r="M31" s="32">
        <v>0</v>
      </c>
      <c r="N31" s="32">
        <v>0</v>
      </c>
      <c r="O31" s="33">
        <v>53</v>
      </c>
      <c r="P31" s="33">
        <v>0</v>
      </c>
      <c r="Q31" s="32">
        <v>28</v>
      </c>
      <c r="R31" s="32">
        <v>0</v>
      </c>
      <c r="S31" s="33">
        <v>0</v>
      </c>
      <c r="T31" s="34">
        <v>0</v>
      </c>
    </row>
    <row r="32" spans="1:20" ht="13.5" customHeight="1">
      <c r="A32" s="135"/>
      <c r="B32" s="129"/>
      <c r="C32" s="51" t="s">
        <v>6</v>
      </c>
      <c r="D32" s="69" t="s">
        <v>53</v>
      </c>
      <c r="E32" s="94">
        <v>1</v>
      </c>
      <c r="F32" s="52">
        <v>1</v>
      </c>
      <c r="G32" s="114">
        <v>0</v>
      </c>
      <c r="H32" s="94">
        <f t="shared" si="0"/>
        <v>5</v>
      </c>
      <c r="I32" s="32">
        <v>0</v>
      </c>
      <c r="J32" s="32">
        <v>0</v>
      </c>
      <c r="K32" s="33">
        <v>0</v>
      </c>
      <c r="L32" s="33">
        <v>0</v>
      </c>
      <c r="M32" s="32">
        <v>0</v>
      </c>
      <c r="N32" s="32">
        <v>0</v>
      </c>
      <c r="O32" s="33">
        <v>5</v>
      </c>
      <c r="P32" s="33">
        <v>0</v>
      </c>
      <c r="Q32" s="32">
        <v>0</v>
      </c>
      <c r="R32" s="32">
        <v>0</v>
      </c>
      <c r="S32" s="33">
        <v>0</v>
      </c>
      <c r="T32" s="34">
        <v>0</v>
      </c>
    </row>
    <row r="33" spans="1:20" ht="13.5" customHeight="1">
      <c r="A33" s="135"/>
      <c r="B33" s="129"/>
      <c r="C33" s="51" t="s">
        <v>12</v>
      </c>
      <c r="D33" s="69" t="s">
        <v>53</v>
      </c>
      <c r="E33" s="94">
        <v>2</v>
      </c>
      <c r="F33" s="52">
        <v>2</v>
      </c>
      <c r="G33" s="114">
        <v>0</v>
      </c>
      <c r="H33" s="94">
        <f t="shared" si="0"/>
        <v>8</v>
      </c>
      <c r="I33" s="32">
        <v>0</v>
      </c>
      <c r="J33" s="32">
        <v>0</v>
      </c>
      <c r="K33" s="33">
        <v>0</v>
      </c>
      <c r="L33" s="33">
        <v>0</v>
      </c>
      <c r="M33" s="32">
        <v>2</v>
      </c>
      <c r="N33" s="32">
        <v>0</v>
      </c>
      <c r="O33" s="33">
        <v>2</v>
      </c>
      <c r="P33" s="33">
        <v>0</v>
      </c>
      <c r="Q33" s="32">
        <v>4</v>
      </c>
      <c r="R33" s="32">
        <v>0</v>
      </c>
      <c r="S33" s="33">
        <v>0</v>
      </c>
      <c r="T33" s="34">
        <v>0</v>
      </c>
    </row>
    <row r="34" spans="1:20" ht="13.5" customHeight="1">
      <c r="A34" s="135"/>
      <c r="B34" s="129"/>
      <c r="C34" s="51" t="s">
        <v>8</v>
      </c>
      <c r="D34" s="69" t="s">
        <v>53</v>
      </c>
      <c r="E34" s="94">
        <v>6</v>
      </c>
      <c r="F34" s="52">
        <v>6</v>
      </c>
      <c r="G34" s="114">
        <v>0</v>
      </c>
      <c r="H34" s="94">
        <f t="shared" si="0"/>
        <v>55</v>
      </c>
      <c r="I34" s="32">
        <v>0</v>
      </c>
      <c r="J34" s="32">
        <v>0</v>
      </c>
      <c r="K34" s="33">
        <v>0</v>
      </c>
      <c r="L34" s="33">
        <v>0</v>
      </c>
      <c r="M34" s="32">
        <v>22</v>
      </c>
      <c r="N34" s="32">
        <v>0</v>
      </c>
      <c r="O34" s="33">
        <v>33</v>
      </c>
      <c r="P34" s="33">
        <v>0</v>
      </c>
      <c r="Q34" s="32">
        <v>0</v>
      </c>
      <c r="R34" s="32">
        <v>0</v>
      </c>
      <c r="S34" s="33">
        <v>0</v>
      </c>
      <c r="T34" s="34">
        <v>0</v>
      </c>
    </row>
    <row r="35" spans="1:20" ht="13.5" customHeight="1">
      <c r="A35" s="135"/>
      <c r="B35" s="129"/>
      <c r="C35" s="53" t="s">
        <v>11</v>
      </c>
      <c r="D35" s="77"/>
      <c r="E35" s="95">
        <v>1</v>
      </c>
      <c r="F35" s="54">
        <v>1</v>
      </c>
      <c r="G35" s="115">
        <v>0</v>
      </c>
      <c r="H35" s="95">
        <f t="shared" si="0"/>
        <v>1</v>
      </c>
      <c r="I35" s="37">
        <v>0</v>
      </c>
      <c r="J35" s="37">
        <v>0</v>
      </c>
      <c r="K35" s="38">
        <v>0</v>
      </c>
      <c r="L35" s="38">
        <v>0</v>
      </c>
      <c r="M35" s="37">
        <v>0</v>
      </c>
      <c r="N35" s="37">
        <v>0</v>
      </c>
      <c r="O35" s="38">
        <v>0</v>
      </c>
      <c r="P35" s="38">
        <v>0</v>
      </c>
      <c r="Q35" s="37">
        <v>1</v>
      </c>
      <c r="R35" s="37">
        <v>0</v>
      </c>
      <c r="S35" s="38">
        <v>0</v>
      </c>
      <c r="T35" s="39">
        <v>0</v>
      </c>
    </row>
    <row r="36" spans="1:20" ht="13.5" customHeight="1" thickBot="1">
      <c r="A36" s="135"/>
      <c r="B36" s="130"/>
      <c r="C36" s="40" t="s">
        <v>20</v>
      </c>
      <c r="D36" s="74"/>
      <c r="E36" s="89">
        <f>SUM(E27:E35)</f>
        <v>24</v>
      </c>
      <c r="F36" s="41">
        <f aca="true" t="shared" si="5" ref="F36:T36">SUM(F27:F35)</f>
        <v>24</v>
      </c>
      <c r="G36" s="107">
        <f t="shared" si="5"/>
        <v>0</v>
      </c>
      <c r="H36" s="89">
        <f t="shared" si="5"/>
        <v>177</v>
      </c>
      <c r="I36" s="41">
        <f t="shared" si="5"/>
        <v>0</v>
      </c>
      <c r="J36" s="41">
        <f t="shared" si="5"/>
        <v>0</v>
      </c>
      <c r="K36" s="41">
        <f t="shared" si="5"/>
        <v>0</v>
      </c>
      <c r="L36" s="41">
        <f t="shared" si="5"/>
        <v>0</v>
      </c>
      <c r="M36" s="41">
        <f t="shared" si="5"/>
        <v>32</v>
      </c>
      <c r="N36" s="41">
        <f t="shared" si="5"/>
        <v>0</v>
      </c>
      <c r="O36" s="41">
        <f t="shared" si="5"/>
        <v>100</v>
      </c>
      <c r="P36" s="41">
        <f t="shared" si="5"/>
        <v>0</v>
      </c>
      <c r="Q36" s="41">
        <f t="shared" si="5"/>
        <v>44</v>
      </c>
      <c r="R36" s="41">
        <f t="shared" si="5"/>
        <v>0</v>
      </c>
      <c r="S36" s="41">
        <f t="shared" si="5"/>
        <v>1</v>
      </c>
      <c r="T36" s="42">
        <f t="shared" si="5"/>
        <v>0</v>
      </c>
    </row>
    <row r="37" spans="1:20" ht="13.5" customHeight="1">
      <c r="A37" s="135"/>
      <c r="B37" s="128" t="s">
        <v>13</v>
      </c>
      <c r="C37" s="63" t="s">
        <v>10</v>
      </c>
      <c r="D37" s="78"/>
      <c r="E37" s="93">
        <v>1</v>
      </c>
      <c r="F37" s="64">
        <v>1</v>
      </c>
      <c r="G37" s="116">
        <v>0</v>
      </c>
      <c r="H37" s="93">
        <f t="shared" si="0"/>
        <v>4</v>
      </c>
      <c r="I37" s="57">
        <v>0</v>
      </c>
      <c r="J37" s="57">
        <v>0</v>
      </c>
      <c r="K37" s="58">
        <v>0</v>
      </c>
      <c r="L37" s="58">
        <v>0</v>
      </c>
      <c r="M37" s="57">
        <v>0</v>
      </c>
      <c r="N37" s="57">
        <v>0</v>
      </c>
      <c r="O37" s="58">
        <v>0</v>
      </c>
      <c r="P37" s="58">
        <v>0</v>
      </c>
      <c r="Q37" s="57">
        <v>0</v>
      </c>
      <c r="R37" s="57">
        <v>0</v>
      </c>
      <c r="S37" s="58">
        <v>4</v>
      </c>
      <c r="T37" s="59">
        <v>0</v>
      </c>
    </row>
    <row r="38" spans="1:20" ht="13.5" customHeight="1">
      <c r="A38" s="135"/>
      <c r="B38" s="129"/>
      <c r="C38" s="53" t="s">
        <v>6</v>
      </c>
      <c r="D38" s="79" t="s">
        <v>50</v>
      </c>
      <c r="E38" s="95">
        <v>1</v>
      </c>
      <c r="F38" s="54">
        <v>1</v>
      </c>
      <c r="G38" s="115">
        <v>0</v>
      </c>
      <c r="H38" s="95">
        <f t="shared" si="0"/>
        <v>3</v>
      </c>
      <c r="I38" s="37">
        <v>0</v>
      </c>
      <c r="J38" s="37">
        <v>0</v>
      </c>
      <c r="K38" s="38">
        <v>0</v>
      </c>
      <c r="L38" s="38">
        <v>0</v>
      </c>
      <c r="M38" s="37">
        <v>0</v>
      </c>
      <c r="N38" s="37">
        <v>0</v>
      </c>
      <c r="O38" s="38">
        <v>0</v>
      </c>
      <c r="P38" s="38">
        <v>0</v>
      </c>
      <c r="Q38" s="37">
        <v>0</v>
      </c>
      <c r="R38" s="37">
        <v>0</v>
      </c>
      <c r="S38" s="38">
        <v>3</v>
      </c>
      <c r="T38" s="39">
        <v>0</v>
      </c>
    </row>
    <row r="39" spans="1:20" ht="13.5" customHeight="1" thickBot="1">
      <c r="A39" s="135"/>
      <c r="B39" s="130"/>
      <c r="C39" s="29" t="s">
        <v>20</v>
      </c>
      <c r="D39" s="72"/>
      <c r="E39" s="89">
        <f>SUM(E37:E38)</f>
        <v>2</v>
      </c>
      <c r="F39" s="41">
        <f aca="true" t="shared" si="6" ref="F39:T39">SUM(F37:F38)</f>
        <v>2</v>
      </c>
      <c r="G39" s="107">
        <f t="shared" si="6"/>
        <v>0</v>
      </c>
      <c r="H39" s="89">
        <f t="shared" si="6"/>
        <v>7</v>
      </c>
      <c r="I39" s="41">
        <f t="shared" si="6"/>
        <v>0</v>
      </c>
      <c r="J39" s="41">
        <f t="shared" si="6"/>
        <v>0</v>
      </c>
      <c r="K39" s="41">
        <f t="shared" si="6"/>
        <v>0</v>
      </c>
      <c r="L39" s="41">
        <f t="shared" si="6"/>
        <v>0</v>
      </c>
      <c r="M39" s="41">
        <f t="shared" si="6"/>
        <v>0</v>
      </c>
      <c r="N39" s="41">
        <f t="shared" si="6"/>
        <v>0</v>
      </c>
      <c r="O39" s="41">
        <f t="shared" si="6"/>
        <v>0</v>
      </c>
      <c r="P39" s="41">
        <f t="shared" si="6"/>
        <v>0</v>
      </c>
      <c r="Q39" s="41">
        <f t="shared" si="6"/>
        <v>0</v>
      </c>
      <c r="R39" s="41">
        <f t="shared" si="6"/>
        <v>0</v>
      </c>
      <c r="S39" s="41">
        <f t="shared" si="6"/>
        <v>7</v>
      </c>
      <c r="T39" s="42">
        <f t="shared" si="6"/>
        <v>0</v>
      </c>
    </row>
    <row r="40" spans="1:20" ht="13.5" customHeight="1">
      <c r="A40" s="135"/>
      <c r="B40" s="128" t="s">
        <v>14</v>
      </c>
      <c r="C40" s="66" t="s">
        <v>3</v>
      </c>
      <c r="D40" s="80"/>
      <c r="E40" s="96">
        <v>1</v>
      </c>
      <c r="F40" s="67">
        <v>1</v>
      </c>
      <c r="G40" s="113">
        <v>0</v>
      </c>
      <c r="H40" s="96">
        <f t="shared" si="0"/>
        <v>2</v>
      </c>
      <c r="I40" s="46">
        <v>0</v>
      </c>
      <c r="J40" s="46">
        <v>0</v>
      </c>
      <c r="K40" s="47">
        <v>0</v>
      </c>
      <c r="L40" s="47">
        <v>0</v>
      </c>
      <c r="M40" s="46">
        <v>0</v>
      </c>
      <c r="N40" s="46">
        <v>0</v>
      </c>
      <c r="O40" s="47">
        <v>0</v>
      </c>
      <c r="P40" s="47">
        <v>0</v>
      </c>
      <c r="Q40" s="46">
        <v>0</v>
      </c>
      <c r="R40" s="46">
        <v>0</v>
      </c>
      <c r="S40" s="47">
        <v>2</v>
      </c>
      <c r="T40" s="48">
        <v>0</v>
      </c>
    </row>
    <row r="41" spans="1:20" ht="13.5" customHeight="1">
      <c r="A41" s="135"/>
      <c r="B41" s="129"/>
      <c r="C41" s="51" t="s">
        <v>5</v>
      </c>
      <c r="D41" s="81"/>
      <c r="E41" s="94">
        <v>1</v>
      </c>
      <c r="F41" s="52">
        <v>1</v>
      </c>
      <c r="G41" s="114">
        <v>0</v>
      </c>
      <c r="H41" s="94">
        <f t="shared" si="0"/>
        <v>2</v>
      </c>
      <c r="I41" s="32">
        <v>0</v>
      </c>
      <c r="J41" s="32">
        <v>0</v>
      </c>
      <c r="K41" s="33">
        <v>0</v>
      </c>
      <c r="L41" s="33">
        <v>0</v>
      </c>
      <c r="M41" s="32">
        <v>0</v>
      </c>
      <c r="N41" s="32">
        <v>0</v>
      </c>
      <c r="O41" s="33">
        <v>0</v>
      </c>
      <c r="P41" s="33">
        <v>0</v>
      </c>
      <c r="Q41" s="32">
        <v>2</v>
      </c>
      <c r="R41" s="32">
        <v>0</v>
      </c>
      <c r="S41" s="33">
        <v>0</v>
      </c>
      <c r="T41" s="34">
        <v>0</v>
      </c>
    </row>
    <row r="42" spans="1:20" ht="13.5" customHeight="1">
      <c r="A42" s="135"/>
      <c r="B42" s="129"/>
      <c r="C42" s="51" t="s">
        <v>10</v>
      </c>
      <c r="D42" s="81"/>
      <c r="E42" s="94">
        <v>1</v>
      </c>
      <c r="F42" s="52">
        <v>1</v>
      </c>
      <c r="G42" s="114">
        <v>0</v>
      </c>
      <c r="H42" s="94">
        <f t="shared" si="0"/>
        <v>4</v>
      </c>
      <c r="I42" s="32">
        <v>0</v>
      </c>
      <c r="J42" s="32">
        <v>0</v>
      </c>
      <c r="K42" s="33">
        <v>0</v>
      </c>
      <c r="L42" s="33">
        <v>0</v>
      </c>
      <c r="M42" s="32">
        <v>0</v>
      </c>
      <c r="N42" s="32">
        <v>0</v>
      </c>
      <c r="O42" s="33">
        <v>0</v>
      </c>
      <c r="P42" s="33">
        <v>0</v>
      </c>
      <c r="Q42" s="32">
        <v>0</v>
      </c>
      <c r="R42" s="32">
        <v>0</v>
      </c>
      <c r="S42" s="33">
        <v>4</v>
      </c>
      <c r="T42" s="34">
        <v>0</v>
      </c>
    </row>
    <row r="43" spans="1:20" ht="13.5" customHeight="1">
      <c r="A43" s="135"/>
      <c r="B43" s="129"/>
      <c r="C43" s="53" t="s">
        <v>6</v>
      </c>
      <c r="D43" s="79" t="s">
        <v>50</v>
      </c>
      <c r="E43" s="95">
        <v>1</v>
      </c>
      <c r="F43" s="54">
        <v>1</v>
      </c>
      <c r="G43" s="115">
        <v>0</v>
      </c>
      <c r="H43" s="95">
        <f t="shared" si="0"/>
        <v>4</v>
      </c>
      <c r="I43" s="37">
        <v>0</v>
      </c>
      <c r="J43" s="37">
        <v>0</v>
      </c>
      <c r="K43" s="38">
        <v>0</v>
      </c>
      <c r="L43" s="38">
        <v>0</v>
      </c>
      <c r="M43" s="37">
        <v>0</v>
      </c>
      <c r="N43" s="37">
        <v>0</v>
      </c>
      <c r="O43" s="38">
        <v>0</v>
      </c>
      <c r="P43" s="38">
        <v>0</v>
      </c>
      <c r="Q43" s="37">
        <v>0</v>
      </c>
      <c r="R43" s="37">
        <v>0</v>
      </c>
      <c r="S43" s="38">
        <v>4</v>
      </c>
      <c r="T43" s="39">
        <v>0</v>
      </c>
    </row>
    <row r="44" spans="1:20" ht="13.5" customHeight="1" thickBot="1">
      <c r="A44" s="135"/>
      <c r="B44" s="130"/>
      <c r="C44" s="40" t="s">
        <v>20</v>
      </c>
      <c r="D44" s="74"/>
      <c r="E44" s="89">
        <f>SUM(E40:E43)</f>
        <v>4</v>
      </c>
      <c r="F44" s="41">
        <f aca="true" t="shared" si="7" ref="F44:T44">SUM(F40:F43)</f>
        <v>4</v>
      </c>
      <c r="G44" s="107">
        <f t="shared" si="7"/>
        <v>0</v>
      </c>
      <c r="H44" s="89">
        <f t="shared" si="7"/>
        <v>12</v>
      </c>
      <c r="I44" s="41">
        <f t="shared" si="7"/>
        <v>0</v>
      </c>
      <c r="J44" s="41">
        <f t="shared" si="7"/>
        <v>0</v>
      </c>
      <c r="K44" s="41">
        <f t="shared" si="7"/>
        <v>0</v>
      </c>
      <c r="L44" s="41">
        <f t="shared" si="7"/>
        <v>0</v>
      </c>
      <c r="M44" s="41">
        <f t="shared" si="7"/>
        <v>0</v>
      </c>
      <c r="N44" s="41">
        <f t="shared" si="7"/>
        <v>0</v>
      </c>
      <c r="O44" s="41">
        <f t="shared" si="7"/>
        <v>0</v>
      </c>
      <c r="P44" s="41">
        <f t="shared" si="7"/>
        <v>0</v>
      </c>
      <c r="Q44" s="41">
        <f t="shared" si="7"/>
        <v>2</v>
      </c>
      <c r="R44" s="41">
        <f t="shared" si="7"/>
        <v>0</v>
      </c>
      <c r="S44" s="41">
        <f t="shared" si="7"/>
        <v>10</v>
      </c>
      <c r="T44" s="42">
        <f t="shared" si="7"/>
        <v>0</v>
      </c>
    </row>
    <row r="45" spans="1:20" ht="13.5" customHeight="1">
      <c r="A45" s="135"/>
      <c r="B45" s="128" t="s">
        <v>56</v>
      </c>
      <c r="C45" s="63" t="s">
        <v>10</v>
      </c>
      <c r="D45" s="78"/>
      <c r="E45" s="93">
        <v>1</v>
      </c>
      <c r="F45" s="64">
        <v>1</v>
      </c>
      <c r="G45" s="116">
        <v>0</v>
      </c>
      <c r="H45" s="93">
        <f t="shared" si="0"/>
        <v>4</v>
      </c>
      <c r="I45" s="57">
        <v>0</v>
      </c>
      <c r="J45" s="57">
        <v>0</v>
      </c>
      <c r="K45" s="58">
        <v>0</v>
      </c>
      <c r="L45" s="58">
        <v>0</v>
      </c>
      <c r="M45" s="57">
        <v>0</v>
      </c>
      <c r="N45" s="57">
        <v>0</v>
      </c>
      <c r="O45" s="58">
        <v>0</v>
      </c>
      <c r="P45" s="58">
        <v>0</v>
      </c>
      <c r="Q45" s="57">
        <v>0</v>
      </c>
      <c r="R45" s="57">
        <v>0</v>
      </c>
      <c r="S45" s="58">
        <v>4</v>
      </c>
      <c r="T45" s="59">
        <v>0</v>
      </c>
    </row>
    <row r="46" spans="1:20" ht="13.5" customHeight="1">
      <c r="A46" s="135"/>
      <c r="B46" s="129"/>
      <c r="C46" s="53" t="s">
        <v>6</v>
      </c>
      <c r="D46" s="77"/>
      <c r="E46" s="95">
        <v>1</v>
      </c>
      <c r="F46" s="54">
        <v>1</v>
      </c>
      <c r="G46" s="115">
        <v>0</v>
      </c>
      <c r="H46" s="95">
        <f t="shared" si="0"/>
        <v>3</v>
      </c>
      <c r="I46" s="37">
        <v>0</v>
      </c>
      <c r="J46" s="37">
        <v>0</v>
      </c>
      <c r="K46" s="38">
        <v>0</v>
      </c>
      <c r="L46" s="38">
        <v>0</v>
      </c>
      <c r="M46" s="37">
        <v>0</v>
      </c>
      <c r="N46" s="37">
        <v>0</v>
      </c>
      <c r="O46" s="38">
        <v>0</v>
      </c>
      <c r="P46" s="38">
        <v>0</v>
      </c>
      <c r="Q46" s="37">
        <v>0</v>
      </c>
      <c r="R46" s="37">
        <v>0</v>
      </c>
      <c r="S46" s="38">
        <v>3</v>
      </c>
      <c r="T46" s="39">
        <v>0</v>
      </c>
    </row>
    <row r="47" spans="1:20" ht="13.5" customHeight="1" thickBot="1">
      <c r="A47" s="135"/>
      <c r="B47" s="130"/>
      <c r="C47" s="29" t="s">
        <v>20</v>
      </c>
      <c r="D47" s="72"/>
      <c r="E47" s="89">
        <f>SUM(E45:E46)</f>
        <v>2</v>
      </c>
      <c r="F47" s="41">
        <f aca="true" t="shared" si="8" ref="F47:T47">SUM(F45:F46)</f>
        <v>2</v>
      </c>
      <c r="G47" s="107">
        <f t="shared" si="8"/>
        <v>0</v>
      </c>
      <c r="H47" s="89">
        <f t="shared" si="8"/>
        <v>7</v>
      </c>
      <c r="I47" s="41">
        <f t="shared" si="8"/>
        <v>0</v>
      </c>
      <c r="J47" s="41">
        <f t="shared" si="8"/>
        <v>0</v>
      </c>
      <c r="K47" s="41">
        <f t="shared" si="8"/>
        <v>0</v>
      </c>
      <c r="L47" s="41">
        <f t="shared" si="8"/>
        <v>0</v>
      </c>
      <c r="M47" s="41">
        <f t="shared" si="8"/>
        <v>0</v>
      </c>
      <c r="N47" s="41">
        <f t="shared" si="8"/>
        <v>0</v>
      </c>
      <c r="O47" s="41">
        <f t="shared" si="8"/>
        <v>0</v>
      </c>
      <c r="P47" s="41">
        <f t="shared" si="8"/>
        <v>0</v>
      </c>
      <c r="Q47" s="41">
        <f t="shared" si="8"/>
        <v>0</v>
      </c>
      <c r="R47" s="41">
        <f t="shared" si="8"/>
        <v>0</v>
      </c>
      <c r="S47" s="41">
        <f t="shared" si="8"/>
        <v>7</v>
      </c>
      <c r="T47" s="42">
        <f t="shared" si="8"/>
        <v>0</v>
      </c>
    </row>
    <row r="48" spans="1:20" ht="13.5" customHeight="1">
      <c r="A48" s="135"/>
      <c r="B48" s="128" t="s">
        <v>57</v>
      </c>
      <c r="C48" s="1" t="s">
        <v>6</v>
      </c>
      <c r="D48" s="21" t="s">
        <v>50</v>
      </c>
      <c r="E48" s="98">
        <v>1</v>
      </c>
      <c r="F48" s="13">
        <v>1</v>
      </c>
      <c r="G48" s="117">
        <v>0</v>
      </c>
      <c r="H48" s="98">
        <f t="shared" si="0"/>
        <v>4</v>
      </c>
      <c r="I48" s="8">
        <v>0</v>
      </c>
      <c r="J48" s="8">
        <v>0</v>
      </c>
      <c r="K48" s="43">
        <v>0</v>
      </c>
      <c r="L48" s="43">
        <v>0</v>
      </c>
      <c r="M48" s="8">
        <v>0</v>
      </c>
      <c r="N48" s="8">
        <v>0</v>
      </c>
      <c r="O48" s="43">
        <v>0</v>
      </c>
      <c r="P48" s="43">
        <v>0</v>
      </c>
      <c r="Q48" s="8">
        <v>0</v>
      </c>
      <c r="R48" s="8">
        <v>0</v>
      </c>
      <c r="S48" s="43">
        <v>4</v>
      </c>
      <c r="T48" s="17">
        <v>0</v>
      </c>
    </row>
    <row r="49" spans="1:20" ht="13.5" customHeight="1" thickBot="1">
      <c r="A49" s="135"/>
      <c r="B49" s="130"/>
      <c r="C49" s="40" t="s">
        <v>20</v>
      </c>
      <c r="D49" s="74"/>
      <c r="E49" s="89">
        <f>SUM(E48)</f>
        <v>1</v>
      </c>
      <c r="F49" s="41">
        <f aca="true" t="shared" si="9" ref="F49:T49">SUM(F48)</f>
        <v>1</v>
      </c>
      <c r="G49" s="42">
        <f t="shared" si="9"/>
        <v>0</v>
      </c>
      <c r="H49" s="89">
        <f t="shared" si="9"/>
        <v>4</v>
      </c>
      <c r="I49" s="41">
        <f t="shared" si="9"/>
        <v>0</v>
      </c>
      <c r="J49" s="41">
        <f t="shared" si="9"/>
        <v>0</v>
      </c>
      <c r="K49" s="41">
        <f t="shared" si="9"/>
        <v>0</v>
      </c>
      <c r="L49" s="41">
        <f t="shared" si="9"/>
        <v>0</v>
      </c>
      <c r="M49" s="41">
        <f t="shared" si="9"/>
        <v>0</v>
      </c>
      <c r="N49" s="41">
        <f t="shared" si="9"/>
        <v>0</v>
      </c>
      <c r="O49" s="41">
        <f t="shared" si="9"/>
        <v>0</v>
      </c>
      <c r="P49" s="41">
        <f t="shared" si="9"/>
        <v>0</v>
      </c>
      <c r="Q49" s="41">
        <f t="shared" si="9"/>
        <v>0</v>
      </c>
      <c r="R49" s="41">
        <f t="shared" si="9"/>
        <v>0</v>
      </c>
      <c r="S49" s="41">
        <f t="shared" si="9"/>
        <v>4</v>
      </c>
      <c r="T49" s="42">
        <f t="shared" si="9"/>
        <v>0</v>
      </c>
    </row>
    <row r="50" spans="1:20" ht="13.5" customHeight="1">
      <c r="A50" s="135"/>
      <c r="B50" s="128" t="s">
        <v>54</v>
      </c>
      <c r="C50" s="19" t="s">
        <v>55</v>
      </c>
      <c r="D50" s="22"/>
      <c r="E50" s="97">
        <v>2</v>
      </c>
      <c r="F50" s="20">
        <v>2</v>
      </c>
      <c r="G50" s="109">
        <v>0</v>
      </c>
      <c r="H50" s="97">
        <f t="shared" si="0"/>
        <v>20</v>
      </c>
      <c r="I50" s="6">
        <v>0</v>
      </c>
      <c r="J50" s="6">
        <v>0</v>
      </c>
      <c r="K50" s="9">
        <v>0</v>
      </c>
      <c r="L50" s="9">
        <v>0</v>
      </c>
      <c r="M50" s="6">
        <v>0</v>
      </c>
      <c r="N50" s="6">
        <v>0</v>
      </c>
      <c r="O50" s="9">
        <v>20</v>
      </c>
      <c r="P50" s="9">
        <v>0</v>
      </c>
      <c r="Q50" s="6">
        <v>0</v>
      </c>
      <c r="R50" s="6">
        <v>0</v>
      </c>
      <c r="S50" s="9">
        <v>0</v>
      </c>
      <c r="T50" s="18">
        <v>0</v>
      </c>
    </row>
    <row r="51" spans="1:20" ht="14.25" customHeight="1" thickBot="1">
      <c r="A51" s="135"/>
      <c r="B51" s="130"/>
      <c r="C51" s="29" t="s">
        <v>20</v>
      </c>
      <c r="D51" s="72"/>
      <c r="E51" s="89">
        <f>SUM(E50)</f>
        <v>2</v>
      </c>
      <c r="F51" s="41">
        <f aca="true" t="shared" si="10" ref="F51:T51">SUM(F50)</f>
        <v>2</v>
      </c>
      <c r="G51" s="107">
        <f t="shared" si="10"/>
        <v>0</v>
      </c>
      <c r="H51" s="89">
        <f t="shared" si="10"/>
        <v>20</v>
      </c>
      <c r="I51" s="41">
        <f t="shared" si="10"/>
        <v>0</v>
      </c>
      <c r="J51" s="41">
        <f t="shared" si="10"/>
        <v>0</v>
      </c>
      <c r="K51" s="41">
        <f t="shared" si="10"/>
        <v>0</v>
      </c>
      <c r="L51" s="41">
        <f t="shared" si="10"/>
        <v>0</v>
      </c>
      <c r="M51" s="41">
        <f t="shared" si="10"/>
        <v>0</v>
      </c>
      <c r="N51" s="41">
        <f t="shared" si="10"/>
        <v>0</v>
      </c>
      <c r="O51" s="41">
        <f t="shared" si="10"/>
        <v>20</v>
      </c>
      <c r="P51" s="41">
        <f t="shared" si="10"/>
        <v>0</v>
      </c>
      <c r="Q51" s="41">
        <f t="shared" si="10"/>
        <v>0</v>
      </c>
      <c r="R51" s="41">
        <f t="shared" si="10"/>
        <v>0</v>
      </c>
      <c r="S51" s="41">
        <f t="shared" si="10"/>
        <v>0</v>
      </c>
      <c r="T51" s="42">
        <f t="shared" si="10"/>
        <v>0</v>
      </c>
    </row>
    <row r="52" spans="1:20" ht="13.5" customHeight="1">
      <c r="A52" s="135"/>
      <c r="B52" s="128" t="s">
        <v>40</v>
      </c>
      <c r="C52" s="66" t="s">
        <v>3</v>
      </c>
      <c r="D52" s="82" t="s">
        <v>50</v>
      </c>
      <c r="E52" s="96">
        <v>1</v>
      </c>
      <c r="F52" s="67">
        <v>1</v>
      </c>
      <c r="G52" s="113">
        <v>0</v>
      </c>
      <c r="H52" s="96">
        <f t="shared" si="0"/>
        <v>1</v>
      </c>
      <c r="I52" s="46">
        <v>0</v>
      </c>
      <c r="J52" s="46">
        <v>0</v>
      </c>
      <c r="K52" s="47">
        <v>0</v>
      </c>
      <c r="L52" s="47">
        <v>0</v>
      </c>
      <c r="M52" s="46">
        <v>0</v>
      </c>
      <c r="N52" s="46">
        <v>0</v>
      </c>
      <c r="O52" s="47">
        <v>0</v>
      </c>
      <c r="P52" s="47">
        <v>0</v>
      </c>
      <c r="Q52" s="46">
        <v>1</v>
      </c>
      <c r="R52" s="46">
        <v>0</v>
      </c>
      <c r="S52" s="47">
        <v>0</v>
      </c>
      <c r="T52" s="48">
        <v>0</v>
      </c>
    </row>
    <row r="53" spans="1:20" ht="13.5" customHeight="1">
      <c r="A53" s="135"/>
      <c r="B53" s="129"/>
      <c r="C53" s="53" t="s">
        <v>5</v>
      </c>
      <c r="D53" s="77"/>
      <c r="E53" s="95">
        <v>1</v>
      </c>
      <c r="F53" s="54">
        <v>1</v>
      </c>
      <c r="G53" s="115">
        <v>0</v>
      </c>
      <c r="H53" s="95">
        <f t="shared" si="0"/>
        <v>1</v>
      </c>
      <c r="I53" s="37">
        <v>0</v>
      </c>
      <c r="J53" s="37">
        <v>0</v>
      </c>
      <c r="K53" s="38">
        <v>0</v>
      </c>
      <c r="L53" s="38">
        <v>0</v>
      </c>
      <c r="M53" s="37">
        <v>0</v>
      </c>
      <c r="N53" s="37">
        <v>0</v>
      </c>
      <c r="O53" s="38">
        <v>1</v>
      </c>
      <c r="P53" s="38">
        <v>0</v>
      </c>
      <c r="Q53" s="37">
        <v>0</v>
      </c>
      <c r="R53" s="37">
        <v>0</v>
      </c>
      <c r="S53" s="38">
        <v>0</v>
      </c>
      <c r="T53" s="39">
        <v>0</v>
      </c>
    </row>
    <row r="54" spans="1:20" ht="14.25" customHeight="1" thickBot="1">
      <c r="A54" s="144"/>
      <c r="B54" s="130"/>
      <c r="C54" s="40" t="s">
        <v>20</v>
      </c>
      <c r="D54" s="74"/>
      <c r="E54" s="89">
        <f aca="true" t="shared" si="11" ref="E54:T54">SUM(E52:E53)</f>
        <v>2</v>
      </c>
      <c r="F54" s="41">
        <f t="shared" si="11"/>
        <v>2</v>
      </c>
      <c r="G54" s="107">
        <f t="shared" si="11"/>
        <v>0</v>
      </c>
      <c r="H54" s="89">
        <f t="shared" si="11"/>
        <v>2</v>
      </c>
      <c r="I54" s="41">
        <f t="shared" si="11"/>
        <v>0</v>
      </c>
      <c r="J54" s="41">
        <f t="shared" si="11"/>
        <v>0</v>
      </c>
      <c r="K54" s="41">
        <f t="shared" si="11"/>
        <v>0</v>
      </c>
      <c r="L54" s="41">
        <f t="shared" si="11"/>
        <v>0</v>
      </c>
      <c r="M54" s="41">
        <f t="shared" si="11"/>
        <v>0</v>
      </c>
      <c r="N54" s="41">
        <f t="shared" si="11"/>
        <v>0</v>
      </c>
      <c r="O54" s="41">
        <f t="shared" si="11"/>
        <v>1</v>
      </c>
      <c r="P54" s="41">
        <f t="shared" si="11"/>
        <v>0</v>
      </c>
      <c r="Q54" s="41">
        <f t="shared" si="11"/>
        <v>1</v>
      </c>
      <c r="R54" s="41">
        <f t="shared" si="11"/>
        <v>0</v>
      </c>
      <c r="S54" s="41">
        <f t="shared" si="11"/>
        <v>0</v>
      </c>
      <c r="T54" s="42">
        <f t="shared" si="11"/>
        <v>0</v>
      </c>
    </row>
    <row r="55" spans="1:20" ht="12">
      <c r="A55" s="134" t="s">
        <v>15</v>
      </c>
      <c r="B55" s="142" t="s">
        <v>42</v>
      </c>
      <c r="C55" s="44" t="s">
        <v>4</v>
      </c>
      <c r="D55" s="120" t="s">
        <v>50</v>
      </c>
      <c r="E55" s="96">
        <v>1</v>
      </c>
      <c r="F55" s="45">
        <v>1</v>
      </c>
      <c r="G55" s="110">
        <v>0</v>
      </c>
      <c r="H55" s="96">
        <f t="shared" si="0"/>
        <v>7</v>
      </c>
      <c r="I55" s="46">
        <v>5</v>
      </c>
      <c r="J55" s="46">
        <v>0</v>
      </c>
      <c r="K55" s="45">
        <v>2</v>
      </c>
      <c r="L55" s="45">
        <v>0</v>
      </c>
      <c r="M55" s="46">
        <v>0</v>
      </c>
      <c r="N55" s="46">
        <v>0</v>
      </c>
      <c r="O55" s="47">
        <v>0</v>
      </c>
      <c r="P55" s="47">
        <v>0</v>
      </c>
      <c r="Q55" s="46">
        <v>0</v>
      </c>
      <c r="R55" s="46">
        <v>0</v>
      </c>
      <c r="S55" s="47">
        <v>0</v>
      </c>
      <c r="T55" s="48">
        <v>0</v>
      </c>
    </row>
    <row r="56" spans="1:20" ht="13.5" customHeight="1">
      <c r="A56" s="135"/>
      <c r="B56" s="129"/>
      <c r="C56" s="30" t="s">
        <v>6</v>
      </c>
      <c r="D56" s="69" t="s">
        <v>53</v>
      </c>
      <c r="E56" s="94">
        <v>2</v>
      </c>
      <c r="F56" s="31">
        <v>2</v>
      </c>
      <c r="G56" s="111">
        <v>0</v>
      </c>
      <c r="H56" s="94">
        <f t="shared" si="0"/>
        <v>10</v>
      </c>
      <c r="I56" s="32">
        <v>0</v>
      </c>
      <c r="J56" s="32">
        <v>0</v>
      </c>
      <c r="K56" s="31">
        <v>0</v>
      </c>
      <c r="L56" s="31">
        <v>0</v>
      </c>
      <c r="M56" s="32">
        <v>0</v>
      </c>
      <c r="N56" s="32">
        <v>0</v>
      </c>
      <c r="O56" s="33">
        <v>10</v>
      </c>
      <c r="P56" s="33">
        <v>0</v>
      </c>
      <c r="Q56" s="32">
        <v>0</v>
      </c>
      <c r="R56" s="32">
        <v>0</v>
      </c>
      <c r="S56" s="33">
        <v>0</v>
      </c>
      <c r="T56" s="34">
        <v>0</v>
      </c>
    </row>
    <row r="57" spans="1:20" ht="13.5" customHeight="1">
      <c r="A57" s="135"/>
      <c r="B57" s="129"/>
      <c r="C57" s="30" t="s">
        <v>12</v>
      </c>
      <c r="D57" s="70"/>
      <c r="E57" s="94">
        <v>1</v>
      </c>
      <c r="F57" s="49">
        <v>1</v>
      </c>
      <c r="G57" s="111">
        <v>0</v>
      </c>
      <c r="H57" s="94">
        <f t="shared" si="0"/>
        <v>6</v>
      </c>
      <c r="I57" s="32">
        <v>0</v>
      </c>
      <c r="J57" s="32">
        <v>0</v>
      </c>
      <c r="K57" s="31">
        <v>0</v>
      </c>
      <c r="L57" s="31">
        <v>0</v>
      </c>
      <c r="M57" s="32">
        <v>0</v>
      </c>
      <c r="N57" s="32">
        <v>0</v>
      </c>
      <c r="O57" s="33">
        <v>0</v>
      </c>
      <c r="P57" s="33">
        <v>0</v>
      </c>
      <c r="Q57" s="32">
        <v>5</v>
      </c>
      <c r="R57" s="32">
        <v>0</v>
      </c>
      <c r="S57" s="33">
        <v>1</v>
      </c>
      <c r="T57" s="34">
        <v>0</v>
      </c>
    </row>
    <row r="58" spans="1:20" ht="13.5" customHeight="1">
      <c r="A58" s="135"/>
      <c r="B58" s="129"/>
      <c r="C58" s="35" t="s">
        <v>7</v>
      </c>
      <c r="D58" s="71" t="s">
        <v>50</v>
      </c>
      <c r="E58" s="95">
        <v>2</v>
      </c>
      <c r="F58" s="50">
        <v>3</v>
      </c>
      <c r="G58" s="112">
        <v>0</v>
      </c>
      <c r="H58" s="95">
        <f t="shared" si="0"/>
        <v>9</v>
      </c>
      <c r="I58" s="37">
        <v>0</v>
      </c>
      <c r="J58" s="37">
        <v>0</v>
      </c>
      <c r="K58" s="36">
        <v>0</v>
      </c>
      <c r="L58" s="36">
        <v>0</v>
      </c>
      <c r="M58" s="37">
        <v>0</v>
      </c>
      <c r="N58" s="37">
        <v>0</v>
      </c>
      <c r="O58" s="38">
        <v>0</v>
      </c>
      <c r="P58" s="38">
        <v>0</v>
      </c>
      <c r="Q58" s="37">
        <v>9</v>
      </c>
      <c r="R58" s="37">
        <v>0</v>
      </c>
      <c r="S58" s="38">
        <v>0</v>
      </c>
      <c r="T58" s="39">
        <v>0</v>
      </c>
    </row>
    <row r="59" spans="1:20" ht="14.25" customHeight="1" thickBot="1">
      <c r="A59" s="135"/>
      <c r="B59" s="130"/>
      <c r="C59" s="40" t="s">
        <v>20</v>
      </c>
      <c r="D59" s="74"/>
      <c r="E59" s="89">
        <f>SUM(E55:E58)</f>
        <v>6</v>
      </c>
      <c r="F59" s="41">
        <f aca="true" t="shared" si="12" ref="F59:T59">SUM(F55:F58)</f>
        <v>7</v>
      </c>
      <c r="G59" s="107">
        <f t="shared" si="12"/>
        <v>0</v>
      </c>
      <c r="H59" s="89">
        <f t="shared" si="12"/>
        <v>32</v>
      </c>
      <c r="I59" s="41">
        <f t="shared" si="12"/>
        <v>5</v>
      </c>
      <c r="J59" s="41">
        <f t="shared" si="12"/>
        <v>0</v>
      </c>
      <c r="K59" s="41">
        <f t="shared" si="12"/>
        <v>2</v>
      </c>
      <c r="L59" s="41">
        <f t="shared" si="12"/>
        <v>0</v>
      </c>
      <c r="M59" s="41">
        <f t="shared" si="12"/>
        <v>0</v>
      </c>
      <c r="N59" s="41">
        <f t="shared" si="12"/>
        <v>0</v>
      </c>
      <c r="O59" s="41">
        <f t="shared" si="12"/>
        <v>10</v>
      </c>
      <c r="P59" s="41">
        <f t="shared" si="12"/>
        <v>0</v>
      </c>
      <c r="Q59" s="41">
        <f t="shared" si="12"/>
        <v>14</v>
      </c>
      <c r="R59" s="41">
        <f t="shared" si="12"/>
        <v>0</v>
      </c>
      <c r="S59" s="41">
        <f t="shared" si="12"/>
        <v>1</v>
      </c>
      <c r="T59" s="42">
        <f t="shared" si="12"/>
        <v>0</v>
      </c>
    </row>
    <row r="60" spans="1:20" ht="13.5" customHeight="1">
      <c r="A60" s="135"/>
      <c r="B60" s="128" t="s">
        <v>43</v>
      </c>
      <c r="C60" s="19" t="s">
        <v>4</v>
      </c>
      <c r="D60" s="25" t="s">
        <v>50</v>
      </c>
      <c r="E60" s="97">
        <v>1</v>
      </c>
      <c r="F60" s="20">
        <v>1</v>
      </c>
      <c r="G60" s="109">
        <v>0</v>
      </c>
      <c r="H60" s="97">
        <f t="shared" si="0"/>
        <v>2</v>
      </c>
      <c r="I60" s="6">
        <v>2</v>
      </c>
      <c r="J60" s="6">
        <v>0</v>
      </c>
      <c r="K60" s="9">
        <v>0</v>
      </c>
      <c r="L60" s="9">
        <v>0</v>
      </c>
      <c r="M60" s="6">
        <v>0</v>
      </c>
      <c r="N60" s="6">
        <v>0</v>
      </c>
      <c r="O60" s="9">
        <v>0</v>
      </c>
      <c r="P60" s="9">
        <v>0</v>
      </c>
      <c r="Q60" s="6">
        <v>0</v>
      </c>
      <c r="R60" s="6">
        <v>0</v>
      </c>
      <c r="S60" s="9">
        <v>0</v>
      </c>
      <c r="T60" s="18">
        <v>0</v>
      </c>
    </row>
    <row r="61" spans="1:20" ht="14.25" customHeight="1" thickBot="1">
      <c r="A61" s="135"/>
      <c r="B61" s="130"/>
      <c r="C61" s="29" t="s">
        <v>20</v>
      </c>
      <c r="D61" s="72"/>
      <c r="E61" s="89">
        <f>SUM(E60)</f>
        <v>1</v>
      </c>
      <c r="F61" s="41">
        <f aca="true" t="shared" si="13" ref="F61:T61">SUM(F60)</f>
        <v>1</v>
      </c>
      <c r="G61" s="107">
        <f t="shared" si="13"/>
        <v>0</v>
      </c>
      <c r="H61" s="89">
        <f t="shared" si="13"/>
        <v>2</v>
      </c>
      <c r="I61" s="41">
        <f t="shared" si="13"/>
        <v>2</v>
      </c>
      <c r="J61" s="41">
        <f t="shared" si="13"/>
        <v>0</v>
      </c>
      <c r="K61" s="41">
        <f t="shared" si="13"/>
        <v>0</v>
      </c>
      <c r="L61" s="41">
        <f t="shared" si="13"/>
        <v>0</v>
      </c>
      <c r="M61" s="41">
        <f t="shared" si="13"/>
        <v>0</v>
      </c>
      <c r="N61" s="41">
        <f t="shared" si="13"/>
        <v>0</v>
      </c>
      <c r="O61" s="41">
        <f t="shared" si="13"/>
        <v>0</v>
      </c>
      <c r="P61" s="41">
        <f t="shared" si="13"/>
        <v>0</v>
      </c>
      <c r="Q61" s="41">
        <f t="shared" si="13"/>
        <v>0</v>
      </c>
      <c r="R61" s="41">
        <f t="shared" si="13"/>
        <v>0</v>
      </c>
      <c r="S61" s="41">
        <f t="shared" si="13"/>
        <v>0</v>
      </c>
      <c r="T61" s="42">
        <f t="shared" si="13"/>
        <v>0</v>
      </c>
    </row>
    <row r="62" spans="1:20" ht="13.5" customHeight="1">
      <c r="A62" s="135"/>
      <c r="B62" s="128" t="s">
        <v>44</v>
      </c>
      <c r="C62" s="66" t="s">
        <v>6</v>
      </c>
      <c r="D62" s="83" t="s">
        <v>50</v>
      </c>
      <c r="E62" s="96">
        <v>2</v>
      </c>
      <c r="F62" s="67">
        <v>2</v>
      </c>
      <c r="G62" s="113">
        <v>0</v>
      </c>
      <c r="H62" s="96">
        <f t="shared" si="0"/>
        <v>9</v>
      </c>
      <c r="I62" s="46">
        <v>0</v>
      </c>
      <c r="J62" s="46">
        <v>0</v>
      </c>
      <c r="K62" s="47">
        <v>0</v>
      </c>
      <c r="L62" s="47">
        <v>0</v>
      </c>
      <c r="M62" s="46">
        <v>0</v>
      </c>
      <c r="N62" s="46">
        <v>0</v>
      </c>
      <c r="O62" s="47">
        <v>1</v>
      </c>
      <c r="P62" s="47">
        <v>0</v>
      </c>
      <c r="Q62" s="46">
        <v>3</v>
      </c>
      <c r="R62" s="46">
        <v>0</v>
      </c>
      <c r="S62" s="47">
        <v>5</v>
      </c>
      <c r="T62" s="48">
        <v>0</v>
      </c>
    </row>
    <row r="63" spans="1:20" ht="13.5" customHeight="1">
      <c r="A63" s="135"/>
      <c r="B63" s="129"/>
      <c r="C63" s="51" t="s">
        <v>12</v>
      </c>
      <c r="D63" s="122"/>
      <c r="E63" s="94">
        <v>2</v>
      </c>
      <c r="F63" s="52">
        <v>2</v>
      </c>
      <c r="G63" s="114">
        <v>0</v>
      </c>
      <c r="H63" s="94">
        <f t="shared" si="0"/>
        <v>10</v>
      </c>
      <c r="I63" s="32">
        <v>0</v>
      </c>
      <c r="J63" s="32">
        <v>0</v>
      </c>
      <c r="K63" s="33">
        <v>0</v>
      </c>
      <c r="L63" s="33">
        <v>0</v>
      </c>
      <c r="M63" s="32">
        <v>0</v>
      </c>
      <c r="N63" s="32">
        <v>0</v>
      </c>
      <c r="O63" s="33">
        <v>3</v>
      </c>
      <c r="P63" s="33">
        <v>0</v>
      </c>
      <c r="Q63" s="32">
        <v>4</v>
      </c>
      <c r="R63" s="32">
        <v>0</v>
      </c>
      <c r="S63" s="33">
        <v>3</v>
      </c>
      <c r="T63" s="34">
        <v>0</v>
      </c>
    </row>
    <row r="64" spans="1:20" ht="13.5" customHeight="1">
      <c r="A64" s="135"/>
      <c r="B64" s="129"/>
      <c r="C64" s="53" t="s">
        <v>7</v>
      </c>
      <c r="D64" s="84" t="s">
        <v>50</v>
      </c>
      <c r="E64" s="95">
        <v>3</v>
      </c>
      <c r="F64" s="54">
        <v>2</v>
      </c>
      <c r="G64" s="115">
        <v>0</v>
      </c>
      <c r="H64" s="95">
        <f t="shared" si="0"/>
        <v>22</v>
      </c>
      <c r="I64" s="37">
        <v>0</v>
      </c>
      <c r="J64" s="37">
        <v>0</v>
      </c>
      <c r="K64" s="38">
        <v>0</v>
      </c>
      <c r="L64" s="38">
        <v>0</v>
      </c>
      <c r="M64" s="37">
        <v>0</v>
      </c>
      <c r="N64" s="37">
        <v>0</v>
      </c>
      <c r="O64" s="38">
        <v>0</v>
      </c>
      <c r="P64" s="38">
        <v>0</v>
      </c>
      <c r="Q64" s="37">
        <v>8</v>
      </c>
      <c r="R64" s="37">
        <v>0</v>
      </c>
      <c r="S64" s="38">
        <v>14</v>
      </c>
      <c r="T64" s="39">
        <v>0</v>
      </c>
    </row>
    <row r="65" spans="1:20" ht="14.25" customHeight="1" thickBot="1">
      <c r="A65" s="135"/>
      <c r="B65" s="130"/>
      <c r="C65" s="40" t="s">
        <v>20</v>
      </c>
      <c r="D65" s="74"/>
      <c r="E65" s="89">
        <f>SUM(E62:E64)</f>
        <v>7</v>
      </c>
      <c r="F65" s="41">
        <f aca="true" t="shared" si="14" ref="F65:T65">SUM(F62:F64)</f>
        <v>6</v>
      </c>
      <c r="G65" s="107">
        <f t="shared" si="14"/>
        <v>0</v>
      </c>
      <c r="H65" s="89">
        <f t="shared" si="14"/>
        <v>41</v>
      </c>
      <c r="I65" s="41">
        <f t="shared" si="14"/>
        <v>0</v>
      </c>
      <c r="J65" s="41">
        <f t="shared" si="14"/>
        <v>0</v>
      </c>
      <c r="K65" s="41">
        <f t="shared" si="14"/>
        <v>0</v>
      </c>
      <c r="L65" s="41">
        <f t="shared" si="14"/>
        <v>0</v>
      </c>
      <c r="M65" s="41">
        <f t="shared" si="14"/>
        <v>0</v>
      </c>
      <c r="N65" s="41">
        <f t="shared" si="14"/>
        <v>0</v>
      </c>
      <c r="O65" s="41">
        <f t="shared" si="14"/>
        <v>4</v>
      </c>
      <c r="P65" s="41">
        <f t="shared" si="14"/>
        <v>0</v>
      </c>
      <c r="Q65" s="41">
        <f t="shared" si="14"/>
        <v>15</v>
      </c>
      <c r="R65" s="41">
        <f t="shared" si="14"/>
        <v>0</v>
      </c>
      <c r="S65" s="41">
        <f t="shared" si="14"/>
        <v>22</v>
      </c>
      <c r="T65" s="42">
        <f t="shared" si="14"/>
        <v>0</v>
      </c>
    </row>
    <row r="66" spans="1:20" ht="13.5" customHeight="1">
      <c r="A66" s="135"/>
      <c r="B66" s="128" t="s">
        <v>45</v>
      </c>
      <c r="C66" s="63" t="s">
        <v>4</v>
      </c>
      <c r="D66" s="85" t="s">
        <v>50</v>
      </c>
      <c r="E66" s="93">
        <v>1</v>
      </c>
      <c r="F66" s="64">
        <v>1</v>
      </c>
      <c r="G66" s="116">
        <v>0</v>
      </c>
      <c r="H66" s="93">
        <f t="shared" si="0"/>
        <v>4</v>
      </c>
      <c r="I66" s="57">
        <v>1</v>
      </c>
      <c r="J66" s="57">
        <v>0</v>
      </c>
      <c r="K66" s="58">
        <v>1</v>
      </c>
      <c r="L66" s="58">
        <v>0</v>
      </c>
      <c r="M66" s="57">
        <v>2</v>
      </c>
      <c r="N66" s="57">
        <v>0</v>
      </c>
      <c r="O66" s="58">
        <v>0</v>
      </c>
      <c r="P66" s="58">
        <v>0</v>
      </c>
      <c r="Q66" s="57">
        <v>0</v>
      </c>
      <c r="R66" s="57">
        <v>0</v>
      </c>
      <c r="S66" s="58">
        <v>0</v>
      </c>
      <c r="T66" s="59">
        <v>0</v>
      </c>
    </row>
    <row r="67" spans="1:20" ht="13.5" customHeight="1">
      <c r="A67" s="135"/>
      <c r="B67" s="129"/>
      <c r="C67" s="53" t="s">
        <v>12</v>
      </c>
      <c r="D67" s="71"/>
      <c r="E67" s="95">
        <v>1</v>
      </c>
      <c r="F67" s="54">
        <v>1</v>
      </c>
      <c r="G67" s="115">
        <v>0</v>
      </c>
      <c r="H67" s="95">
        <f t="shared" si="0"/>
        <v>5</v>
      </c>
      <c r="I67" s="37">
        <v>0</v>
      </c>
      <c r="J67" s="37">
        <v>0</v>
      </c>
      <c r="K67" s="38">
        <v>0</v>
      </c>
      <c r="L67" s="38">
        <v>0</v>
      </c>
      <c r="M67" s="37">
        <v>0</v>
      </c>
      <c r="N67" s="37">
        <v>0</v>
      </c>
      <c r="O67" s="38">
        <v>1</v>
      </c>
      <c r="P67" s="38">
        <v>0</v>
      </c>
      <c r="Q67" s="37">
        <v>3</v>
      </c>
      <c r="R67" s="37">
        <v>0</v>
      </c>
      <c r="S67" s="38">
        <v>1</v>
      </c>
      <c r="T67" s="39">
        <v>0</v>
      </c>
    </row>
    <row r="68" spans="1:20" ht="14.25" customHeight="1" thickBot="1">
      <c r="A68" s="135"/>
      <c r="B68" s="130"/>
      <c r="C68" s="29" t="s">
        <v>20</v>
      </c>
      <c r="D68" s="72"/>
      <c r="E68" s="89">
        <f>SUM(E66:E67)</f>
        <v>2</v>
      </c>
      <c r="F68" s="41">
        <f aca="true" t="shared" si="15" ref="F68:T68">SUM(F66:F67)</f>
        <v>2</v>
      </c>
      <c r="G68" s="107">
        <f t="shared" si="15"/>
        <v>0</v>
      </c>
      <c r="H68" s="89">
        <f t="shared" si="15"/>
        <v>9</v>
      </c>
      <c r="I68" s="41">
        <f t="shared" si="15"/>
        <v>1</v>
      </c>
      <c r="J68" s="41">
        <f t="shared" si="15"/>
        <v>0</v>
      </c>
      <c r="K68" s="41">
        <f t="shared" si="15"/>
        <v>1</v>
      </c>
      <c r="L68" s="41">
        <f t="shared" si="15"/>
        <v>0</v>
      </c>
      <c r="M68" s="41">
        <f t="shared" si="15"/>
        <v>2</v>
      </c>
      <c r="N68" s="41">
        <f t="shared" si="15"/>
        <v>0</v>
      </c>
      <c r="O68" s="41">
        <f t="shared" si="15"/>
        <v>1</v>
      </c>
      <c r="P68" s="41">
        <f t="shared" si="15"/>
        <v>0</v>
      </c>
      <c r="Q68" s="41">
        <f t="shared" si="15"/>
        <v>3</v>
      </c>
      <c r="R68" s="41">
        <f t="shared" si="15"/>
        <v>0</v>
      </c>
      <c r="S68" s="41">
        <f t="shared" si="15"/>
        <v>1</v>
      </c>
      <c r="T68" s="42">
        <f t="shared" si="15"/>
        <v>0</v>
      </c>
    </row>
    <row r="69" spans="1:20" ht="13.5" customHeight="1">
      <c r="A69" s="135"/>
      <c r="B69" s="128" t="s">
        <v>46</v>
      </c>
      <c r="C69" s="1" t="s">
        <v>2</v>
      </c>
      <c r="D69" s="24" t="s">
        <v>53</v>
      </c>
      <c r="E69" s="98">
        <v>1</v>
      </c>
      <c r="F69" s="13">
        <v>1</v>
      </c>
      <c r="G69" s="117">
        <v>0</v>
      </c>
      <c r="H69" s="98">
        <f aca="true" t="shared" si="16" ref="H69:H90">I69+K69+M69+O69+Q69+S69</f>
        <v>5</v>
      </c>
      <c r="I69" s="8">
        <v>0</v>
      </c>
      <c r="J69" s="8">
        <v>0</v>
      </c>
      <c r="K69" s="43">
        <v>0</v>
      </c>
      <c r="L69" s="43">
        <v>0</v>
      </c>
      <c r="M69" s="8">
        <v>0</v>
      </c>
      <c r="N69" s="8">
        <v>0</v>
      </c>
      <c r="O69" s="43">
        <v>0</v>
      </c>
      <c r="P69" s="43">
        <v>0</v>
      </c>
      <c r="Q69" s="8">
        <v>3</v>
      </c>
      <c r="R69" s="8">
        <v>0</v>
      </c>
      <c r="S69" s="43">
        <v>2</v>
      </c>
      <c r="T69" s="17">
        <v>0</v>
      </c>
    </row>
    <row r="70" spans="1:20" ht="14.25" customHeight="1" thickBot="1">
      <c r="A70" s="135"/>
      <c r="B70" s="130"/>
      <c r="C70" s="40" t="s">
        <v>20</v>
      </c>
      <c r="D70" s="74"/>
      <c r="E70" s="89">
        <f>SUM(E69)</f>
        <v>1</v>
      </c>
      <c r="F70" s="41">
        <f aca="true" t="shared" si="17" ref="F70:T70">SUM(F69)</f>
        <v>1</v>
      </c>
      <c r="G70" s="107">
        <f t="shared" si="17"/>
        <v>0</v>
      </c>
      <c r="H70" s="89">
        <f t="shared" si="17"/>
        <v>5</v>
      </c>
      <c r="I70" s="41">
        <f t="shared" si="17"/>
        <v>0</v>
      </c>
      <c r="J70" s="41">
        <f t="shared" si="17"/>
        <v>0</v>
      </c>
      <c r="K70" s="41">
        <f t="shared" si="17"/>
        <v>0</v>
      </c>
      <c r="L70" s="41">
        <f t="shared" si="17"/>
        <v>0</v>
      </c>
      <c r="M70" s="41">
        <f t="shared" si="17"/>
        <v>0</v>
      </c>
      <c r="N70" s="41">
        <f t="shared" si="17"/>
        <v>0</v>
      </c>
      <c r="O70" s="41">
        <f t="shared" si="17"/>
        <v>0</v>
      </c>
      <c r="P70" s="41">
        <f t="shared" si="17"/>
        <v>0</v>
      </c>
      <c r="Q70" s="41">
        <f t="shared" si="17"/>
        <v>3</v>
      </c>
      <c r="R70" s="41">
        <f t="shared" si="17"/>
        <v>0</v>
      </c>
      <c r="S70" s="41">
        <f t="shared" si="17"/>
        <v>2</v>
      </c>
      <c r="T70" s="42">
        <f t="shared" si="17"/>
        <v>0</v>
      </c>
    </row>
    <row r="71" spans="1:20" ht="13.5" customHeight="1">
      <c r="A71" s="135"/>
      <c r="B71" s="128" t="s">
        <v>25</v>
      </c>
      <c r="C71" s="63" t="s">
        <v>2</v>
      </c>
      <c r="D71" s="85" t="s">
        <v>50</v>
      </c>
      <c r="E71" s="93">
        <v>1</v>
      </c>
      <c r="F71" s="64">
        <v>1</v>
      </c>
      <c r="G71" s="116">
        <v>0</v>
      </c>
      <c r="H71" s="93">
        <f t="shared" si="16"/>
        <v>5</v>
      </c>
      <c r="I71" s="57">
        <v>0</v>
      </c>
      <c r="J71" s="57">
        <v>0</v>
      </c>
      <c r="K71" s="58">
        <v>0</v>
      </c>
      <c r="L71" s="58">
        <v>0</v>
      </c>
      <c r="M71" s="57">
        <v>0</v>
      </c>
      <c r="N71" s="57">
        <v>0</v>
      </c>
      <c r="O71" s="58">
        <v>0</v>
      </c>
      <c r="P71" s="58">
        <v>0</v>
      </c>
      <c r="Q71" s="57">
        <v>4</v>
      </c>
      <c r="R71" s="57">
        <v>0</v>
      </c>
      <c r="S71" s="58">
        <v>1</v>
      </c>
      <c r="T71" s="59">
        <v>0</v>
      </c>
    </row>
    <row r="72" spans="1:20" ht="13.5" customHeight="1">
      <c r="A72" s="135"/>
      <c r="B72" s="129"/>
      <c r="C72" s="53" t="s">
        <v>4</v>
      </c>
      <c r="D72" s="84" t="s">
        <v>50</v>
      </c>
      <c r="E72" s="95">
        <v>1</v>
      </c>
      <c r="F72" s="54">
        <v>1</v>
      </c>
      <c r="G72" s="115">
        <v>0</v>
      </c>
      <c r="H72" s="95">
        <f t="shared" si="16"/>
        <v>4</v>
      </c>
      <c r="I72" s="37">
        <v>0</v>
      </c>
      <c r="J72" s="37">
        <v>0</v>
      </c>
      <c r="K72" s="38">
        <v>0</v>
      </c>
      <c r="L72" s="38">
        <v>0</v>
      </c>
      <c r="M72" s="37">
        <v>0</v>
      </c>
      <c r="N72" s="37">
        <v>0</v>
      </c>
      <c r="O72" s="38">
        <v>0</v>
      </c>
      <c r="P72" s="38">
        <v>0</v>
      </c>
      <c r="Q72" s="37">
        <v>4</v>
      </c>
      <c r="R72" s="37">
        <v>0</v>
      </c>
      <c r="S72" s="38">
        <v>0</v>
      </c>
      <c r="T72" s="39">
        <v>0</v>
      </c>
    </row>
    <row r="73" spans="1:20" ht="14.25" customHeight="1" thickBot="1">
      <c r="A73" s="135"/>
      <c r="B73" s="130"/>
      <c r="C73" s="29" t="s">
        <v>20</v>
      </c>
      <c r="D73" s="72"/>
      <c r="E73" s="89">
        <f>SUM(E71:E72)</f>
        <v>2</v>
      </c>
      <c r="F73" s="41">
        <f aca="true" t="shared" si="18" ref="F73:S73">SUM(F71:F72)</f>
        <v>2</v>
      </c>
      <c r="G73" s="107">
        <f t="shared" si="18"/>
        <v>0</v>
      </c>
      <c r="H73" s="89">
        <f t="shared" si="18"/>
        <v>9</v>
      </c>
      <c r="I73" s="41">
        <f t="shared" si="18"/>
        <v>0</v>
      </c>
      <c r="J73" s="41">
        <f t="shared" si="18"/>
        <v>0</v>
      </c>
      <c r="K73" s="41">
        <f t="shared" si="18"/>
        <v>0</v>
      </c>
      <c r="L73" s="41">
        <f t="shared" si="18"/>
        <v>0</v>
      </c>
      <c r="M73" s="41">
        <f t="shared" si="18"/>
        <v>0</v>
      </c>
      <c r="N73" s="41">
        <f t="shared" si="18"/>
        <v>0</v>
      </c>
      <c r="O73" s="41">
        <f t="shared" si="18"/>
        <v>0</v>
      </c>
      <c r="P73" s="41">
        <f t="shared" si="18"/>
        <v>0</v>
      </c>
      <c r="Q73" s="41">
        <f t="shared" si="18"/>
        <v>8</v>
      </c>
      <c r="R73" s="41">
        <f t="shared" si="18"/>
        <v>0</v>
      </c>
      <c r="S73" s="41">
        <f t="shared" si="18"/>
        <v>1</v>
      </c>
      <c r="T73" s="42">
        <f>SUM(T71:T72)</f>
        <v>0</v>
      </c>
    </row>
    <row r="74" spans="1:20" ht="13.5" customHeight="1">
      <c r="A74" s="135"/>
      <c r="B74" s="128" t="s">
        <v>26</v>
      </c>
      <c r="C74" s="1" t="s">
        <v>2</v>
      </c>
      <c r="D74" s="24" t="s">
        <v>53</v>
      </c>
      <c r="E74" s="98">
        <v>1</v>
      </c>
      <c r="F74" s="13">
        <v>1</v>
      </c>
      <c r="G74" s="117">
        <v>0</v>
      </c>
      <c r="H74" s="98">
        <f t="shared" si="16"/>
        <v>6</v>
      </c>
      <c r="I74" s="8">
        <v>0</v>
      </c>
      <c r="J74" s="8">
        <v>0</v>
      </c>
      <c r="K74" s="43">
        <v>0</v>
      </c>
      <c r="L74" s="43">
        <v>0</v>
      </c>
      <c r="M74" s="8">
        <v>0</v>
      </c>
      <c r="N74" s="8">
        <v>0</v>
      </c>
      <c r="O74" s="43">
        <v>0</v>
      </c>
      <c r="P74" s="43">
        <v>0</v>
      </c>
      <c r="Q74" s="8">
        <v>4</v>
      </c>
      <c r="R74" s="8">
        <v>0</v>
      </c>
      <c r="S74" s="43">
        <v>2</v>
      </c>
      <c r="T74" s="17">
        <v>0</v>
      </c>
    </row>
    <row r="75" spans="1:20" ht="14.25" customHeight="1" thickBot="1">
      <c r="A75" s="135"/>
      <c r="B75" s="130"/>
      <c r="C75" s="40" t="s">
        <v>20</v>
      </c>
      <c r="D75" s="74"/>
      <c r="E75" s="89">
        <f>SUM(E74)</f>
        <v>1</v>
      </c>
      <c r="F75" s="41">
        <f aca="true" t="shared" si="19" ref="F75:T75">SUM(F74)</f>
        <v>1</v>
      </c>
      <c r="G75" s="107">
        <f t="shared" si="19"/>
        <v>0</v>
      </c>
      <c r="H75" s="89">
        <f t="shared" si="19"/>
        <v>6</v>
      </c>
      <c r="I75" s="41">
        <f t="shared" si="19"/>
        <v>0</v>
      </c>
      <c r="J75" s="41">
        <f t="shared" si="19"/>
        <v>0</v>
      </c>
      <c r="K75" s="41">
        <f t="shared" si="19"/>
        <v>0</v>
      </c>
      <c r="L75" s="41">
        <f t="shared" si="19"/>
        <v>0</v>
      </c>
      <c r="M75" s="41">
        <f t="shared" si="19"/>
        <v>0</v>
      </c>
      <c r="N75" s="41">
        <f t="shared" si="19"/>
        <v>0</v>
      </c>
      <c r="O75" s="41">
        <f t="shared" si="19"/>
        <v>0</v>
      </c>
      <c r="P75" s="41">
        <f t="shared" si="19"/>
        <v>0</v>
      </c>
      <c r="Q75" s="41">
        <f t="shared" si="19"/>
        <v>4</v>
      </c>
      <c r="R75" s="41">
        <f t="shared" si="19"/>
        <v>0</v>
      </c>
      <c r="S75" s="41">
        <f t="shared" si="19"/>
        <v>2</v>
      </c>
      <c r="T75" s="42">
        <f t="shared" si="19"/>
        <v>0</v>
      </c>
    </row>
    <row r="76" spans="1:20" ht="13.5" customHeight="1">
      <c r="A76" s="135"/>
      <c r="B76" s="128" t="s">
        <v>27</v>
      </c>
      <c r="C76" s="19" t="s">
        <v>2</v>
      </c>
      <c r="D76" s="22"/>
      <c r="E76" s="97">
        <v>1</v>
      </c>
      <c r="F76" s="20">
        <v>1</v>
      </c>
      <c r="G76" s="7">
        <v>0</v>
      </c>
      <c r="H76" s="97">
        <f t="shared" si="16"/>
        <v>5</v>
      </c>
      <c r="I76" s="6">
        <v>0</v>
      </c>
      <c r="J76" s="6">
        <v>0</v>
      </c>
      <c r="K76" s="9">
        <v>3</v>
      </c>
      <c r="L76" s="9">
        <v>0</v>
      </c>
      <c r="M76" s="6">
        <v>2</v>
      </c>
      <c r="N76" s="6">
        <v>0</v>
      </c>
      <c r="O76" s="9">
        <v>0</v>
      </c>
      <c r="P76" s="9">
        <v>0</v>
      </c>
      <c r="Q76" s="6">
        <v>0</v>
      </c>
      <c r="R76" s="6">
        <v>0</v>
      </c>
      <c r="S76" s="9">
        <v>0</v>
      </c>
      <c r="T76" s="18">
        <v>0</v>
      </c>
    </row>
    <row r="77" spans="1:20" ht="14.25" customHeight="1" thickBot="1">
      <c r="A77" s="135"/>
      <c r="B77" s="130"/>
      <c r="C77" s="29" t="s">
        <v>20</v>
      </c>
      <c r="D77" s="72"/>
      <c r="E77" s="89">
        <f>SUM(E76)</f>
        <v>1</v>
      </c>
      <c r="F77" s="41">
        <f aca="true" t="shared" si="20" ref="F77:T77">SUM(F76)</f>
        <v>1</v>
      </c>
      <c r="G77" s="42">
        <f t="shared" si="20"/>
        <v>0</v>
      </c>
      <c r="H77" s="89">
        <f t="shared" si="20"/>
        <v>5</v>
      </c>
      <c r="I77" s="41">
        <f t="shared" si="20"/>
        <v>0</v>
      </c>
      <c r="J77" s="41">
        <f t="shared" si="20"/>
        <v>0</v>
      </c>
      <c r="K77" s="41">
        <f t="shared" si="20"/>
        <v>3</v>
      </c>
      <c r="L77" s="41">
        <f t="shared" si="20"/>
        <v>0</v>
      </c>
      <c r="M77" s="41">
        <f t="shared" si="20"/>
        <v>2</v>
      </c>
      <c r="N77" s="41">
        <f t="shared" si="20"/>
        <v>0</v>
      </c>
      <c r="O77" s="41">
        <f t="shared" si="20"/>
        <v>0</v>
      </c>
      <c r="P77" s="41">
        <f t="shared" si="20"/>
        <v>0</v>
      </c>
      <c r="Q77" s="41">
        <f t="shared" si="20"/>
        <v>0</v>
      </c>
      <c r="R77" s="41">
        <f t="shared" si="20"/>
        <v>0</v>
      </c>
      <c r="S77" s="41">
        <f t="shared" si="20"/>
        <v>0</v>
      </c>
      <c r="T77" s="42">
        <f t="shared" si="20"/>
        <v>0</v>
      </c>
    </row>
    <row r="78" spans="1:20" ht="13.5" customHeight="1">
      <c r="A78" s="135"/>
      <c r="B78" s="128" t="s">
        <v>48</v>
      </c>
      <c r="C78" s="1" t="s">
        <v>4</v>
      </c>
      <c r="D78" s="26" t="s">
        <v>53</v>
      </c>
      <c r="E78" s="98">
        <v>1</v>
      </c>
      <c r="F78" s="13">
        <v>1</v>
      </c>
      <c r="G78" s="117">
        <v>0</v>
      </c>
      <c r="H78" s="98">
        <f t="shared" si="16"/>
        <v>1</v>
      </c>
      <c r="I78" s="8">
        <v>0</v>
      </c>
      <c r="J78" s="8">
        <v>0</v>
      </c>
      <c r="K78" s="43">
        <v>0</v>
      </c>
      <c r="L78" s="43">
        <v>0</v>
      </c>
      <c r="M78" s="8">
        <v>0</v>
      </c>
      <c r="N78" s="8">
        <v>0</v>
      </c>
      <c r="O78" s="43">
        <v>1</v>
      </c>
      <c r="P78" s="43">
        <v>0</v>
      </c>
      <c r="Q78" s="8">
        <v>0</v>
      </c>
      <c r="R78" s="8">
        <v>0</v>
      </c>
      <c r="S78" s="43">
        <v>0</v>
      </c>
      <c r="T78" s="17">
        <v>0</v>
      </c>
    </row>
    <row r="79" spans="1:20" ht="13.5" customHeight="1" thickBot="1">
      <c r="A79" s="135"/>
      <c r="B79" s="130"/>
      <c r="C79" s="40" t="s">
        <v>20</v>
      </c>
      <c r="D79" s="74"/>
      <c r="E79" s="89">
        <f>SUM(E78)</f>
        <v>1</v>
      </c>
      <c r="F79" s="41">
        <f aca="true" t="shared" si="21" ref="F79:T79">SUM(F78)</f>
        <v>1</v>
      </c>
      <c r="G79" s="107">
        <f t="shared" si="21"/>
        <v>0</v>
      </c>
      <c r="H79" s="89">
        <f t="shared" si="21"/>
        <v>1</v>
      </c>
      <c r="I79" s="41">
        <f t="shared" si="21"/>
        <v>0</v>
      </c>
      <c r="J79" s="41">
        <f t="shared" si="21"/>
        <v>0</v>
      </c>
      <c r="K79" s="41">
        <f t="shared" si="21"/>
        <v>0</v>
      </c>
      <c r="L79" s="41">
        <f t="shared" si="21"/>
        <v>0</v>
      </c>
      <c r="M79" s="41">
        <f t="shared" si="21"/>
        <v>0</v>
      </c>
      <c r="N79" s="41">
        <f t="shared" si="21"/>
        <v>0</v>
      </c>
      <c r="O79" s="41">
        <f t="shared" si="21"/>
        <v>1</v>
      </c>
      <c r="P79" s="41">
        <f t="shared" si="21"/>
        <v>0</v>
      </c>
      <c r="Q79" s="41">
        <f t="shared" si="21"/>
        <v>0</v>
      </c>
      <c r="R79" s="41">
        <f t="shared" si="21"/>
        <v>0</v>
      </c>
      <c r="S79" s="41">
        <f t="shared" si="21"/>
        <v>0</v>
      </c>
      <c r="T79" s="42">
        <f t="shared" si="21"/>
        <v>0</v>
      </c>
    </row>
    <row r="80" spans="1:20" ht="13.5" customHeight="1">
      <c r="A80" s="135"/>
      <c r="B80" s="128" t="s">
        <v>28</v>
      </c>
      <c r="C80" s="19" t="s">
        <v>4</v>
      </c>
      <c r="D80" s="25" t="s">
        <v>53</v>
      </c>
      <c r="E80" s="97">
        <v>1</v>
      </c>
      <c r="F80" s="20">
        <v>1</v>
      </c>
      <c r="G80" s="109">
        <v>0</v>
      </c>
      <c r="H80" s="97">
        <f t="shared" si="16"/>
        <v>2</v>
      </c>
      <c r="I80" s="6">
        <v>0</v>
      </c>
      <c r="J80" s="6">
        <v>0</v>
      </c>
      <c r="K80" s="9">
        <v>0</v>
      </c>
      <c r="L80" s="9">
        <v>0</v>
      </c>
      <c r="M80" s="6">
        <v>0</v>
      </c>
      <c r="N80" s="6">
        <v>0</v>
      </c>
      <c r="O80" s="9">
        <v>2</v>
      </c>
      <c r="P80" s="9">
        <v>0</v>
      </c>
      <c r="Q80" s="6">
        <v>0</v>
      </c>
      <c r="R80" s="6">
        <v>0</v>
      </c>
      <c r="S80" s="9">
        <v>0</v>
      </c>
      <c r="T80" s="18">
        <v>0</v>
      </c>
    </row>
    <row r="81" spans="1:20" ht="14.25" customHeight="1" thickBot="1">
      <c r="A81" s="135"/>
      <c r="B81" s="130"/>
      <c r="C81" s="29" t="s">
        <v>20</v>
      </c>
      <c r="D81" s="72"/>
      <c r="E81" s="89">
        <f>SUM(E80)</f>
        <v>1</v>
      </c>
      <c r="F81" s="41">
        <f aca="true" t="shared" si="22" ref="F81:T81">SUM(F80)</f>
        <v>1</v>
      </c>
      <c r="G81" s="107">
        <f t="shared" si="22"/>
        <v>0</v>
      </c>
      <c r="H81" s="89">
        <f t="shared" si="22"/>
        <v>2</v>
      </c>
      <c r="I81" s="41">
        <f t="shared" si="22"/>
        <v>0</v>
      </c>
      <c r="J81" s="41">
        <f t="shared" si="22"/>
        <v>0</v>
      </c>
      <c r="K81" s="41">
        <f t="shared" si="22"/>
        <v>0</v>
      </c>
      <c r="L81" s="41">
        <f t="shared" si="22"/>
        <v>0</v>
      </c>
      <c r="M81" s="41">
        <f t="shared" si="22"/>
        <v>0</v>
      </c>
      <c r="N81" s="41">
        <f t="shared" si="22"/>
        <v>0</v>
      </c>
      <c r="O81" s="41">
        <f t="shared" si="22"/>
        <v>2</v>
      </c>
      <c r="P81" s="41">
        <f t="shared" si="22"/>
        <v>0</v>
      </c>
      <c r="Q81" s="41">
        <f t="shared" si="22"/>
        <v>0</v>
      </c>
      <c r="R81" s="41">
        <f t="shared" si="22"/>
        <v>0</v>
      </c>
      <c r="S81" s="41">
        <f t="shared" si="22"/>
        <v>0</v>
      </c>
      <c r="T81" s="42">
        <f t="shared" si="22"/>
        <v>0</v>
      </c>
    </row>
    <row r="82" spans="1:20" ht="13.5" customHeight="1">
      <c r="A82" s="135"/>
      <c r="B82" s="128" t="s">
        <v>30</v>
      </c>
      <c r="C82" s="66" t="s">
        <v>4</v>
      </c>
      <c r="D82" s="86" t="s">
        <v>53</v>
      </c>
      <c r="E82" s="96">
        <v>1</v>
      </c>
      <c r="F82" s="67">
        <v>1</v>
      </c>
      <c r="G82" s="113">
        <v>0</v>
      </c>
      <c r="H82" s="96">
        <f t="shared" si="16"/>
        <v>2</v>
      </c>
      <c r="I82" s="46">
        <v>0</v>
      </c>
      <c r="J82" s="46">
        <v>0</v>
      </c>
      <c r="K82" s="47">
        <v>0</v>
      </c>
      <c r="L82" s="47">
        <v>0</v>
      </c>
      <c r="M82" s="46">
        <v>0</v>
      </c>
      <c r="N82" s="46">
        <v>0</v>
      </c>
      <c r="O82" s="47">
        <v>0</v>
      </c>
      <c r="P82" s="47">
        <v>0</v>
      </c>
      <c r="Q82" s="46">
        <v>2</v>
      </c>
      <c r="R82" s="46">
        <v>0</v>
      </c>
      <c r="S82" s="47">
        <v>0</v>
      </c>
      <c r="T82" s="48">
        <v>0</v>
      </c>
    </row>
    <row r="83" spans="1:20" ht="13.5" customHeight="1">
      <c r="A83" s="135"/>
      <c r="B83" s="129"/>
      <c r="C83" s="53" t="s">
        <v>16</v>
      </c>
      <c r="D83" s="87"/>
      <c r="E83" s="95">
        <v>1</v>
      </c>
      <c r="F83" s="54">
        <v>1</v>
      </c>
      <c r="G83" s="115">
        <v>0</v>
      </c>
      <c r="H83" s="95">
        <f t="shared" si="16"/>
        <v>1</v>
      </c>
      <c r="I83" s="37">
        <v>0</v>
      </c>
      <c r="J83" s="37">
        <v>0</v>
      </c>
      <c r="K83" s="38">
        <v>0</v>
      </c>
      <c r="L83" s="38">
        <v>0</v>
      </c>
      <c r="M83" s="37">
        <v>0</v>
      </c>
      <c r="N83" s="37">
        <v>0</v>
      </c>
      <c r="O83" s="38">
        <v>1</v>
      </c>
      <c r="P83" s="38">
        <v>0</v>
      </c>
      <c r="Q83" s="37">
        <v>0</v>
      </c>
      <c r="R83" s="37">
        <v>0</v>
      </c>
      <c r="S83" s="38">
        <v>0</v>
      </c>
      <c r="T83" s="39">
        <v>0</v>
      </c>
    </row>
    <row r="84" spans="1:20" ht="13.5" customHeight="1" thickBot="1">
      <c r="A84" s="135"/>
      <c r="B84" s="130"/>
      <c r="C84" s="40" t="s">
        <v>20</v>
      </c>
      <c r="D84" s="74"/>
      <c r="E84" s="89">
        <f>SUM(E82:E83)</f>
        <v>2</v>
      </c>
      <c r="F84" s="41">
        <f aca="true" t="shared" si="23" ref="F84:T84">SUM(F82:F83)</f>
        <v>2</v>
      </c>
      <c r="G84" s="107">
        <f t="shared" si="23"/>
        <v>0</v>
      </c>
      <c r="H84" s="89">
        <f t="shared" si="23"/>
        <v>3</v>
      </c>
      <c r="I84" s="41">
        <f t="shared" si="23"/>
        <v>0</v>
      </c>
      <c r="J84" s="41">
        <f t="shared" si="23"/>
        <v>0</v>
      </c>
      <c r="K84" s="41">
        <f t="shared" si="23"/>
        <v>0</v>
      </c>
      <c r="L84" s="41">
        <f t="shared" si="23"/>
        <v>0</v>
      </c>
      <c r="M84" s="41">
        <f t="shared" si="23"/>
        <v>0</v>
      </c>
      <c r="N84" s="41">
        <f t="shared" si="23"/>
        <v>0</v>
      </c>
      <c r="O84" s="41">
        <f t="shared" si="23"/>
        <v>1</v>
      </c>
      <c r="P84" s="41">
        <f t="shared" si="23"/>
        <v>0</v>
      </c>
      <c r="Q84" s="41">
        <f t="shared" si="23"/>
        <v>2</v>
      </c>
      <c r="R84" s="41">
        <f t="shared" si="23"/>
        <v>0</v>
      </c>
      <c r="S84" s="41">
        <f t="shared" si="23"/>
        <v>0</v>
      </c>
      <c r="T84" s="42">
        <f t="shared" si="23"/>
        <v>0</v>
      </c>
    </row>
    <row r="85" spans="1:20" ht="13.5" customHeight="1">
      <c r="A85" s="135"/>
      <c r="B85" s="128" t="s">
        <v>47</v>
      </c>
      <c r="C85" s="19" t="s">
        <v>16</v>
      </c>
      <c r="D85" s="23" t="s">
        <v>53</v>
      </c>
      <c r="E85" s="97">
        <v>1</v>
      </c>
      <c r="F85" s="20">
        <v>1</v>
      </c>
      <c r="G85" s="109">
        <v>0</v>
      </c>
      <c r="H85" s="97">
        <f t="shared" si="16"/>
        <v>2</v>
      </c>
      <c r="I85" s="6">
        <v>0</v>
      </c>
      <c r="J85" s="6">
        <v>0</v>
      </c>
      <c r="K85" s="9">
        <v>0</v>
      </c>
      <c r="L85" s="9">
        <v>0</v>
      </c>
      <c r="M85" s="6">
        <v>0</v>
      </c>
      <c r="N85" s="6">
        <v>0</v>
      </c>
      <c r="O85" s="9">
        <v>0</v>
      </c>
      <c r="P85" s="9">
        <v>0</v>
      </c>
      <c r="Q85" s="6">
        <v>1</v>
      </c>
      <c r="R85" s="6">
        <v>0</v>
      </c>
      <c r="S85" s="9">
        <v>1</v>
      </c>
      <c r="T85" s="18">
        <v>0</v>
      </c>
    </row>
    <row r="86" spans="1:20" ht="14.25" customHeight="1" thickBot="1">
      <c r="A86" s="135"/>
      <c r="B86" s="130"/>
      <c r="C86" s="29" t="s">
        <v>20</v>
      </c>
      <c r="D86" s="72"/>
      <c r="E86" s="89">
        <f>SUM(E85)</f>
        <v>1</v>
      </c>
      <c r="F86" s="41">
        <f aca="true" t="shared" si="24" ref="F86:T86">SUM(F85)</f>
        <v>1</v>
      </c>
      <c r="G86" s="107">
        <f t="shared" si="24"/>
        <v>0</v>
      </c>
      <c r="H86" s="89">
        <f t="shared" si="24"/>
        <v>2</v>
      </c>
      <c r="I86" s="41">
        <f t="shared" si="24"/>
        <v>0</v>
      </c>
      <c r="J86" s="41">
        <f t="shared" si="24"/>
        <v>0</v>
      </c>
      <c r="K86" s="41">
        <f t="shared" si="24"/>
        <v>0</v>
      </c>
      <c r="L86" s="41">
        <f t="shared" si="24"/>
        <v>0</v>
      </c>
      <c r="M86" s="41">
        <f t="shared" si="24"/>
        <v>0</v>
      </c>
      <c r="N86" s="41">
        <f t="shared" si="24"/>
        <v>0</v>
      </c>
      <c r="O86" s="41">
        <f t="shared" si="24"/>
        <v>0</v>
      </c>
      <c r="P86" s="41">
        <f t="shared" si="24"/>
        <v>0</v>
      </c>
      <c r="Q86" s="41">
        <f t="shared" si="24"/>
        <v>1</v>
      </c>
      <c r="R86" s="41">
        <f t="shared" si="24"/>
        <v>0</v>
      </c>
      <c r="S86" s="41">
        <f t="shared" si="24"/>
        <v>1</v>
      </c>
      <c r="T86" s="42">
        <f t="shared" si="24"/>
        <v>0</v>
      </c>
    </row>
    <row r="87" spans="1:20" ht="12">
      <c r="A87" s="134" t="s">
        <v>29</v>
      </c>
      <c r="B87" s="156" t="s">
        <v>63</v>
      </c>
      <c r="C87" s="1" t="s">
        <v>4</v>
      </c>
      <c r="D87" s="26" t="s">
        <v>53</v>
      </c>
      <c r="E87" s="98">
        <v>1</v>
      </c>
      <c r="F87" s="13">
        <v>1</v>
      </c>
      <c r="G87" s="117">
        <v>0</v>
      </c>
      <c r="H87" s="98">
        <f t="shared" si="16"/>
        <v>1</v>
      </c>
      <c r="I87" s="8">
        <v>0</v>
      </c>
      <c r="J87" s="8">
        <v>0</v>
      </c>
      <c r="K87" s="43">
        <v>0</v>
      </c>
      <c r="L87" s="43">
        <v>0</v>
      </c>
      <c r="M87" s="8">
        <v>0</v>
      </c>
      <c r="N87" s="8">
        <v>0</v>
      </c>
      <c r="O87" s="43">
        <v>0</v>
      </c>
      <c r="P87" s="43">
        <v>0</v>
      </c>
      <c r="Q87" s="8">
        <v>1</v>
      </c>
      <c r="R87" s="8">
        <v>0</v>
      </c>
      <c r="S87" s="43">
        <v>0</v>
      </c>
      <c r="T87" s="17">
        <v>0</v>
      </c>
    </row>
    <row r="88" spans="1:20" ht="12.75" thickBot="1">
      <c r="A88" s="135"/>
      <c r="B88" s="130"/>
      <c r="C88" s="40" t="s">
        <v>20</v>
      </c>
      <c r="D88" s="74"/>
      <c r="E88" s="89">
        <f>SUM(E87)</f>
        <v>1</v>
      </c>
      <c r="F88" s="41">
        <f aca="true" t="shared" si="25" ref="F88:T88">SUM(F87)</f>
        <v>1</v>
      </c>
      <c r="G88" s="107">
        <f t="shared" si="25"/>
        <v>0</v>
      </c>
      <c r="H88" s="89">
        <f t="shared" si="25"/>
        <v>1</v>
      </c>
      <c r="I88" s="41">
        <f t="shared" si="25"/>
        <v>0</v>
      </c>
      <c r="J88" s="41">
        <f t="shared" si="25"/>
        <v>0</v>
      </c>
      <c r="K88" s="41">
        <f t="shared" si="25"/>
        <v>0</v>
      </c>
      <c r="L88" s="41">
        <f t="shared" si="25"/>
        <v>0</v>
      </c>
      <c r="M88" s="41">
        <f t="shared" si="25"/>
        <v>0</v>
      </c>
      <c r="N88" s="41">
        <f t="shared" si="25"/>
        <v>0</v>
      </c>
      <c r="O88" s="41">
        <f t="shared" si="25"/>
        <v>0</v>
      </c>
      <c r="P88" s="41">
        <f t="shared" si="25"/>
        <v>0</v>
      </c>
      <c r="Q88" s="41">
        <f t="shared" si="25"/>
        <v>1</v>
      </c>
      <c r="R88" s="41">
        <f t="shared" si="25"/>
        <v>0</v>
      </c>
      <c r="S88" s="41">
        <f t="shared" si="25"/>
        <v>0</v>
      </c>
      <c r="T88" s="42">
        <f t="shared" si="25"/>
        <v>0</v>
      </c>
    </row>
    <row r="89" spans="1:20" ht="12">
      <c r="A89" s="135"/>
      <c r="B89" s="155" t="s">
        <v>17</v>
      </c>
      <c r="C89" s="58" t="s">
        <v>18</v>
      </c>
      <c r="D89" s="88" t="s">
        <v>53</v>
      </c>
      <c r="E89" s="93">
        <v>3</v>
      </c>
      <c r="F89" s="64">
        <v>3</v>
      </c>
      <c r="G89" s="116">
        <v>0</v>
      </c>
      <c r="H89" s="93">
        <f t="shared" si="16"/>
        <v>31</v>
      </c>
      <c r="I89" s="57">
        <v>0</v>
      </c>
      <c r="J89" s="57">
        <v>0</v>
      </c>
      <c r="K89" s="58">
        <v>0</v>
      </c>
      <c r="L89" s="58">
        <v>0</v>
      </c>
      <c r="M89" s="57">
        <v>0</v>
      </c>
      <c r="N89" s="57">
        <v>0</v>
      </c>
      <c r="O89" s="58">
        <v>31</v>
      </c>
      <c r="P89" s="58">
        <v>0</v>
      </c>
      <c r="Q89" s="57">
        <v>0</v>
      </c>
      <c r="R89" s="57">
        <v>0</v>
      </c>
      <c r="S89" s="58">
        <v>0</v>
      </c>
      <c r="T89" s="59">
        <v>0</v>
      </c>
    </row>
    <row r="90" spans="1:20" ht="12">
      <c r="A90" s="135"/>
      <c r="B90" s="129"/>
      <c r="C90" s="38" t="s">
        <v>58</v>
      </c>
      <c r="D90" s="121" t="s">
        <v>50</v>
      </c>
      <c r="E90" s="95">
        <v>1</v>
      </c>
      <c r="F90" s="54">
        <v>1</v>
      </c>
      <c r="G90" s="115">
        <v>0</v>
      </c>
      <c r="H90" s="95">
        <f t="shared" si="16"/>
        <v>1</v>
      </c>
      <c r="I90" s="37">
        <v>0</v>
      </c>
      <c r="J90" s="37">
        <v>0</v>
      </c>
      <c r="K90" s="38">
        <v>0</v>
      </c>
      <c r="L90" s="38">
        <v>0</v>
      </c>
      <c r="M90" s="37">
        <v>1</v>
      </c>
      <c r="N90" s="37">
        <v>0</v>
      </c>
      <c r="O90" s="38">
        <v>0</v>
      </c>
      <c r="P90" s="38">
        <v>0</v>
      </c>
      <c r="Q90" s="37">
        <v>0</v>
      </c>
      <c r="R90" s="37">
        <v>0</v>
      </c>
      <c r="S90" s="38">
        <v>0</v>
      </c>
      <c r="T90" s="39">
        <v>0</v>
      </c>
    </row>
    <row r="91" spans="1:20" ht="12.75" thickBot="1">
      <c r="A91" s="144"/>
      <c r="B91" s="130"/>
      <c r="C91" s="29" t="s">
        <v>20</v>
      </c>
      <c r="D91" s="72"/>
      <c r="E91" s="89">
        <f>SUM(E89:E90)</f>
        <v>4</v>
      </c>
      <c r="F91" s="41">
        <f aca="true" t="shared" si="26" ref="F91:T91">SUM(F89:F90)</f>
        <v>4</v>
      </c>
      <c r="G91" s="107">
        <f t="shared" si="26"/>
        <v>0</v>
      </c>
      <c r="H91" s="89">
        <f t="shared" si="26"/>
        <v>32</v>
      </c>
      <c r="I91" s="41">
        <f t="shared" si="26"/>
        <v>0</v>
      </c>
      <c r="J91" s="41">
        <f t="shared" si="26"/>
        <v>0</v>
      </c>
      <c r="K91" s="41">
        <f t="shared" si="26"/>
        <v>0</v>
      </c>
      <c r="L91" s="41">
        <f t="shared" si="26"/>
        <v>0</v>
      </c>
      <c r="M91" s="41">
        <f t="shared" si="26"/>
        <v>1</v>
      </c>
      <c r="N91" s="41">
        <f t="shared" si="26"/>
        <v>0</v>
      </c>
      <c r="O91" s="41">
        <f t="shared" si="26"/>
        <v>31</v>
      </c>
      <c r="P91" s="41">
        <f t="shared" si="26"/>
        <v>0</v>
      </c>
      <c r="Q91" s="41">
        <f t="shared" si="26"/>
        <v>0</v>
      </c>
      <c r="R91" s="41">
        <f t="shared" si="26"/>
        <v>0</v>
      </c>
      <c r="S91" s="41">
        <f t="shared" si="26"/>
        <v>0</v>
      </c>
      <c r="T91" s="42">
        <f t="shared" si="26"/>
        <v>0</v>
      </c>
    </row>
    <row r="92" spans="1:20" ht="14.25" thickBot="1">
      <c r="A92" s="131" t="s">
        <v>24</v>
      </c>
      <c r="B92" s="132"/>
      <c r="C92" s="133"/>
      <c r="D92" s="99"/>
      <c r="E92" s="100">
        <f aca="true" t="shared" si="27" ref="E92:T92">E14+E19+E21+E26+E36+E39+E44+E47+E49+E51+E54+E59+E61+E65+E68+E70+E73+E75+E77+E79+E81+E84+E86+E88+E91</f>
        <v>116</v>
      </c>
      <c r="F92" s="101">
        <f t="shared" si="27"/>
        <v>116</v>
      </c>
      <c r="G92" s="118">
        <f t="shared" si="27"/>
        <v>0</v>
      </c>
      <c r="H92" s="100">
        <f t="shared" si="27"/>
        <v>696</v>
      </c>
      <c r="I92" s="101">
        <f t="shared" si="27"/>
        <v>56</v>
      </c>
      <c r="J92" s="101">
        <f t="shared" si="27"/>
        <v>0</v>
      </c>
      <c r="K92" s="101">
        <f t="shared" si="27"/>
        <v>180</v>
      </c>
      <c r="L92" s="101">
        <f t="shared" si="27"/>
        <v>0</v>
      </c>
      <c r="M92" s="101">
        <f t="shared" si="27"/>
        <v>96</v>
      </c>
      <c r="N92" s="101">
        <f t="shared" si="27"/>
        <v>0</v>
      </c>
      <c r="O92" s="101">
        <f t="shared" si="27"/>
        <v>204</v>
      </c>
      <c r="P92" s="101">
        <f t="shared" si="27"/>
        <v>0</v>
      </c>
      <c r="Q92" s="101">
        <f t="shared" si="27"/>
        <v>101</v>
      </c>
      <c r="R92" s="101">
        <f t="shared" si="27"/>
        <v>0</v>
      </c>
      <c r="S92" s="101">
        <f t="shared" si="27"/>
        <v>59</v>
      </c>
      <c r="T92" s="102">
        <f t="shared" si="27"/>
        <v>0</v>
      </c>
    </row>
    <row r="97" ht="12">
      <c r="B97" s="10"/>
    </row>
  </sheetData>
  <mergeCells count="41">
    <mergeCell ref="A87:A91"/>
    <mergeCell ref="B22:B26"/>
    <mergeCell ref="B50:B51"/>
    <mergeCell ref="B80:B81"/>
    <mergeCell ref="B62:B65"/>
    <mergeCell ref="B45:B47"/>
    <mergeCell ref="B27:B36"/>
    <mergeCell ref="Q4:R4"/>
    <mergeCell ref="S4:T4"/>
    <mergeCell ref="H3:T3"/>
    <mergeCell ref="B15:B19"/>
    <mergeCell ref="B6:B14"/>
    <mergeCell ref="I4:J4"/>
    <mergeCell ref="K4:L4"/>
    <mergeCell ref="O4:P4"/>
    <mergeCell ref="M4:N4"/>
    <mergeCell ref="F4:G4"/>
    <mergeCell ref="A3:A5"/>
    <mergeCell ref="B3:B5"/>
    <mergeCell ref="B69:B70"/>
    <mergeCell ref="B71:B73"/>
    <mergeCell ref="B66:B68"/>
    <mergeCell ref="B52:B54"/>
    <mergeCell ref="B55:B59"/>
    <mergeCell ref="B60:B61"/>
    <mergeCell ref="A6:A54"/>
    <mergeCell ref="B20:B21"/>
    <mergeCell ref="A92:C92"/>
    <mergeCell ref="B48:B49"/>
    <mergeCell ref="A55:A86"/>
    <mergeCell ref="B74:B75"/>
    <mergeCell ref="B76:B77"/>
    <mergeCell ref="B85:B86"/>
    <mergeCell ref="B78:B79"/>
    <mergeCell ref="B82:B84"/>
    <mergeCell ref="B89:B91"/>
    <mergeCell ref="B87:B88"/>
    <mergeCell ref="C3:C5"/>
    <mergeCell ref="E3:G3"/>
    <mergeCell ref="B37:B39"/>
    <mergeCell ref="B40:B44"/>
  </mergeCells>
  <hyperlinks>
    <hyperlink ref="D12" r:id="rId1" display="SEICA"/>
    <hyperlink ref="D7" r:id="rId2" display="SEICA"/>
    <hyperlink ref="D13" r:id="rId3" display="SEICA"/>
    <hyperlink ref="D17" r:id="rId4" display="SEICA"/>
    <hyperlink ref="D18" r:id="rId5" display="SEICA"/>
    <hyperlink ref="D16" r:id="rId6" display="SEICA"/>
    <hyperlink ref="D25" r:id="rId7" display="SEICA"/>
    <hyperlink ref="D24" r:id="rId8" display="SEICA"/>
    <hyperlink ref="D30" r:id="rId9" display="SEICA"/>
    <hyperlink ref="D28" r:id="rId10" display="SEICA"/>
    <hyperlink ref="D29" r:id="rId11" display="SEICA"/>
    <hyperlink ref="D31" r:id="rId12" display="SEICA"/>
    <hyperlink ref="D32" r:id="rId13" display="SEICA"/>
    <hyperlink ref="D34" r:id="rId14" display="SEICA"/>
    <hyperlink ref="D33" r:id="rId15" display="SEICA"/>
    <hyperlink ref="D56" r:id="rId16" display="SEICA"/>
    <hyperlink ref="D58" r:id="rId17" display="SEICA"/>
    <hyperlink ref="D62" r:id="rId18" display="SEICA"/>
    <hyperlink ref="D69" r:id="rId19" display="SEICA"/>
    <hyperlink ref="D74" r:id="rId20" display="SEICA"/>
    <hyperlink ref="D85" r:id="rId21" display="SEICA"/>
    <hyperlink ref="D89" r:id="rId22" display="SEICA"/>
    <hyperlink ref="D80" r:id="rId23" display="SEICA"/>
    <hyperlink ref="D87" r:id="rId24" display="SEICA"/>
    <hyperlink ref="D60" r:id="rId25" display="SEICA"/>
    <hyperlink ref="D82" r:id="rId26" display="SEICA"/>
    <hyperlink ref="D78" r:id="rId27" display="SEICA"/>
    <hyperlink ref="D8" r:id="rId28" display="SEICA"/>
    <hyperlink ref="D55" r:id="rId29" display="SEICA"/>
    <hyperlink ref="D66" r:id="rId30" display="SEICA"/>
    <hyperlink ref="D71" r:id="rId31" display="SEICA"/>
    <hyperlink ref="D23" r:id="rId32" display="SEICA"/>
    <hyperlink ref="D52" r:id="rId33" display="SEICA"/>
    <hyperlink ref="D38" r:id="rId34" display="SEICA"/>
    <hyperlink ref="D43" r:id="rId35" display="SEICA"/>
    <hyperlink ref="D48" r:id="rId36" display="SEICA"/>
    <hyperlink ref="D64" r:id="rId37" display="SEICA"/>
    <hyperlink ref="D20" r:id="rId38" display="SEICA"/>
    <hyperlink ref="D72" r:id="rId39" display="SEICA"/>
    <hyperlink ref="D9" r:id="rId40" display="SEICA"/>
    <hyperlink ref="D90" r:id="rId41" display="SEICA"/>
    <hyperlink ref="D11" r:id="rId42" display="SEICA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8" r:id="rId43"/>
  <rowBreaks count="1" manualBreakCount="1">
    <brk id="5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099091</dc:creator>
  <cp:keywords/>
  <dc:description/>
  <cp:lastModifiedBy>121321</cp:lastModifiedBy>
  <cp:lastPrinted>2013-06-14T08:30:25Z</cp:lastPrinted>
  <dcterms:created xsi:type="dcterms:W3CDTF">2011-09-22T00:30:33Z</dcterms:created>
  <dcterms:modified xsi:type="dcterms:W3CDTF">2013-06-17T01:40:34Z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