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activeTab="0"/>
  </bookViews>
  <sheets>
    <sheet name="Sheet1" sheetId="1" r:id="rId1"/>
  </sheets>
  <definedNames>
    <definedName name="_xlnm.Print_Area" localSheetId="0">'Sheet1'!$A$1:$T$99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<sst xmlns="http://schemas.openxmlformats.org/spreadsheetml/2006/main" count="191" uniqueCount="70">
  <si>
    <t>認証品目</t>
  </si>
  <si>
    <t>果樹</t>
  </si>
  <si>
    <t>わかやま農業協同組合</t>
  </si>
  <si>
    <t>ながみね農業協同組合</t>
  </si>
  <si>
    <t>紀の里農業協同組合</t>
  </si>
  <si>
    <t>紀北川上農業協同組合</t>
  </si>
  <si>
    <t>紀州中央農業協同組合</t>
  </si>
  <si>
    <t>みなべいなみ農業協同組合</t>
  </si>
  <si>
    <t>紀南農業協同組合</t>
  </si>
  <si>
    <t>てらがき農園</t>
  </si>
  <si>
    <t>ＪＡありだ共選協議会</t>
  </si>
  <si>
    <t>ありだフルーツ農家直送の会</t>
  </si>
  <si>
    <t>グリーン日高農業協同組合</t>
  </si>
  <si>
    <t>不知火</t>
  </si>
  <si>
    <t>八朔</t>
  </si>
  <si>
    <t>野菜</t>
  </si>
  <si>
    <t>みくまの農業協同組合</t>
  </si>
  <si>
    <t>米</t>
  </si>
  <si>
    <t>和歌山県農業協同組合連合会</t>
  </si>
  <si>
    <t>認証団体</t>
  </si>
  <si>
    <t>小計</t>
  </si>
  <si>
    <t>収穫前検体数</t>
  </si>
  <si>
    <t>出荷前検体数</t>
  </si>
  <si>
    <t>実施済</t>
  </si>
  <si>
    <t>総計</t>
  </si>
  <si>
    <t>白菜</t>
  </si>
  <si>
    <t>大根</t>
  </si>
  <si>
    <t>生姜</t>
  </si>
  <si>
    <t>枝豆</t>
  </si>
  <si>
    <t>穀物</t>
  </si>
  <si>
    <t>ほうれん草</t>
  </si>
  <si>
    <t>4-5月</t>
  </si>
  <si>
    <t>6-7月</t>
  </si>
  <si>
    <t>基準超過</t>
  </si>
  <si>
    <t xml:space="preserve">
基準超過</t>
  </si>
  <si>
    <t>うめ</t>
  </si>
  <si>
    <t>もも</t>
  </si>
  <si>
    <t>かき</t>
  </si>
  <si>
    <t>みかん</t>
  </si>
  <si>
    <t>キウイ</t>
  </si>
  <si>
    <t>いちじく</t>
  </si>
  <si>
    <t>うすいえんどう</t>
  </si>
  <si>
    <t>トマト</t>
  </si>
  <si>
    <t>ミニトマト</t>
  </si>
  <si>
    <t>きゅうり</t>
  </si>
  <si>
    <t>キャベツ</t>
  </si>
  <si>
    <t>イチゴ</t>
  </si>
  <si>
    <t>青果ネット</t>
  </si>
  <si>
    <t>SEICA</t>
  </si>
  <si>
    <t>SEICA</t>
  </si>
  <si>
    <t>カタログ</t>
  </si>
  <si>
    <t>SEICA</t>
  </si>
  <si>
    <t>じゃばら</t>
  </si>
  <si>
    <t>北山村</t>
  </si>
  <si>
    <t>清見</t>
  </si>
  <si>
    <t>甘夏</t>
  </si>
  <si>
    <t>大内茂樹</t>
  </si>
  <si>
    <t>黒豆</t>
  </si>
  <si>
    <t>人参</t>
  </si>
  <si>
    <t>ピーマン</t>
  </si>
  <si>
    <t>青ねぎ</t>
  </si>
  <si>
    <t>たかな</t>
  </si>
  <si>
    <t>SEICA</t>
  </si>
  <si>
    <t>SEICA</t>
  </si>
  <si>
    <t>SEICA</t>
  </si>
  <si>
    <t>8-9月</t>
  </si>
  <si>
    <t>10-11月</t>
  </si>
  <si>
    <t>12-1月</t>
  </si>
  <si>
    <t>2-3月</t>
  </si>
  <si>
    <t>認証団体及び残留農薬分析実施状況（平成２５度４月～平成２６年３月）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</si>
</sst>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9.35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shrinkToFit="1"/>
    </xf>
    <xf numFmtId="0" fontId="2" fillId="33" borderId="0" xfId="0" applyFont="1" applyFill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10" fillId="0" borderId="0" xfId="43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20" xfId="43" applyFont="1" applyFill="1" applyBorder="1" applyAlignment="1" applyProtection="1">
      <alignment horizontal="center" vertical="center"/>
      <protection/>
    </xf>
    <xf numFmtId="0" fontId="10" fillId="0" borderId="20" xfId="43" applyFont="1" applyFill="1" applyBorder="1" applyAlignment="1" applyProtection="1">
      <alignment horizontal="center" vertical="center"/>
      <protection/>
    </xf>
    <xf numFmtId="0" fontId="11" fillId="0" borderId="18" xfId="43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10" fillId="0" borderId="11" xfId="43" applyFont="1" applyFill="1" applyBorder="1" applyAlignment="1" applyProtection="1">
      <alignment horizontal="center" vertical="center"/>
      <protection/>
    </xf>
    <xf numFmtId="0" fontId="10" fillId="0" borderId="18" xfId="43" applyFont="1" applyFill="1" applyBorder="1" applyAlignment="1" applyProtection="1">
      <alignment horizontal="center" vertical="center"/>
      <protection/>
    </xf>
    <xf numFmtId="0" fontId="10" fillId="0" borderId="47" xfId="43" applyFont="1" applyFill="1" applyBorder="1" applyAlignment="1" applyProtection="1">
      <alignment horizontal="center" vertical="center"/>
      <protection/>
    </xf>
    <xf numFmtId="0" fontId="10" fillId="0" borderId="22" xfId="43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10" fillId="0" borderId="19" xfId="43" applyFont="1" applyFill="1" applyBorder="1" applyAlignment="1" applyProtection="1">
      <alignment horizontal="center" vertical="center"/>
      <protection/>
    </xf>
    <xf numFmtId="0" fontId="11" fillId="0" borderId="11" xfId="43" applyFont="1" applyFill="1" applyBorder="1" applyAlignment="1" applyProtection="1">
      <alignment horizontal="center" vertical="center"/>
      <protection/>
    </xf>
    <xf numFmtId="0" fontId="11" fillId="0" borderId="19" xfId="43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0" fillId="0" borderId="21" xfId="43" applyFont="1" applyFill="1" applyBorder="1" applyAlignment="1" applyProtection="1">
      <alignment horizontal="center" vertical="center"/>
      <protection/>
    </xf>
    <xf numFmtId="0" fontId="11" fillId="0" borderId="22" xfId="43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1" fillId="0" borderId="21" xfId="43" applyFont="1" applyFill="1" applyBorder="1" applyAlignment="1" applyProtection="1">
      <alignment horizontal="center" vertical="center"/>
      <protection/>
    </xf>
    <xf numFmtId="0" fontId="2" fillId="12" borderId="62" xfId="0" applyFont="1" applyFill="1" applyBorder="1" applyAlignment="1">
      <alignment vertical="center"/>
    </xf>
    <xf numFmtId="0" fontId="2" fillId="12" borderId="63" xfId="0" applyFont="1" applyFill="1" applyBorder="1" applyAlignment="1">
      <alignment vertical="center"/>
    </xf>
    <xf numFmtId="0" fontId="2" fillId="12" borderId="64" xfId="0" applyFont="1" applyFill="1" applyBorder="1" applyAlignment="1">
      <alignment vertical="center"/>
    </xf>
    <xf numFmtId="0" fontId="2" fillId="12" borderId="65" xfId="0" applyFont="1" applyFill="1" applyBorder="1" applyAlignment="1">
      <alignment vertical="center"/>
    </xf>
    <xf numFmtId="0" fontId="2" fillId="12" borderId="66" xfId="0" applyFont="1" applyFill="1" applyBorder="1" applyAlignment="1">
      <alignment vertical="center"/>
    </xf>
    <xf numFmtId="0" fontId="2" fillId="12" borderId="67" xfId="0" applyFont="1" applyFill="1" applyBorder="1" applyAlignment="1">
      <alignment vertical="center"/>
    </xf>
    <xf numFmtId="0" fontId="2" fillId="12" borderId="68" xfId="0" applyFont="1" applyFill="1" applyBorder="1" applyAlignment="1">
      <alignment vertical="center"/>
    </xf>
    <xf numFmtId="0" fontId="2" fillId="12" borderId="69" xfId="0" applyFont="1" applyFill="1" applyBorder="1" applyAlignment="1">
      <alignment vertical="center"/>
    </xf>
    <xf numFmtId="0" fontId="8" fillId="12" borderId="70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 shrinkToFit="1"/>
    </xf>
    <xf numFmtId="0" fontId="2" fillId="34" borderId="26" xfId="0" applyFont="1" applyFill="1" applyBorder="1" applyAlignment="1">
      <alignment vertical="center" shrinkToFit="1"/>
    </xf>
    <xf numFmtId="0" fontId="2" fillId="34" borderId="16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59" xfId="0" applyFont="1" applyFill="1" applyBorder="1" applyAlignment="1">
      <alignment vertical="center"/>
    </xf>
    <xf numFmtId="0" fontId="8" fillId="34" borderId="55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 shrinkToFit="1"/>
    </xf>
    <xf numFmtId="0" fontId="2" fillId="34" borderId="39" xfId="0" applyFont="1" applyFill="1" applyBorder="1" applyAlignment="1">
      <alignment vertical="center" shrinkToFit="1"/>
    </xf>
    <xf numFmtId="0" fontId="2" fillId="34" borderId="50" xfId="0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0" fontId="2" fillId="34" borderId="46" xfId="0" applyFont="1" applyFill="1" applyBorder="1" applyAlignment="1">
      <alignment vertical="center"/>
    </xf>
    <xf numFmtId="0" fontId="2" fillId="34" borderId="47" xfId="0" applyFont="1" applyFill="1" applyBorder="1" applyAlignment="1">
      <alignment vertical="center"/>
    </xf>
    <xf numFmtId="0" fontId="2" fillId="34" borderId="44" xfId="0" applyFont="1" applyFill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2" fillId="34" borderId="53" xfId="0" applyFont="1" applyFill="1" applyBorder="1" applyAlignment="1">
      <alignment vertical="center"/>
    </xf>
    <xf numFmtId="0" fontId="2" fillId="34" borderId="48" xfId="0" applyFont="1" applyFill="1" applyBorder="1" applyAlignment="1">
      <alignment vertical="center"/>
    </xf>
    <xf numFmtId="0" fontId="2" fillId="34" borderId="49" xfId="0" applyFont="1" applyFill="1" applyBorder="1" applyAlignment="1">
      <alignment vertical="center"/>
    </xf>
    <xf numFmtId="0" fontId="2" fillId="34" borderId="61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8" fillId="34" borderId="57" xfId="0" applyFont="1" applyFill="1" applyBorder="1" applyAlignment="1">
      <alignment vertical="center"/>
    </xf>
    <xf numFmtId="0" fontId="8" fillId="34" borderId="56" xfId="0" applyFont="1" applyFill="1" applyBorder="1" applyAlignment="1">
      <alignment vertical="center"/>
    </xf>
    <xf numFmtId="0" fontId="2" fillId="33" borderId="71" xfId="0" applyFont="1" applyFill="1" applyBorder="1" applyAlignment="1">
      <alignment vertical="center"/>
    </xf>
    <xf numFmtId="0" fontId="2" fillId="33" borderId="72" xfId="0" applyFont="1" applyFill="1" applyBorder="1" applyAlignment="1">
      <alignment vertical="center"/>
    </xf>
    <xf numFmtId="0" fontId="2" fillId="33" borderId="73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74" xfId="0" applyFont="1" applyFill="1" applyBorder="1" applyAlignment="1">
      <alignment vertical="center"/>
    </xf>
    <xf numFmtId="0" fontId="2" fillId="33" borderId="75" xfId="0" applyFont="1" applyFill="1" applyBorder="1" applyAlignment="1">
      <alignment vertical="center"/>
    </xf>
    <xf numFmtId="0" fontId="2" fillId="33" borderId="76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vertical="center"/>
    </xf>
    <xf numFmtId="0" fontId="2" fillId="33" borderId="76" xfId="0" applyFont="1" applyFill="1" applyBorder="1" applyAlignment="1">
      <alignment vertical="center"/>
    </xf>
    <xf numFmtId="0" fontId="2" fillId="33" borderId="77" xfId="0" applyFont="1" applyFill="1" applyBorder="1" applyAlignment="1">
      <alignment vertical="center"/>
    </xf>
    <xf numFmtId="0" fontId="2" fillId="33" borderId="79" xfId="0" applyFont="1" applyFill="1" applyBorder="1" applyAlignment="1">
      <alignment vertical="center"/>
    </xf>
    <xf numFmtId="0" fontId="2" fillId="33" borderId="80" xfId="0" applyFont="1" applyFill="1" applyBorder="1" applyAlignment="1">
      <alignment vertical="center"/>
    </xf>
    <xf numFmtId="0" fontId="2" fillId="34" borderId="74" xfId="0" applyFont="1" applyFill="1" applyBorder="1" applyAlignment="1">
      <alignment horizontal="center" vertical="center" shrinkToFit="1"/>
    </xf>
    <xf numFmtId="0" fontId="2" fillId="34" borderId="81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 shrinkToFit="1"/>
    </xf>
    <xf numFmtId="0" fontId="2" fillId="34" borderId="83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vertical="center" shrinkToFit="1"/>
    </xf>
    <xf numFmtId="0" fontId="0" fillId="0" borderId="86" xfId="0" applyFont="1" applyFill="1" applyBorder="1" applyAlignment="1">
      <alignment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2" fillId="0" borderId="96" xfId="0" applyFont="1" applyFill="1" applyBorder="1" applyAlignment="1">
      <alignment horizontal="left" vertical="center" shrinkToFit="1"/>
    </xf>
    <xf numFmtId="0" fontId="8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2" fillId="0" borderId="9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69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ica.info/search/?00120018" TargetMode="External" /><Relationship Id="rId2" Type="http://schemas.openxmlformats.org/officeDocument/2006/relationships/hyperlink" Target="http://seica.info/search/?00120962" TargetMode="External" /><Relationship Id="rId3" Type="http://schemas.openxmlformats.org/officeDocument/2006/relationships/hyperlink" Target="http://seica.info/search/?00127963" TargetMode="External" /><Relationship Id="rId4" Type="http://schemas.openxmlformats.org/officeDocument/2006/relationships/hyperlink" Target="http://seica.info/search/?00114820" TargetMode="External" /><Relationship Id="rId5" Type="http://schemas.openxmlformats.org/officeDocument/2006/relationships/hyperlink" Target="http://seica.info/search/?00123017" TargetMode="External" /><Relationship Id="rId6" Type="http://schemas.openxmlformats.org/officeDocument/2006/relationships/hyperlink" Target="http://seica.info/search/?00120959" TargetMode="External" /><Relationship Id="rId7" Type="http://schemas.openxmlformats.org/officeDocument/2006/relationships/hyperlink" Target="http://seica.info/search/?00112374" TargetMode="External" /><Relationship Id="rId8" Type="http://schemas.openxmlformats.org/officeDocument/2006/relationships/hyperlink" Target="http://seica.info/search/?00114833" TargetMode="External" /><Relationship Id="rId9" Type="http://schemas.openxmlformats.org/officeDocument/2006/relationships/hyperlink" Target="http://seica.info/search/?00112390" TargetMode="External" /><Relationship Id="rId10" Type="http://schemas.openxmlformats.org/officeDocument/2006/relationships/hyperlink" Target="http://seica.info/search/?00112101" TargetMode="External" /><Relationship Id="rId11" Type="http://schemas.openxmlformats.org/officeDocument/2006/relationships/hyperlink" Target="http://seica.info/search/?00118750" TargetMode="External" /><Relationship Id="rId12" Type="http://schemas.openxmlformats.org/officeDocument/2006/relationships/hyperlink" Target="http://seica.info/search/?00113162" TargetMode="External" /><Relationship Id="rId13" Type="http://schemas.openxmlformats.org/officeDocument/2006/relationships/hyperlink" Target="http://seica.info/search/?00112619" TargetMode="External" /><Relationship Id="rId14" Type="http://schemas.openxmlformats.org/officeDocument/2006/relationships/hyperlink" Target="http://seica.info/search/?00112518" TargetMode="External" /><Relationship Id="rId15" Type="http://schemas.openxmlformats.org/officeDocument/2006/relationships/hyperlink" Target="http://seica.info/search/?00074269" TargetMode="External" /><Relationship Id="rId16" Type="http://schemas.openxmlformats.org/officeDocument/2006/relationships/hyperlink" Target="http://seica.info/search/?00112693" TargetMode="External" /><Relationship Id="rId17" Type="http://schemas.openxmlformats.org/officeDocument/2006/relationships/hyperlink" Target="http://seica.info/search/?00112026" TargetMode="External" /><Relationship Id="rId18" Type="http://schemas.openxmlformats.org/officeDocument/2006/relationships/hyperlink" Target="http://seica.info/search/?00112664" TargetMode="External" /><Relationship Id="rId19" Type="http://schemas.openxmlformats.org/officeDocument/2006/relationships/hyperlink" Target="http://seica.info/search/?00112127" TargetMode="External" /><Relationship Id="rId20" Type="http://schemas.openxmlformats.org/officeDocument/2006/relationships/hyperlink" Target="http://seica.info/search/?00112521" TargetMode="External" /><Relationship Id="rId21" Type="http://schemas.openxmlformats.org/officeDocument/2006/relationships/hyperlink" Target="http://seica.info/search/?00113449" TargetMode="External" /><Relationship Id="rId22" Type="http://schemas.openxmlformats.org/officeDocument/2006/relationships/hyperlink" Target="http://seica.info/search/?00146311" TargetMode="External" /><Relationship Id="rId23" Type="http://schemas.openxmlformats.org/officeDocument/2006/relationships/hyperlink" Target="http://seica.info/search/?00146311" TargetMode="External" /><Relationship Id="rId24" Type="http://schemas.openxmlformats.org/officeDocument/2006/relationships/hyperlink" Target="http://seica.info/search/?00146294" TargetMode="External" /><Relationship Id="rId25" Type="http://schemas.openxmlformats.org/officeDocument/2006/relationships/hyperlink" Target="http://seica.info/search/?00146324" TargetMode="External" /><Relationship Id="rId26" Type="http://schemas.openxmlformats.org/officeDocument/2006/relationships/hyperlink" Target="http://seica.info/search/?00118907" TargetMode="External" /><Relationship Id="rId27" Type="http://schemas.openxmlformats.org/officeDocument/2006/relationships/hyperlink" Target="http://seica.info/search/?00135405" TargetMode="External" /><Relationship Id="rId28" Type="http://schemas.openxmlformats.org/officeDocument/2006/relationships/hyperlink" Target="http://seica.info/search/?00128126" TargetMode="External" /><Relationship Id="rId29" Type="http://schemas.openxmlformats.org/officeDocument/2006/relationships/hyperlink" Target="http://seica.info/search/?00118936" TargetMode="External" /><Relationship Id="rId30" Type="http://schemas.openxmlformats.org/officeDocument/2006/relationships/hyperlink" Target="http://seica.info/search/?00112143" TargetMode="External" /><Relationship Id="rId31" Type="http://schemas.openxmlformats.org/officeDocument/2006/relationships/hyperlink" Target="http://seica.info/search/?00112114" TargetMode="External" /><Relationship Id="rId32" Type="http://schemas.openxmlformats.org/officeDocument/2006/relationships/hyperlink" Target="http://seica.info/search/?00120975" TargetMode="External" /><Relationship Id="rId33" Type="http://schemas.openxmlformats.org/officeDocument/2006/relationships/hyperlink" Target="http://seica.info/search/?00112635" TargetMode="External" /><Relationship Id="rId34" Type="http://schemas.openxmlformats.org/officeDocument/2006/relationships/hyperlink" Target="http://seica.info/search/?00112622" TargetMode="External" /><Relationship Id="rId35" Type="http://schemas.openxmlformats.org/officeDocument/2006/relationships/hyperlink" Target="http://seica.info/search/?00112648" TargetMode="External" /><Relationship Id="rId36" Type="http://schemas.openxmlformats.org/officeDocument/2006/relationships/hyperlink" Target="http://seica.info/search/?00112042" TargetMode="External" /><Relationship Id="rId37" Type="http://schemas.openxmlformats.org/officeDocument/2006/relationships/hyperlink" Target="http://seica.info/search/?00114846" TargetMode="External" /><Relationship Id="rId38" Type="http://schemas.openxmlformats.org/officeDocument/2006/relationships/hyperlink" Target="http://seica.info/search/?00118910" TargetMode="External" /><Relationship Id="rId39" Type="http://schemas.openxmlformats.org/officeDocument/2006/relationships/hyperlink" Target="http://seica.info/search/?00123004" TargetMode="External" /><Relationship Id="rId40" Type="http://schemas.openxmlformats.org/officeDocument/2006/relationships/hyperlink" Target="http://seica.info/search/?00149134" TargetMode="External" /><Relationship Id="rId41" Type="http://schemas.openxmlformats.org/officeDocument/2006/relationships/hyperlink" Target="http://seica.info/search/?00112071" TargetMode="External" /><Relationship Id="rId42" Type="http://schemas.openxmlformats.org/officeDocument/2006/relationships/hyperlink" Target="http://seica.info/search/?00118880" TargetMode="External" /><Relationship Id="rId43" Type="http://schemas.openxmlformats.org/officeDocument/2006/relationships/hyperlink" Target="http://seica.info/search/?00112130" TargetMode="External" /><Relationship Id="rId44" Type="http://schemas.openxmlformats.org/officeDocument/2006/relationships/hyperlink" Target="http://seica.info/search/?00123020" TargetMode="External" /><Relationship Id="rId45" Type="http://schemas.openxmlformats.org/officeDocument/2006/relationships/hyperlink" Target="http://seica.info/search/?00143804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"/>
  <sheetViews>
    <sheetView tabSelected="1" zoomScaleSheetLayoutView="100" zoomScalePageLayoutView="0" workbookViewId="0" topLeftCell="A1">
      <selection activeCell="N110" sqref="N110:N113"/>
    </sheetView>
  </sheetViews>
  <sheetFormatPr defaultColWidth="9.00390625" defaultRowHeight="13.5"/>
  <cols>
    <col min="1" max="1" width="4.875" style="32" customWidth="1"/>
    <col min="2" max="2" width="9.75390625" style="32" customWidth="1"/>
    <col min="3" max="3" width="24.00390625" style="32" customWidth="1"/>
    <col min="4" max="4" width="8.00390625" style="49" customWidth="1"/>
    <col min="5" max="20" width="7.75390625" style="32" customWidth="1"/>
    <col min="21" max="16384" width="9.00390625" style="32" customWidth="1"/>
  </cols>
  <sheetData>
    <row r="1" spans="1:12" ht="21">
      <c r="A1" s="165" t="s">
        <v>69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2.75" thickBot="1"/>
    <row r="3" spans="1:20" s="51" customFormat="1" ht="13.5" customHeight="1">
      <c r="A3" s="184"/>
      <c r="B3" s="187" t="s">
        <v>0</v>
      </c>
      <c r="C3" s="167" t="s">
        <v>19</v>
      </c>
      <c r="D3" s="50"/>
      <c r="E3" s="170" t="s">
        <v>21</v>
      </c>
      <c r="F3" s="171"/>
      <c r="G3" s="167"/>
      <c r="H3" s="175" t="s">
        <v>22</v>
      </c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/>
      <c r="T3" s="178"/>
    </row>
    <row r="4" spans="1:20" s="51" customFormat="1" ht="12">
      <c r="A4" s="185"/>
      <c r="B4" s="188"/>
      <c r="C4" s="168"/>
      <c r="D4" s="52" t="s">
        <v>47</v>
      </c>
      <c r="E4" s="53"/>
      <c r="F4" s="174" t="s">
        <v>23</v>
      </c>
      <c r="G4" s="168"/>
      <c r="H4" s="54"/>
      <c r="I4" s="172" t="s">
        <v>31</v>
      </c>
      <c r="J4" s="173"/>
      <c r="K4" s="174" t="s">
        <v>32</v>
      </c>
      <c r="L4" s="168"/>
      <c r="M4" s="172" t="s">
        <v>65</v>
      </c>
      <c r="N4" s="173"/>
      <c r="O4" s="174" t="s">
        <v>66</v>
      </c>
      <c r="P4" s="179"/>
      <c r="Q4" s="161" t="s">
        <v>67</v>
      </c>
      <c r="R4" s="162"/>
      <c r="S4" s="163" t="s">
        <v>68</v>
      </c>
      <c r="T4" s="164"/>
    </row>
    <row r="5" spans="1:20" s="51" customFormat="1" ht="12.75" thickBot="1">
      <c r="A5" s="186"/>
      <c r="B5" s="189"/>
      <c r="C5" s="169"/>
      <c r="D5" s="55" t="s">
        <v>50</v>
      </c>
      <c r="E5" s="56"/>
      <c r="F5" s="16"/>
      <c r="G5" s="33" t="s">
        <v>34</v>
      </c>
      <c r="H5" s="57"/>
      <c r="I5" s="116"/>
      <c r="J5" s="117" t="s">
        <v>33</v>
      </c>
      <c r="K5" s="16"/>
      <c r="L5" s="33" t="s">
        <v>33</v>
      </c>
      <c r="M5" s="116"/>
      <c r="N5" s="117" t="s">
        <v>33</v>
      </c>
      <c r="O5" s="16"/>
      <c r="P5" s="40" t="s">
        <v>33</v>
      </c>
      <c r="Q5" s="127"/>
      <c r="R5" s="128" t="s">
        <v>33</v>
      </c>
      <c r="S5" s="56"/>
      <c r="T5" s="58" t="s">
        <v>33</v>
      </c>
    </row>
    <row r="6" spans="1:20" ht="12.75" thickTop="1">
      <c r="A6" s="190" t="s">
        <v>1</v>
      </c>
      <c r="B6" s="194" t="s">
        <v>35</v>
      </c>
      <c r="C6" s="17" t="s">
        <v>2</v>
      </c>
      <c r="D6" s="81"/>
      <c r="E6" s="107">
        <v>1</v>
      </c>
      <c r="F6" s="15">
        <v>1</v>
      </c>
      <c r="G6" s="37">
        <v>0</v>
      </c>
      <c r="H6" s="107">
        <v>1</v>
      </c>
      <c r="I6" s="118"/>
      <c r="J6" s="118"/>
      <c r="K6" s="15">
        <v>1</v>
      </c>
      <c r="L6" s="37">
        <v>0</v>
      </c>
      <c r="M6" s="118"/>
      <c r="N6" s="118"/>
      <c r="O6" s="15"/>
      <c r="P6" s="15"/>
      <c r="Q6" s="129"/>
      <c r="R6" s="130"/>
      <c r="S6" s="71"/>
      <c r="T6" s="72"/>
    </row>
    <row r="7" spans="1:20" ht="13.5" customHeight="1">
      <c r="A7" s="191"/>
      <c r="B7" s="181"/>
      <c r="C7" s="11" t="s">
        <v>3</v>
      </c>
      <c r="D7" s="82" t="s">
        <v>51</v>
      </c>
      <c r="E7" s="108">
        <v>1</v>
      </c>
      <c r="F7" s="7">
        <v>1</v>
      </c>
      <c r="G7" s="34">
        <v>0</v>
      </c>
      <c r="H7" s="108">
        <v>4</v>
      </c>
      <c r="I7" s="119"/>
      <c r="J7" s="119"/>
      <c r="K7" s="7">
        <v>4</v>
      </c>
      <c r="L7" s="34">
        <v>0</v>
      </c>
      <c r="M7" s="119"/>
      <c r="N7" s="119"/>
      <c r="O7" s="7"/>
      <c r="P7" s="7"/>
      <c r="Q7" s="131"/>
      <c r="R7" s="132"/>
      <c r="S7" s="59"/>
      <c r="T7" s="60"/>
    </row>
    <row r="8" spans="1:20" ht="13.5" customHeight="1">
      <c r="A8" s="191"/>
      <c r="B8" s="181"/>
      <c r="C8" s="11" t="s">
        <v>4</v>
      </c>
      <c r="D8" s="82" t="s">
        <v>51</v>
      </c>
      <c r="E8" s="108">
        <v>1</v>
      </c>
      <c r="F8" s="7">
        <v>1</v>
      </c>
      <c r="G8" s="34">
        <v>0</v>
      </c>
      <c r="H8" s="108">
        <v>9</v>
      </c>
      <c r="I8" s="119"/>
      <c r="J8" s="119"/>
      <c r="K8" s="7">
        <v>9</v>
      </c>
      <c r="L8" s="34">
        <v>0</v>
      </c>
      <c r="M8" s="119"/>
      <c r="N8" s="119"/>
      <c r="O8" s="7"/>
      <c r="P8" s="7"/>
      <c r="Q8" s="131"/>
      <c r="R8" s="132"/>
      <c r="S8" s="59"/>
      <c r="T8" s="60"/>
    </row>
    <row r="9" spans="1:20" ht="13.5" customHeight="1">
      <c r="A9" s="191"/>
      <c r="B9" s="181"/>
      <c r="C9" s="11" t="s">
        <v>5</v>
      </c>
      <c r="D9" s="82" t="s">
        <v>51</v>
      </c>
      <c r="E9" s="108">
        <v>1</v>
      </c>
      <c r="F9" s="7">
        <v>1</v>
      </c>
      <c r="G9" s="34">
        <v>0</v>
      </c>
      <c r="H9" s="108">
        <v>2</v>
      </c>
      <c r="I9" s="119">
        <v>2</v>
      </c>
      <c r="J9" s="119">
        <v>0</v>
      </c>
      <c r="K9" s="7"/>
      <c r="L9" s="34"/>
      <c r="M9" s="119"/>
      <c r="N9" s="119"/>
      <c r="O9" s="7"/>
      <c r="P9" s="7"/>
      <c r="Q9" s="131"/>
      <c r="R9" s="132"/>
      <c r="S9" s="59"/>
      <c r="T9" s="60"/>
    </row>
    <row r="10" spans="1:20" ht="13.5" customHeight="1">
      <c r="A10" s="191"/>
      <c r="B10" s="181"/>
      <c r="C10" s="11" t="s">
        <v>6</v>
      </c>
      <c r="D10" s="70"/>
      <c r="E10" s="108">
        <v>1</v>
      </c>
      <c r="F10" s="7">
        <v>1</v>
      </c>
      <c r="G10" s="34">
        <v>0</v>
      </c>
      <c r="H10" s="108">
        <v>5</v>
      </c>
      <c r="I10" s="119"/>
      <c r="J10" s="119"/>
      <c r="K10" s="7">
        <v>5</v>
      </c>
      <c r="L10" s="34">
        <v>0</v>
      </c>
      <c r="M10" s="119"/>
      <c r="N10" s="119"/>
      <c r="O10" s="7"/>
      <c r="P10" s="7"/>
      <c r="Q10" s="131"/>
      <c r="R10" s="132"/>
      <c r="S10" s="59"/>
      <c r="T10" s="60"/>
    </row>
    <row r="11" spans="1:20" ht="13.5" customHeight="1">
      <c r="A11" s="191"/>
      <c r="B11" s="181"/>
      <c r="C11" s="11" t="s">
        <v>7</v>
      </c>
      <c r="D11" s="83" t="s">
        <v>48</v>
      </c>
      <c r="E11" s="108">
        <v>8</v>
      </c>
      <c r="F11" s="7">
        <v>8</v>
      </c>
      <c r="G11" s="34">
        <v>0</v>
      </c>
      <c r="H11" s="108">
        <v>69</v>
      </c>
      <c r="I11" s="119">
        <v>18</v>
      </c>
      <c r="J11" s="119">
        <v>0</v>
      </c>
      <c r="K11" s="7">
        <v>51</v>
      </c>
      <c r="L11" s="34">
        <v>0</v>
      </c>
      <c r="M11" s="119"/>
      <c r="N11" s="119"/>
      <c r="O11" s="7"/>
      <c r="P11" s="7"/>
      <c r="Q11" s="131"/>
      <c r="R11" s="132"/>
      <c r="S11" s="59"/>
      <c r="T11" s="60"/>
    </row>
    <row r="12" spans="1:20" ht="13.5" customHeight="1">
      <c r="A12" s="191"/>
      <c r="B12" s="181"/>
      <c r="C12" s="11" t="s">
        <v>8</v>
      </c>
      <c r="D12" s="82" t="s">
        <v>51</v>
      </c>
      <c r="E12" s="108">
        <v>9</v>
      </c>
      <c r="F12" s="7">
        <v>9</v>
      </c>
      <c r="G12" s="34">
        <v>0</v>
      </c>
      <c r="H12" s="108">
        <v>94</v>
      </c>
      <c r="I12" s="119">
        <v>35</v>
      </c>
      <c r="J12" s="119">
        <v>0</v>
      </c>
      <c r="K12" s="7">
        <v>59</v>
      </c>
      <c r="L12" s="34">
        <v>0</v>
      </c>
      <c r="M12" s="119"/>
      <c r="N12" s="119"/>
      <c r="O12" s="7"/>
      <c r="P12" s="7"/>
      <c r="Q12" s="131"/>
      <c r="R12" s="132"/>
      <c r="S12" s="59"/>
      <c r="T12" s="60"/>
    </row>
    <row r="13" spans="1:20" ht="13.5" customHeight="1">
      <c r="A13" s="191"/>
      <c r="B13" s="181"/>
      <c r="C13" s="13" t="s">
        <v>9</v>
      </c>
      <c r="D13" s="84" t="s">
        <v>51</v>
      </c>
      <c r="E13" s="109">
        <v>1</v>
      </c>
      <c r="F13" s="8">
        <v>1</v>
      </c>
      <c r="G13" s="36">
        <v>0</v>
      </c>
      <c r="H13" s="109">
        <v>1</v>
      </c>
      <c r="I13" s="120"/>
      <c r="J13" s="120"/>
      <c r="K13" s="8">
        <v>1</v>
      </c>
      <c r="L13" s="36">
        <v>0</v>
      </c>
      <c r="M13" s="120"/>
      <c r="N13" s="120"/>
      <c r="O13" s="8"/>
      <c r="P13" s="8"/>
      <c r="Q13" s="133"/>
      <c r="R13" s="134"/>
      <c r="S13" s="61"/>
      <c r="T13" s="62"/>
    </row>
    <row r="14" spans="1:20" ht="14.25" customHeight="1" thickBot="1">
      <c r="A14" s="191"/>
      <c r="B14" s="193"/>
      <c r="C14" s="47" t="s">
        <v>20</v>
      </c>
      <c r="D14" s="48"/>
      <c r="E14" s="44">
        <f>SUM(E6:E13)</f>
        <v>23</v>
      </c>
      <c r="F14" s="45">
        <f aca="true" t="shared" si="0" ref="F14:L14">SUM(F6:F13)</f>
        <v>23</v>
      </c>
      <c r="G14" s="46">
        <f t="shared" si="0"/>
        <v>0</v>
      </c>
      <c r="H14" s="44">
        <f t="shared" si="0"/>
        <v>185</v>
      </c>
      <c r="I14" s="45">
        <f t="shared" si="0"/>
        <v>55</v>
      </c>
      <c r="J14" s="45">
        <f t="shared" si="0"/>
        <v>0</v>
      </c>
      <c r="K14" s="45">
        <f t="shared" si="0"/>
        <v>130</v>
      </c>
      <c r="L14" s="46">
        <f t="shared" si="0"/>
        <v>0</v>
      </c>
      <c r="M14" s="45">
        <f aca="true" t="shared" si="1" ref="M14:T14">SUM(M6:M13)</f>
        <v>0</v>
      </c>
      <c r="N14" s="45">
        <f t="shared" si="1"/>
        <v>0</v>
      </c>
      <c r="O14" s="45">
        <f t="shared" si="1"/>
        <v>0</v>
      </c>
      <c r="P14" s="45">
        <f t="shared" si="1"/>
        <v>0</v>
      </c>
      <c r="Q14" s="147">
        <f>SUM(Q6:Q13)</f>
        <v>0</v>
      </c>
      <c r="R14" s="148">
        <f>SUM(R6:R13)</f>
        <v>0</v>
      </c>
      <c r="S14" s="147">
        <f t="shared" si="1"/>
        <v>0</v>
      </c>
      <c r="T14" s="148">
        <f t="shared" si="1"/>
        <v>0</v>
      </c>
    </row>
    <row r="15" spans="1:20" ht="13.5" customHeight="1">
      <c r="A15" s="191"/>
      <c r="B15" s="180" t="s">
        <v>36</v>
      </c>
      <c r="C15" s="19" t="s">
        <v>2</v>
      </c>
      <c r="D15" s="85"/>
      <c r="E15" s="110">
        <v>1</v>
      </c>
      <c r="F15" s="10">
        <v>1</v>
      </c>
      <c r="G15" s="35">
        <v>0</v>
      </c>
      <c r="H15" s="110">
        <v>1</v>
      </c>
      <c r="I15" s="121"/>
      <c r="J15" s="121"/>
      <c r="K15" s="10">
        <v>1</v>
      </c>
      <c r="L15" s="35">
        <v>0</v>
      </c>
      <c r="M15" s="121"/>
      <c r="N15" s="121"/>
      <c r="O15" s="10"/>
      <c r="P15" s="10"/>
      <c r="Q15" s="135"/>
      <c r="R15" s="136"/>
      <c r="S15" s="65"/>
      <c r="T15" s="66"/>
    </row>
    <row r="16" spans="1:20" ht="13.5" customHeight="1">
      <c r="A16" s="191"/>
      <c r="B16" s="181"/>
      <c r="C16" s="11" t="s">
        <v>3</v>
      </c>
      <c r="D16" s="82" t="s">
        <v>51</v>
      </c>
      <c r="E16" s="108">
        <v>1</v>
      </c>
      <c r="F16" s="7">
        <v>1</v>
      </c>
      <c r="G16" s="34">
        <v>0</v>
      </c>
      <c r="H16" s="108">
        <v>3</v>
      </c>
      <c r="I16" s="119"/>
      <c r="J16" s="119"/>
      <c r="K16" s="7">
        <v>2</v>
      </c>
      <c r="L16" s="34">
        <v>0</v>
      </c>
      <c r="M16" s="119">
        <v>1</v>
      </c>
      <c r="N16" s="119">
        <v>0</v>
      </c>
      <c r="O16" s="7"/>
      <c r="P16" s="7"/>
      <c r="Q16" s="131"/>
      <c r="R16" s="132"/>
      <c r="S16" s="59"/>
      <c r="T16" s="60"/>
    </row>
    <row r="17" spans="1:20" ht="13.5" customHeight="1">
      <c r="A17" s="191"/>
      <c r="B17" s="181"/>
      <c r="C17" s="11" t="s">
        <v>4</v>
      </c>
      <c r="D17" s="82" t="s">
        <v>51</v>
      </c>
      <c r="E17" s="108">
        <v>1</v>
      </c>
      <c r="F17" s="7">
        <v>1</v>
      </c>
      <c r="G17" s="34">
        <v>0</v>
      </c>
      <c r="H17" s="108">
        <v>19</v>
      </c>
      <c r="I17" s="119"/>
      <c r="J17" s="119"/>
      <c r="K17" s="7">
        <v>19</v>
      </c>
      <c r="L17" s="34">
        <v>0</v>
      </c>
      <c r="M17" s="119"/>
      <c r="N17" s="119"/>
      <c r="O17" s="7"/>
      <c r="P17" s="7"/>
      <c r="Q17" s="131"/>
      <c r="R17" s="132"/>
      <c r="S17" s="59"/>
      <c r="T17" s="60"/>
    </row>
    <row r="18" spans="1:20" ht="13.5" customHeight="1">
      <c r="A18" s="191"/>
      <c r="B18" s="181"/>
      <c r="C18" s="13" t="s">
        <v>5</v>
      </c>
      <c r="D18" s="84" t="s">
        <v>51</v>
      </c>
      <c r="E18" s="109">
        <v>3</v>
      </c>
      <c r="F18" s="8">
        <v>3</v>
      </c>
      <c r="G18" s="36">
        <v>0</v>
      </c>
      <c r="H18" s="109">
        <v>12</v>
      </c>
      <c r="I18" s="120"/>
      <c r="J18" s="120"/>
      <c r="K18" s="8">
        <v>12</v>
      </c>
      <c r="L18" s="36">
        <v>0</v>
      </c>
      <c r="M18" s="120"/>
      <c r="N18" s="120"/>
      <c r="O18" s="8"/>
      <c r="P18" s="8"/>
      <c r="Q18" s="133"/>
      <c r="R18" s="134"/>
      <c r="S18" s="61"/>
      <c r="T18" s="62"/>
    </row>
    <row r="19" spans="1:72" s="41" customFormat="1" ht="14.25" customHeight="1" thickBot="1">
      <c r="A19" s="191"/>
      <c r="B19" s="193"/>
      <c r="C19" s="42" t="s">
        <v>20</v>
      </c>
      <c r="D19" s="43"/>
      <c r="E19" s="44">
        <f>SUM(E15:E18)</f>
        <v>6</v>
      </c>
      <c r="F19" s="45">
        <f aca="true" t="shared" si="2" ref="F19:L19">SUM(F15:F18)</f>
        <v>6</v>
      </c>
      <c r="G19" s="46">
        <f t="shared" si="2"/>
        <v>0</v>
      </c>
      <c r="H19" s="44">
        <f t="shared" si="2"/>
        <v>35</v>
      </c>
      <c r="I19" s="45">
        <f t="shared" si="2"/>
        <v>0</v>
      </c>
      <c r="J19" s="45">
        <f t="shared" si="2"/>
        <v>0</v>
      </c>
      <c r="K19" s="45">
        <f t="shared" si="2"/>
        <v>34</v>
      </c>
      <c r="L19" s="46">
        <f t="shared" si="2"/>
        <v>0</v>
      </c>
      <c r="M19" s="45">
        <f aca="true" t="shared" si="3" ref="M19:T19">SUM(M15:M18)</f>
        <v>1</v>
      </c>
      <c r="N19" s="45">
        <f t="shared" si="3"/>
        <v>0</v>
      </c>
      <c r="O19" s="45">
        <f t="shared" si="3"/>
        <v>0</v>
      </c>
      <c r="P19" s="45">
        <f t="shared" si="3"/>
        <v>0</v>
      </c>
      <c r="Q19" s="147">
        <f>SUM(Q15:Q18)</f>
        <v>0</v>
      </c>
      <c r="R19" s="148">
        <f>SUM(R15:R18)</f>
        <v>0</v>
      </c>
      <c r="S19" s="147">
        <f t="shared" si="3"/>
        <v>0</v>
      </c>
      <c r="T19" s="148">
        <f t="shared" si="3"/>
        <v>0</v>
      </c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</row>
    <row r="20" spans="1:20" ht="13.5" customHeight="1">
      <c r="A20" s="191"/>
      <c r="B20" s="180" t="s">
        <v>40</v>
      </c>
      <c r="C20" s="19" t="s">
        <v>2</v>
      </c>
      <c r="D20" s="86"/>
      <c r="E20" s="110">
        <v>1</v>
      </c>
      <c r="F20" s="20">
        <v>1</v>
      </c>
      <c r="G20" s="23">
        <v>0</v>
      </c>
      <c r="H20" s="110">
        <v>1</v>
      </c>
      <c r="I20" s="121"/>
      <c r="J20" s="121"/>
      <c r="K20" s="10"/>
      <c r="L20" s="35"/>
      <c r="M20" s="121"/>
      <c r="N20" s="121"/>
      <c r="O20" s="10">
        <v>1</v>
      </c>
      <c r="P20" s="10">
        <v>0</v>
      </c>
      <c r="Q20" s="135"/>
      <c r="R20" s="136"/>
      <c r="S20" s="65"/>
      <c r="T20" s="66"/>
    </row>
    <row r="21" spans="1:20" ht="13.5" customHeight="1">
      <c r="A21" s="191"/>
      <c r="B21" s="182"/>
      <c r="C21" s="5" t="s">
        <v>4</v>
      </c>
      <c r="D21" s="87" t="s">
        <v>48</v>
      </c>
      <c r="E21" s="111">
        <v>1</v>
      </c>
      <c r="F21" s="6">
        <v>1</v>
      </c>
      <c r="G21" s="22">
        <v>0</v>
      </c>
      <c r="H21" s="111">
        <v>7</v>
      </c>
      <c r="I21" s="122"/>
      <c r="J21" s="122"/>
      <c r="K21" s="3"/>
      <c r="L21" s="2"/>
      <c r="M21" s="122">
        <v>7</v>
      </c>
      <c r="N21" s="122">
        <v>0</v>
      </c>
      <c r="O21" s="3"/>
      <c r="P21" s="3"/>
      <c r="Q21" s="137"/>
      <c r="R21" s="138"/>
      <c r="S21" s="63"/>
      <c r="T21" s="64"/>
    </row>
    <row r="22" spans="1:72" s="41" customFormat="1" ht="14.25" customHeight="1" thickBot="1">
      <c r="A22" s="191"/>
      <c r="B22" s="183"/>
      <c r="C22" s="47" t="s">
        <v>20</v>
      </c>
      <c r="D22" s="48"/>
      <c r="E22" s="44">
        <f>SUM(E20:E21)</f>
        <v>2</v>
      </c>
      <c r="F22" s="45">
        <f aca="true" t="shared" si="4" ref="F22:L22">SUM(F20:F21)</f>
        <v>2</v>
      </c>
      <c r="G22" s="148">
        <f t="shared" si="4"/>
        <v>0</v>
      </c>
      <c r="H22" s="44">
        <f t="shared" si="4"/>
        <v>8</v>
      </c>
      <c r="I22" s="45">
        <f t="shared" si="4"/>
        <v>0</v>
      </c>
      <c r="J22" s="45">
        <f t="shared" si="4"/>
        <v>0</v>
      </c>
      <c r="K22" s="45">
        <f t="shared" si="4"/>
        <v>0</v>
      </c>
      <c r="L22" s="46">
        <f t="shared" si="4"/>
        <v>0</v>
      </c>
      <c r="M22" s="45">
        <f aca="true" t="shared" si="5" ref="M22:T22">SUM(M20:M21)</f>
        <v>7</v>
      </c>
      <c r="N22" s="45">
        <f t="shared" si="5"/>
        <v>0</v>
      </c>
      <c r="O22" s="45">
        <f t="shared" si="5"/>
        <v>1</v>
      </c>
      <c r="P22" s="45">
        <f t="shared" si="5"/>
        <v>0</v>
      </c>
      <c r="Q22" s="147">
        <f>SUM(Q20:Q21)</f>
        <v>0</v>
      </c>
      <c r="R22" s="148">
        <f>SUM(R20:R21)</f>
        <v>0</v>
      </c>
      <c r="S22" s="147">
        <f t="shared" si="5"/>
        <v>0</v>
      </c>
      <c r="T22" s="148">
        <f t="shared" si="5"/>
        <v>0</v>
      </c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20" ht="13.5" customHeight="1">
      <c r="A23" s="191"/>
      <c r="B23" s="180" t="s">
        <v>37</v>
      </c>
      <c r="C23" s="19" t="s">
        <v>2</v>
      </c>
      <c r="D23" s="85"/>
      <c r="E23" s="110">
        <v>1</v>
      </c>
      <c r="F23" s="20">
        <v>1</v>
      </c>
      <c r="G23" s="23">
        <v>0</v>
      </c>
      <c r="H23" s="110">
        <v>1</v>
      </c>
      <c r="I23" s="121"/>
      <c r="J23" s="121"/>
      <c r="K23" s="10"/>
      <c r="L23" s="35"/>
      <c r="M23" s="121"/>
      <c r="N23" s="121"/>
      <c r="O23" s="10">
        <v>1</v>
      </c>
      <c r="P23" s="10">
        <v>0</v>
      </c>
      <c r="Q23" s="135"/>
      <c r="R23" s="136"/>
      <c r="S23" s="65"/>
      <c r="T23" s="66"/>
    </row>
    <row r="24" spans="1:20" ht="13.5" customHeight="1">
      <c r="A24" s="191"/>
      <c r="B24" s="181"/>
      <c r="C24" s="11" t="s">
        <v>3</v>
      </c>
      <c r="D24" s="83" t="s">
        <v>48</v>
      </c>
      <c r="E24" s="108">
        <v>1</v>
      </c>
      <c r="F24" s="12">
        <v>1</v>
      </c>
      <c r="G24" s="24">
        <v>0</v>
      </c>
      <c r="H24" s="108">
        <v>7</v>
      </c>
      <c r="I24" s="119"/>
      <c r="J24" s="119"/>
      <c r="K24" s="7"/>
      <c r="L24" s="34"/>
      <c r="M24" s="119">
        <v>1</v>
      </c>
      <c r="N24" s="119">
        <v>0</v>
      </c>
      <c r="O24" s="7">
        <v>6</v>
      </c>
      <c r="P24" s="7">
        <v>0</v>
      </c>
      <c r="Q24" s="131"/>
      <c r="R24" s="132"/>
      <c r="S24" s="59"/>
      <c r="T24" s="60"/>
    </row>
    <row r="25" spans="1:20" ht="13.5" customHeight="1">
      <c r="A25" s="191"/>
      <c r="B25" s="181"/>
      <c r="C25" s="11" t="s">
        <v>4</v>
      </c>
      <c r="D25" s="82" t="s">
        <v>51</v>
      </c>
      <c r="E25" s="108">
        <v>1</v>
      </c>
      <c r="F25" s="12">
        <v>1</v>
      </c>
      <c r="G25" s="24">
        <v>0</v>
      </c>
      <c r="H25" s="108">
        <v>19</v>
      </c>
      <c r="I25" s="119"/>
      <c r="J25" s="119"/>
      <c r="K25" s="7"/>
      <c r="L25" s="34"/>
      <c r="M25" s="119">
        <v>7</v>
      </c>
      <c r="N25" s="119">
        <v>0</v>
      </c>
      <c r="O25" s="7">
        <v>12</v>
      </c>
      <c r="P25" s="7">
        <v>0</v>
      </c>
      <c r="Q25" s="131"/>
      <c r="R25" s="132"/>
      <c r="S25" s="59"/>
      <c r="T25" s="60"/>
    </row>
    <row r="26" spans="1:20" ht="13.5" customHeight="1">
      <c r="A26" s="191"/>
      <c r="B26" s="181"/>
      <c r="C26" s="13" t="s">
        <v>5</v>
      </c>
      <c r="D26" s="84" t="s">
        <v>51</v>
      </c>
      <c r="E26" s="109">
        <v>11</v>
      </c>
      <c r="F26" s="14">
        <v>11</v>
      </c>
      <c r="G26" s="25">
        <v>0</v>
      </c>
      <c r="H26" s="109">
        <v>50</v>
      </c>
      <c r="I26" s="120"/>
      <c r="J26" s="120"/>
      <c r="K26" s="8"/>
      <c r="L26" s="36"/>
      <c r="M26" s="120">
        <v>38</v>
      </c>
      <c r="N26" s="120">
        <v>0</v>
      </c>
      <c r="O26" s="8">
        <v>12</v>
      </c>
      <c r="P26" s="8">
        <v>0</v>
      </c>
      <c r="Q26" s="133"/>
      <c r="R26" s="134"/>
      <c r="S26" s="61"/>
      <c r="T26" s="62"/>
    </row>
    <row r="27" spans="1:72" s="41" customFormat="1" ht="14.25" customHeight="1" thickBot="1">
      <c r="A27" s="191"/>
      <c r="B27" s="193"/>
      <c r="C27" s="42" t="s">
        <v>20</v>
      </c>
      <c r="D27" s="43"/>
      <c r="E27" s="44">
        <f>SUM(E23:E26)</f>
        <v>14</v>
      </c>
      <c r="F27" s="45">
        <f aca="true" t="shared" si="6" ref="F27:L27">SUM(F23:F26)</f>
        <v>14</v>
      </c>
      <c r="G27" s="46">
        <f t="shared" si="6"/>
        <v>0</v>
      </c>
      <c r="H27" s="44">
        <f t="shared" si="6"/>
        <v>77</v>
      </c>
      <c r="I27" s="45">
        <f t="shared" si="6"/>
        <v>0</v>
      </c>
      <c r="J27" s="45">
        <f t="shared" si="6"/>
        <v>0</v>
      </c>
      <c r="K27" s="45">
        <f t="shared" si="6"/>
        <v>0</v>
      </c>
      <c r="L27" s="46">
        <f t="shared" si="6"/>
        <v>0</v>
      </c>
      <c r="M27" s="45">
        <f aca="true" t="shared" si="7" ref="M27:T27">SUM(M23:M26)</f>
        <v>46</v>
      </c>
      <c r="N27" s="45">
        <f t="shared" si="7"/>
        <v>0</v>
      </c>
      <c r="O27" s="45">
        <f t="shared" si="7"/>
        <v>31</v>
      </c>
      <c r="P27" s="45">
        <f t="shared" si="7"/>
        <v>0</v>
      </c>
      <c r="Q27" s="147">
        <f>SUM(Q23:Q26)</f>
        <v>0</v>
      </c>
      <c r="R27" s="148">
        <f>SUM(R23:R26)</f>
        <v>0</v>
      </c>
      <c r="S27" s="147">
        <f t="shared" si="7"/>
        <v>0</v>
      </c>
      <c r="T27" s="148">
        <f t="shared" si="7"/>
        <v>0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20" ht="13.5" customHeight="1">
      <c r="A28" s="191"/>
      <c r="B28" s="180" t="s">
        <v>38</v>
      </c>
      <c r="C28" s="19" t="s">
        <v>2</v>
      </c>
      <c r="D28" s="85"/>
      <c r="E28" s="110">
        <v>1</v>
      </c>
      <c r="F28" s="20">
        <v>1</v>
      </c>
      <c r="G28" s="23">
        <v>0</v>
      </c>
      <c r="H28" s="110">
        <v>1</v>
      </c>
      <c r="I28" s="121"/>
      <c r="J28" s="121"/>
      <c r="K28" s="10"/>
      <c r="L28" s="35"/>
      <c r="M28" s="121"/>
      <c r="N28" s="121"/>
      <c r="O28" s="10">
        <v>1</v>
      </c>
      <c r="P28" s="10">
        <v>0</v>
      </c>
      <c r="Q28" s="135"/>
      <c r="R28" s="136"/>
      <c r="S28" s="65"/>
      <c r="T28" s="66"/>
    </row>
    <row r="29" spans="1:20" ht="13.5" customHeight="1">
      <c r="A29" s="191"/>
      <c r="B29" s="181"/>
      <c r="C29" s="11" t="s">
        <v>3</v>
      </c>
      <c r="D29" s="82" t="s">
        <v>51</v>
      </c>
      <c r="E29" s="108">
        <v>1</v>
      </c>
      <c r="F29" s="12">
        <v>1</v>
      </c>
      <c r="G29" s="24">
        <v>0</v>
      </c>
      <c r="H29" s="108">
        <v>8</v>
      </c>
      <c r="I29" s="119"/>
      <c r="J29" s="119"/>
      <c r="K29" s="7"/>
      <c r="L29" s="34"/>
      <c r="M29" s="119"/>
      <c r="N29" s="119"/>
      <c r="O29" s="7">
        <v>4</v>
      </c>
      <c r="P29" s="7">
        <v>0</v>
      </c>
      <c r="Q29" s="131">
        <v>3</v>
      </c>
      <c r="R29" s="132">
        <v>0</v>
      </c>
      <c r="S29" s="59">
        <v>1</v>
      </c>
      <c r="T29" s="60">
        <v>0</v>
      </c>
    </row>
    <row r="30" spans="1:20" ht="13.5" customHeight="1">
      <c r="A30" s="191"/>
      <c r="B30" s="181"/>
      <c r="C30" s="11" t="s">
        <v>4</v>
      </c>
      <c r="D30" s="82" t="s">
        <v>51</v>
      </c>
      <c r="E30" s="108">
        <v>1</v>
      </c>
      <c r="F30" s="12">
        <v>1</v>
      </c>
      <c r="G30" s="24">
        <v>0</v>
      </c>
      <c r="H30" s="108">
        <v>7</v>
      </c>
      <c r="I30" s="119"/>
      <c r="J30" s="119"/>
      <c r="K30" s="7"/>
      <c r="L30" s="34"/>
      <c r="M30" s="119"/>
      <c r="N30" s="119"/>
      <c r="O30" s="7">
        <v>7</v>
      </c>
      <c r="P30" s="7">
        <v>0</v>
      </c>
      <c r="Q30" s="131"/>
      <c r="R30" s="132"/>
      <c r="S30" s="59"/>
      <c r="T30" s="60"/>
    </row>
    <row r="31" spans="1:20" ht="13.5" customHeight="1">
      <c r="A31" s="191"/>
      <c r="B31" s="181"/>
      <c r="C31" s="11" t="s">
        <v>5</v>
      </c>
      <c r="D31" s="82" t="s">
        <v>51</v>
      </c>
      <c r="E31" s="108">
        <v>2</v>
      </c>
      <c r="F31" s="12">
        <v>2</v>
      </c>
      <c r="G31" s="24">
        <v>0</v>
      </c>
      <c r="H31" s="108">
        <v>8</v>
      </c>
      <c r="I31" s="119"/>
      <c r="J31" s="119"/>
      <c r="K31" s="7"/>
      <c r="L31" s="34"/>
      <c r="M31" s="119"/>
      <c r="N31" s="119"/>
      <c r="O31" s="7">
        <v>8</v>
      </c>
      <c r="P31" s="7">
        <v>0</v>
      </c>
      <c r="Q31" s="131"/>
      <c r="R31" s="132"/>
      <c r="S31" s="59"/>
      <c r="T31" s="60"/>
    </row>
    <row r="32" spans="1:20" ht="13.5" customHeight="1">
      <c r="A32" s="191"/>
      <c r="B32" s="181"/>
      <c r="C32" s="11" t="s">
        <v>10</v>
      </c>
      <c r="D32" s="82" t="s">
        <v>49</v>
      </c>
      <c r="E32" s="108">
        <v>8</v>
      </c>
      <c r="F32" s="12">
        <v>8</v>
      </c>
      <c r="G32" s="24">
        <v>0</v>
      </c>
      <c r="H32" s="108">
        <v>70</v>
      </c>
      <c r="I32" s="119"/>
      <c r="J32" s="119"/>
      <c r="K32" s="7"/>
      <c r="L32" s="34"/>
      <c r="M32" s="119"/>
      <c r="N32" s="119"/>
      <c r="O32" s="7">
        <v>47</v>
      </c>
      <c r="P32" s="7">
        <v>0</v>
      </c>
      <c r="Q32" s="131">
        <v>23</v>
      </c>
      <c r="R32" s="132">
        <v>0</v>
      </c>
      <c r="S32" s="59"/>
      <c r="T32" s="60"/>
    </row>
    <row r="33" spans="1:20" ht="13.5" customHeight="1">
      <c r="A33" s="191"/>
      <c r="B33" s="181"/>
      <c r="C33" s="11" t="s">
        <v>6</v>
      </c>
      <c r="D33" s="82" t="s">
        <v>51</v>
      </c>
      <c r="E33" s="108">
        <v>1</v>
      </c>
      <c r="F33" s="12">
        <v>1</v>
      </c>
      <c r="G33" s="24">
        <v>0</v>
      </c>
      <c r="H33" s="108">
        <v>5</v>
      </c>
      <c r="I33" s="119"/>
      <c r="J33" s="119"/>
      <c r="K33" s="7"/>
      <c r="L33" s="34"/>
      <c r="M33" s="119"/>
      <c r="N33" s="119"/>
      <c r="O33" s="7">
        <v>3</v>
      </c>
      <c r="P33" s="7">
        <v>0</v>
      </c>
      <c r="Q33" s="131">
        <v>2</v>
      </c>
      <c r="R33" s="132">
        <v>0</v>
      </c>
      <c r="S33" s="59"/>
      <c r="T33" s="60"/>
    </row>
    <row r="34" spans="1:20" ht="13.5" customHeight="1">
      <c r="A34" s="191"/>
      <c r="B34" s="181"/>
      <c r="C34" s="11" t="s">
        <v>12</v>
      </c>
      <c r="D34" s="82" t="s">
        <v>51</v>
      </c>
      <c r="E34" s="108">
        <v>2</v>
      </c>
      <c r="F34" s="12">
        <v>2</v>
      </c>
      <c r="G34" s="24">
        <v>0</v>
      </c>
      <c r="H34" s="108">
        <v>8</v>
      </c>
      <c r="I34" s="119"/>
      <c r="J34" s="119"/>
      <c r="K34" s="7"/>
      <c r="L34" s="34"/>
      <c r="M34" s="119"/>
      <c r="N34" s="119"/>
      <c r="O34" s="7">
        <v>4</v>
      </c>
      <c r="P34" s="7">
        <v>0</v>
      </c>
      <c r="Q34" s="131">
        <v>4</v>
      </c>
      <c r="R34" s="132">
        <v>0</v>
      </c>
      <c r="S34" s="59"/>
      <c r="T34" s="60"/>
    </row>
    <row r="35" spans="1:20" ht="13.5" customHeight="1">
      <c r="A35" s="191"/>
      <c r="B35" s="181"/>
      <c r="C35" s="11" t="s">
        <v>8</v>
      </c>
      <c r="D35" s="82" t="s">
        <v>51</v>
      </c>
      <c r="E35" s="108">
        <v>10</v>
      </c>
      <c r="F35" s="12">
        <v>10</v>
      </c>
      <c r="G35" s="24">
        <v>0</v>
      </c>
      <c r="H35" s="108">
        <v>50</v>
      </c>
      <c r="I35" s="119"/>
      <c r="J35" s="119"/>
      <c r="K35" s="7"/>
      <c r="L35" s="34"/>
      <c r="M35" s="119">
        <v>16</v>
      </c>
      <c r="N35" s="119">
        <v>0</v>
      </c>
      <c r="O35" s="7">
        <v>34</v>
      </c>
      <c r="P35" s="7">
        <v>0</v>
      </c>
      <c r="Q35" s="131"/>
      <c r="R35" s="132"/>
      <c r="S35" s="59"/>
      <c r="T35" s="60"/>
    </row>
    <row r="36" spans="1:20" ht="13.5" customHeight="1">
      <c r="A36" s="191"/>
      <c r="B36" s="181"/>
      <c r="C36" s="13" t="s">
        <v>11</v>
      </c>
      <c r="D36" s="21"/>
      <c r="E36" s="109">
        <v>1</v>
      </c>
      <c r="F36" s="14">
        <v>1</v>
      </c>
      <c r="G36" s="25">
        <v>0</v>
      </c>
      <c r="H36" s="109">
        <v>1</v>
      </c>
      <c r="I36" s="120"/>
      <c r="J36" s="120"/>
      <c r="K36" s="8"/>
      <c r="L36" s="36"/>
      <c r="M36" s="120"/>
      <c r="N36" s="120"/>
      <c r="O36" s="8">
        <v>1</v>
      </c>
      <c r="P36" s="8">
        <v>0</v>
      </c>
      <c r="Q36" s="133"/>
      <c r="R36" s="134"/>
      <c r="S36" s="61"/>
      <c r="T36" s="62"/>
    </row>
    <row r="37" spans="1:72" s="41" customFormat="1" ht="13.5" customHeight="1" thickBot="1">
      <c r="A37" s="191"/>
      <c r="B37" s="193"/>
      <c r="C37" s="42" t="s">
        <v>20</v>
      </c>
      <c r="D37" s="43"/>
      <c r="E37" s="44">
        <f>SUM(E28:E36)</f>
        <v>27</v>
      </c>
      <c r="F37" s="45">
        <f aca="true" t="shared" si="8" ref="F37:L37">SUM(F28:F36)</f>
        <v>27</v>
      </c>
      <c r="G37" s="46">
        <f t="shared" si="8"/>
        <v>0</v>
      </c>
      <c r="H37" s="44">
        <f t="shared" si="8"/>
        <v>158</v>
      </c>
      <c r="I37" s="45">
        <f t="shared" si="8"/>
        <v>0</v>
      </c>
      <c r="J37" s="45">
        <f t="shared" si="8"/>
        <v>0</v>
      </c>
      <c r="K37" s="45">
        <f t="shared" si="8"/>
        <v>0</v>
      </c>
      <c r="L37" s="46">
        <f t="shared" si="8"/>
        <v>0</v>
      </c>
      <c r="M37" s="45">
        <f aca="true" t="shared" si="9" ref="M37:T37">SUM(M28:M36)</f>
        <v>16</v>
      </c>
      <c r="N37" s="45">
        <f t="shared" si="9"/>
        <v>0</v>
      </c>
      <c r="O37" s="45">
        <f t="shared" si="9"/>
        <v>109</v>
      </c>
      <c r="P37" s="45">
        <f t="shared" si="9"/>
        <v>0</v>
      </c>
      <c r="Q37" s="147">
        <f>SUM(Q28:Q36)</f>
        <v>32</v>
      </c>
      <c r="R37" s="148">
        <f>SUM(R28:R36)</f>
        <v>0</v>
      </c>
      <c r="S37" s="147">
        <f t="shared" si="9"/>
        <v>1</v>
      </c>
      <c r="T37" s="148">
        <f t="shared" si="9"/>
        <v>0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20" ht="13.5" customHeight="1">
      <c r="A38" s="191"/>
      <c r="B38" s="180" t="s">
        <v>13</v>
      </c>
      <c r="C38" s="17" t="s">
        <v>10</v>
      </c>
      <c r="D38" s="81"/>
      <c r="E38" s="107">
        <v>1</v>
      </c>
      <c r="F38" s="18">
        <v>1</v>
      </c>
      <c r="G38" s="26">
        <v>0</v>
      </c>
      <c r="H38" s="107">
        <v>4</v>
      </c>
      <c r="I38" s="118"/>
      <c r="J38" s="118"/>
      <c r="K38" s="15"/>
      <c r="L38" s="37"/>
      <c r="M38" s="118"/>
      <c r="N38" s="118"/>
      <c r="O38" s="15"/>
      <c r="P38" s="15"/>
      <c r="Q38" s="129"/>
      <c r="R38" s="130"/>
      <c r="S38" s="71">
        <v>4</v>
      </c>
      <c r="T38" s="72">
        <v>0</v>
      </c>
    </row>
    <row r="39" spans="1:20" ht="13.5" customHeight="1">
      <c r="A39" s="191"/>
      <c r="B39" s="181"/>
      <c r="C39" s="13" t="s">
        <v>6</v>
      </c>
      <c r="D39" s="88" t="s">
        <v>48</v>
      </c>
      <c r="E39" s="109">
        <v>1</v>
      </c>
      <c r="F39" s="14">
        <v>1</v>
      </c>
      <c r="G39" s="25">
        <v>0</v>
      </c>
      <c r="H39" s="109">
        <v>3</v>
      </c>
      <c r="I39" s="120"/>
      <c r="J39" s="120"/>
      <c r="K39" s="8"/>
      <c r="L39" s="36"/>
      <c r="M39" s="120"/>
      <c r="N39" s="120"/>
      <c r="O39" s="8"/>
      <c r="P39" s="8"/>
      <c r="Q39" s="133"/>
      <c r="R39" s="134"/>
      <c r="S39" s="61">
        <v>3</v>
      </c>
      <c r="T39" s="62">
        <v>0</v>
      </c>
    </row>
    <row r="40" spans="1:72" s="41" customFormat="1" ht="13.5" customHeight="1" thickBot="1">
      <c r="A40" s="191"/>
      <c r="B40" s="181"/>
      <c r="C40" s="47" t="s">
        <v>20</v>
      </c>
      <c r="D40" s="48"/>
      <c r="E40" s="149">
        <f>SUM(E38:E39)</f>
        <v>2</v>
      </c>
      <c r="F40" s="150">
        <f aca="true" t="shared" si="10" ref="F40:L40">SUM(F38:F39)</f>
        <v>2</v>
      </c>
      <c r="G40" s="151">
        <f t="shared" si="10"/>
        <v>0</v>
      </c>
      <c r="H40" s="149">
        <f t="shared" si="10"/>
        <v>7</v>
      </c>
      <c r="I40" s="150">
        <f t="shared" si="10"/>
        <v>0</v>
      </c>
      <c r="J40" s="150">
        <f t="shared" si="10"/>
        <v>0</v>
      </c>
      <c r="K40" s="150">
        <f t="shared" si="10"/>
        <v>0</v>
      </c>
      <c r="L40" s="151">
        <f t="shared" si="10"/>
        <v>0</v>
      </c>
      <c r="M40" s="150">
        <f aca="true" t="shared" si="11" ref="M40:T40">SUM(M38:M39)</f>
        <v>0</v>
      </c>
      <c r="N40" s="150">
        <f t="shared" si="11"/>
        <v>0</v>
      </c>
      <c r="O40" s="150">
        <f t="shared" si="11"/>
        <v>0</v>
      </c>
      <c r="P40" s="150">
        <f t="shared" si="11"/>
        <v>0</v>
      </c>
      <c r="Q40" s="152">
        <f>SUM(Q38:Q39)</f>
        <v>0</v>
      </c>
      <c r="R40" s="153">
        <f>SUM(R38:R39)</f>
        <v>0</v>
      </c>
      <c r="S40" s="152">
        <f t="shared" si="11"/>
        <v>7</v>
      </c>
      <c r="T40" s="153">
        <f t="shared" si="11"/>
        <v>0</v>
      </c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20" ht="13.5" customHeight="1">
      <c r="A41" s="191"/>
      <c r="B41" s="180" t="s">
        <v>14</v>
      </c>
      <c r="C41" s="19" t="s">
        <v>5</v>
      </c>
      <c r="D41" s="89" t="s">
        <v>62</v>
      </c>
      <c r="E41" s="110">
        <v>1</v>
      </c>
      <c r="F41" s="20">
        <v>1</v>
      </c>
      <c r="G41" s="23">
        <v>0</v>
      </c>
      <c r="H41" s="110">
        <v>2</v>
      </c>
      <c r="I41" s="121"/>
      <c r="J41" s="121"/>
      <c r="K41" s="10"/>
      <c r="L41" s="35"/>
      <c r="M41" s="121"/>
      <c r="N41" s="121"/>
      <c r="O41" s="10"/>
      <c r="P41" s="10"/>
      <c r="Q41" s="135">
        <v>2</v>
      </c>
      <c r="R41" s="136">
        <v>0</v>
      </c>
      <c r="S41" s="65"/>
      <c r="T41" s="66"/>
    </row>
    <row r="42" spans="1:20" ht="13.5" customHeight="1">
      <c r="A42" s="191"/>
      <c r="B42" s="182"/>
      <c r="C42" s="11" t="s">
        <v>10</v>
      </c>
      <c r="D42" s="81"/>
      <c r="E42" s="108">
        <v>1</v>
      </c>
      <c r="F42" s="12">
        <v>1</v>
      </c>
      <c r="G42" s="24">
        <v>0</v>
      </c>
      <c r="H42" s="108">
        <v>4</v>
      </c>
      <c r="I42" s="119"/>
      <c r="J42" s="119"/>
      <c r="K42" s="7"/>
      <c r="L42" s="34"/>
      <c r="M42" s="119"/>
      <c r="N42" s="119"/>
      <c r="O42" s="7"/>
      <c r="P42" s="7"/>
      <c r="Q42" s="131"/>
      <c r="R42" s="132"/>
      <c r="S42" s="59">
        <v>4</v>
      </c>
      <c r="T42" s="60">
        <v>0</v>
      </c>
    </row>
    <row r="43" spans="1:20" ht="13.5" customHeight="1">
      <c r="A43" s="191"/>
      <c r="B43" s="182"/>
      <c r="C43" s="13" t="s">
        <v>6</v>
      </c>
      <c r="D43" s="88" t="s">
        <v>48</v>
      </c>
      <c r="E43" s="109">
        <v>1</v>
      </c>
      <c r="F43" s="14">
        <v>1</v>
      </c>
      <c r="G43" s="25">
        <v>0</v>
      </c>
      <c r="H43" s="109">
        <v>4</v>
      </c>
      <c r="I43" s="120"/>
      <c r="J43" s="120"/>
      <c r="K43" s="8"/>
      <c r="L43" s="36"/>
      <c r="M43" s="120"/>
      <c r="N43" s="120"/>
      <c r="O43" s="8"/>
      <c r="P43" s="8"/>
      <c r="Q43" s="133"/>
      <c r="R43" s="134"/>
      <c r="S43" s="61">
        <v>4</v>
      </c>
      <c r="T43" s="62">
        <v>0</v>
      </c>
    </row>
    <row r="44" spans="1:72" s="41" customFormat="1" ht="13.5" customHeight="1" thickBot="1">
      <c r="A44" s="191"/>
      <c r="B44" s="183"/>
      <c r="C44" s="42" t="s">
        <v>20</v>
      </c>
      <c r="D44" s="43"/>
      <c r="E44" s="44">
        <f aca="true" t="shared" si="12" ref="E44:L44">SUM(E41:E43)</f>
        <v>3</v>
      </c>
      <c r="F44" s="45">
        <f t="shared" si="12"/>
        <v>3</v>
      </c>
      <c r="G44" s="46">
        <f t="shared" si="12"/>
        <v>0</v>
      </c>
      <c r="H44" s="44">
        <f t="shared" si="12"/>
        <v>10</v>
      </c>
      <c r="I44" s="45">
        <f t="shared" si="12"/>
        <v>0</v>
      </c>
      <c r="J44" s="45">
        <f t="shared" si="12"/>
        <v>0</v>
      </c>
      <c r="K44" s="45">
        <f t="shared" si="12"/>
        <v>0</v>
      </c>
      <c r="L44" s="46">
        <f t="shared" si="12"/>
        <v>0</v>
      </c>
      <c r="M44" s="45">
        <f aca="true" t="shared" si="13" ref="M44:T44">SUM(M41:M43)</f>
        <v>0</v>
      </c>
      <c r="N44" s="45">
        <f t="shared" si="13"/>
        <v>0</v>
      </c>
      <c r="O44" s="45">
        <f t="shared" si="13"/>
        <v>0</v>
      </c>
      <c r="P44" s="45">
        <f t="shared" si="13"/>
        <v>0</v>
      </c>
      <c r="Q44" s="147">
        <f>SUM(Q41:Q43)</f>
        <v>2</v>
      </c>
      <c r="R44" s="148">
        <f>SUM(R41:R43)</f>
        <v>0</v>
      </c>
      <c r="S44" s="147">
        <f t="shared" si="13"/>
        <v>8</v>
      </c>
      <c r="T44" s="148">
        <f t="shared" si="13"/>
        <v>0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20" ht="13.5" customHeight="1">
      <c r="A45" s="191"/>
      <c r="B45" s="180" t="s">
        <v>54</v>
      </c>
      <c r="C45" s="17" t="s">
        <v>10</v>
      </c>
      <c r="D45" s="81"/>
      <c r="E45" s="107">
        <v>1</v>
      </c>
      <c r="F45" s="18">
        <v>1</v>
      </c>
      <c r="G45" s="26">
        <v>0</v>
      </c>
      <c r="H45" s="107">
        <v>4</v>
      </c>
      <c r="I45" s="118"/>
      <c r="J45" s="118"/>
      <c r="K45" s="15"/>
      <c r="L45" s="37"/>
      <c r="M45" s="118"/>
      <c r="N45" s="118"/>
      <c r="O45" s="15"/>
      <c r="P45" s="15"/>
      <c r="Q45" s="129"/>
      <c r="R45" s="130"/>
      <c r="S45" s="71">
        <v>4</v>
      </c>
      <c r="T45" s="72">
        <v>0</v>
      </c>
    </row>
    <row r="46" spans="1:20" ht="13.5" customHeight="1">
      <c r="A46" s="191"/>
      <c r="B46" s="181"/>
      <c r="C46" s="13" t="s">
        <v>6</v>
      </c>
      <c r="D46" s="21"/>
      <c r="E46" s="109">
        <v>1</v>
      </c>
      <c r="F46" s="14">
        <v>1</v>
      </c>
      <c r="G46" s="25">
        <v>0</v>
      </c>
      <c r="H46" s="109">
        <v>3</v>
      </c>
      <c r="I46" s="120"/>
      <c r="J46" s="120"/>
      <c r="K46" s="8"/>
      <c r="L46" s="36"/>
      <c r="M46" s="120"/>
      <c r="N46" s="120"/>
      <c r="O46" s="8"/>
      <c r="P46" s="8"/>
      <c r="Q46" s="133"/>
      <c r="R46" s="134"/>
      <c r="S46" s="61">
        <v>3</v>
      </c>
      <c r="T46" s="62">
        <v>0</v>
      </c>
    </row>
    <row r="47" spans="1:72" s="41" customFormat="1" ht="13.5" customHeight="1" thickBot="1">
      <c r="A47" s="191"/>
      <c r="B47" s="193"/>
      <c r="C47" s="47" t="s">
        <v>20</v>
      </c>
      <c r="D47" s="48"/>
      <c r="E47" s="44">
        <f>SUM(E45:E46)</f>
        <v>2</v>
      </c>
      <c r="F47" s="45">
        <f aca="true" t="shared" si="14" ref="F47:L47">SUM(F45:F46)</f>
        <v>2</v>
      </c>
      <c r="G47" s="46">
        <f t="shared" si="14"/>
        <v>0</v>
      </c>
      <c r="H47" s="44">
        <f t="shared" si="14"/>
        <v>7</v>
      </c>
      <c r="I47" s="45">
        <f t="shared" si="14"/>
        <v>0</v>
      </c>
      <c r="J47" s="45">
        <f t="shared" si="14"/>
        <v>0</v>
      </c>
      <c r="K47" s="45">
        <f t="shared" si="14"/>
        <v>0</v>
      </c>
      <c r="L47" s="46">
        <f t="shared" si="14"/>
        <v>0</v>
      </c>
      <c r="M47" s="45">
        <f aca="true" t="shared" si="15" ref="M47:T47">SUM(M45:M46)</f>
        <v>0</v>
      </c>
      <c r="N47" s="45">
        <f t="shared" si="15"/>
        <v>0</v>
      </c>
      <c r="O47" s="45">
        <f t="shared" si="15"/>
        <v>0</v>
      </c>
      <c r="P47" s="45">
        <f t="shared" si="15"/>
        <v>0</v>
      </c>
      <c r="Q47" s="147">
        <f>SUM(Q45:Q46)</f>
        <v>0</v>
      </c>
      <c r="R47" s="148">
        <f>SUM(R45:R46)</f>
        <v>0</v>
      </c>
      <c r="S47" s="147">
        <f t="shared" si="15"/>
        <v>7</v>
      </c>
      <c r="T47" s="148">
        <f t="shared" si="15"/>
        <v>0</v>
      </c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</row>
    <row r="48" spans="1:20" ht="13.5" customHeight="1">
      <c r="A48" s="191"/>
      <c r="B48" s="180" t="s">
        <v>55</v>
      </c>
      <c r="C48" s="1" t="s">
        <v>6</v>
      </c>
      <c r="D48" s="90" t="s">
        <v>48</v>
      </c>
      <c r="E48" s="112">
        <v>1</v>
      </c>
      <c r="F48" s="4">
        <v>1</v>
      </c>
      <c r="G48" s="27">
        <v>0</v>
      </c>
      <c r="H48" s="112">
        <v>3</v>
      </c>
      <c r="I48" s="123"/>
      <c r="J48" s="123"/>
      <c r="K48" s="9"/>
      <c r="L48" s="38"/>
      <c r="M48" s="123"/>
      <c r="N48" s="123"/>
      <c r="O48" s="9"/>
      <c r="P48" s="9"/>
      <c r="Q48" s="139"/>
      <c r="R48" s="140"/>
      <c r="S48" s="73">
        <v>3</v>
      </c>
      <c r="T48" s="74">
        <v>0</v>
      </c>
    </row>
    <row r="49" spans="1:72" s="41" customFormat="1" ht="13.5" customHeight="1" thickBot="1">
      <c r="A49" s="191"/>
      <c r="B49" s="193"/>
      <c r="C49" s="42" t="s">
        <v>20</v>
      </c>
      <c r="D49" s="43"/>
      <c r="E49" s="44">
        <f>SUM(E48)</f>
        <v>1</v>
      </c>
      <c r="F49" s="45">
        <f aca="true" t="shared" si="16" ref="F49:L49">SUM(F48)</f>
        <v>1</v>
      </c>
      <c r="G49" s="148">
        <f t="shared" si="16"/>
        <v>0</v>
      </c>
      <c r="H49" s="44">
        <f t="shared" si="16"/>
        <v>3</v>
      </c>
      <c r="I49" s="45">
        <f t="shared" si="16"/>
        <v>0</v>
      </c>
      <c r="J49" s="45">
        <f t="shared" si="16"/>
        <v>0</v>
      </c>
      <c r="K49" s="45">
        <f t="shared" si="16"/>
        <v>0</v>
      </c>
      <c r="L49" s="46">
        <f t="shared" si="16"/>
        <v>0</v>
      </c>
      <c r="M49" s="45">
        <f aca="true" t="shared" si="17" ref="M49:T49">SUM(M48)</f>
        <v>0</v>
      </c>
      <c r="N49" s="45">
        <f t="shared" si="17"/>
        <v>0</v>
      </c>
      <c r="O49" s="45">
        <f t="shared" si="17"/>
        <v>0</v>
      </c>
      <c r="P49" s="45">
        <f t="shared" si="17"/>
        <v>0</v>
      </c>
      <c r="Q49" s="147">
        <f>SUM(Q48)</f>
        <v>0</v>
      </c>
      <c r="R49" s="148">
        <f>SUM(R48)</f>
        <v>0</v>
      </c>
      <c r="S49" s="147">
        <f t="shared" si="17"/>
        <v>3</v>
      </c>
      <c r="T49" s="148">
        <f t="shared" si="17"/>
        <v>0</v>
      </c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</row>
    <row r="50" spans="1:20" ht="13.5" customHeight="1">
      <c r="A50" s="191"/>
      <c r="B50" s="180" t="s">
        <v>52</v>
      </c>
      <c r="C50" s="5" t="s">
        <v>53</v>
      </c>
      <c r="D50" s="91"/>
      <c r="E50" s="111">
        <v>5</v>
      </c>
      <c r="F50" s="6">
        <v>5</v>
      </c>
      <c r="G50" s="22">
        <v>0</v>
      </c>
      <c r="H50" s="111">
        <v>17</v>
      </c>
      <c r="I50" s="122"/>
      <c r="J50" s="122"/>
      <c r="K50" s="3"/>
      <c r="L50" s="2"/>
      <c r="M50" s="122"/>
      <c r="N50" s="122"/>
      <c r="O50" s="3">
        <v>17</v>
      </c>
      <c r="P50" s="3">
        <v>0</v>
      </c>
      <c r="Q50" s="137"/>
      <c r="R50" s="138"/>
      <c r="S50" s="63"/>
      <c r="T50" s="64"/>
    </row>
    <row r="51" spans="1:72" s="41" customFormat="1" ht="14.25" customHeight="1" thickBot="1">
      <c r="A51" s="191"/>
      <c r="B51" s="193"/>
      <c r="C51" s="47" t="s">
        <v>20</v>
      </c>
      <c r="D51" s="48"/>
      <c r="E51" s="44">
        <f>SUM(E50)</f>
        <v>5</v>
      </c>
      <c r="F51" s="45">
        <f aca="true" t="shared" si="18" ref="F51:L51">SUM(F50)</f>
        <v>5</v>
      </c>
      <c r="G51" s="46">
        <f t="shared" si="18"/>
        <v>0</v>
      </c>
      <c r="H51" s="44">
        <f t="shared" si="18"/>
        <v>17</v>
      </c>
      <c r="I51" s="45">
        <f t="shared" si="18"/>
        <v>0</v>
      </c>
      <c r="J51" s="45">
        <f t="shared" si="18"/>
        <v>0</v>
      </c>
      <c r="K51" s="45">
        <f t="shared" si="18"/>
        <v>0</v>
      </c>
      <c r="L51" s="46">
        <f t="shared" si="18"/>
        <v>0</v>
      </c>
      <c r="M51" s="45">
        <f aca="true" t="shared" si="19" ref="M51:T51">SUM(M50)</f>
        <v>0</v>
      </c>
      <c r="N51" s="45">
        <f t="shared" si="19"/>
        <v>0</v>
      </c>
      <c r="O51" s="45">
        <f t="shared" si="19"/>
        <v>17</v>
      </c>
      <c r="P51" s="45">
        <f t="shared" si="19"/>
        <v>0</v>
      </c>
      <c r="Q51" s="147">
        <f>SUM(Q50)</f>
        <v>0</v>
      </c>
      <c r="R51" s="148">
        <f>SUM(R50)</f>
        <v>0</v>
      </c>
      <c r="S51" s="147">
        <f t="shared" si="19"/>
        <v>0</v>
      </c>
      <c r="T51" s="148">
        <f t="shared" si="19"/>
        <v>0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</row>
    <row r="52" spans="1:20" ht="13.5" customHeight="1">
      <c r="A52" s="191"/>
      <c r="B52" s="180" t="s">
        <v>39</v>
      </c>
      <c r="C52" s="19" t="s">
        <v>3</v>
      </c>
      <c r="D52" s="92" t="s">
        <v>63</v>
      </c>
      <c r="E52" s="110">
        <v>1</v>
      </c>
      <c r="F52" s="20">
        <v>1</v>
      </c>
      <c r="G52" s="23">
        <v>0</v>
      </c>
      <c r="H52" s="110">
        <v>1</v>
      </c>
      <c r="I52" s="121"/>
      <c r="J52" s="121"/>
      <c r="K52" s="10"/>
      <c r="L52" s="35"/>
      <c r="M52" s="121"/>
      <c r="N52" s="121"/>
      <c r="O52" s="10">
        <v>1</v>
      </c>
      <c r="P52" s="10">
        <v>0</v>
      </c>
      <c r="Q52" s="135"/>
      <c r="R52" s="136"/>
      <c r="S52" s="65"/>
      <c r="T52" s="66"/>
    </row>
    <row r="53" spans="1:20" ht="13.5" customHeight="1">
      <c r="A53" s="191"/>
      <c r="B53" s="199"/>
      <c r="C53" s="31" t="s">
        <v>4</v>
      </c>
      <c r="D53" s="67" t="s">
        <v>64</v>
      </c>
      <c r="E53" s="113">
        <v>1</v>
      </c>
      <c r="F53" s="28">
        <v>1</v>
      </c>
      <c r="G53" s="29">
        <v>0</v>
      </c>
      <c r="H53" s="113">
        <v>1</v>
      </c>
      <c r="I53" s="124"/>
      <c r="J53" s="124"/>
      <c r="K53" s="30"/>
      <c r="L53" s="39"/>
      <c r="M53" s="124"/>
      <c r="N53" s="124"/>
      <c r="O53" s="30"/>
      <c r="P53" s="30"/>
      <c r="Q53" s="141">
        <v>1</v>
      </c>
      <c r="R53" s="142">
        <v>0</v>
      </c>
      <c r="S53" s="68"/>
      <c r="T53" s="69"/>
    </row>
    <row r="54" spans="1:20" ht="13.5" customHeight="1">
      <c r="A54" s="191"/>
      <c r="B54" s="181"/>
      <c r="C54" s="13" t="s">
        <v>5</v>
      </c>
      <c r="D54" s="88" t="s">
        <v>62</v>
      </c>
      <c r="E54" s="109">
        <v>1</v>
      </c>
      <c r="F54" s="14">
        <v>1</v>
      </c>
      <c r="G54" s="25">
        <v>0</v>
      </c>
      <c r="H54" s="109">
        <v>1</v>
      </c>
      <c r="I54" s="120"/>
      <c r="J54" s="120"/>
      <c r="K54" s="8"/>
      <c r="L54" s="36"/>
      <c r="M54" s="120"/>
      <c r="N54" s="120"/>
      <c r="O54" s="8">
        <v>1</v>
      </c>
      <c r="P54" s="8">
        <v>0</v>
      </c>
      <c r="Q54" s="133"/>
      <c r="R54" s="134"/>
      <c r="S54" s="61"/>
      <c r="T54" s="62"/>
    </row>
    <row r="55" spans="1:72" s="41" customFormat="1" ht="14.25" customHeight="1" thickBot="1">
      <c r="A55" s="192"/>
      <c r="B55" s="193"/>
      <c r="C55" s="42" t="s">
        <v>20</v>
      </c>
      <c r="D55" s="43"/>
      <c r="E55" s="44">
        <f aca="true" t="shared" si="20" ref="E55:L55">SUM(E52:E54)</f>
        <v>3</v>
      </c>
      <c r="F55" s="45">
        <f t="shared" si="20"/>
        <v>3</v>
      </c>
      <c r="G55" s="46">
        <f t="shared" si="20"/>
        <v>0</v>
      </c>
      <c r="H55" s="44">
        <f t="shared" si="20"/>
        <v>3</v>
      </c>
      <c r="I55" s="45">
        <f t="shared" si="20"/>
        <v>0</v>
      </c>
      <c r="J55" s="45">
        <f t="shared" si="20"/>
        <v>0</v>
      </c>
      <c r="K55" s="45">
        <f t="shared" si="20"/>
        <v>0</v>
      </c>
      <c r="L55" s="46">
        <f t="shared" si="20"/>
        <v>0</v>
      </c>
      <c r="M55" s="45">
        <f aca="true" t="shared" si="21" ref="M55:T55">SUM(M52:M54)</f>
        <v>0</v>
      </c>
      <c r="N55" s="45">
        <f t="shared" si="21"/>
        <v>0</v>
      </c>
      <c r="O55" s="45">
        <f t="shared" si="21"/>
        <v>2</v>
      </c>
      <c r="P55" s="45">
        <f t="shared" si="21"/>
        <v>0</v>
      </c>
      <c r="Q55" s="147">
        <f>SUM(Q52:Q54)</f>
        <v>1</v>
      </c>
      <c r="R55" s="148">
        <f>SUM(R52:R54)</f>
        <v>0</v>
      </c>
      <c r="S55" s="147">
        <f t="shared" si="21"/>
        <v>0</v>
      </c>
      <c r="T55" s="148">
        <f t="shared" si="21"/>
        <v>0</v>
      </c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</row>
    <row r="56" spans="1:20" ht="12">
      <c r="A56" s="198" t="s">
        <v>15</v>
      </c>
      <c r="B56" s="180" t="s">
        <v>41</v>
      </c>
      <c r="C56" s="19" t="s">
        <v>4</v>
      </c>
      <c r="D56" s="92" t="s">
        <v>48</v>
      </c>
      <c r="E56" s="110">
        <v>1</v>
      </c>
      <c r="F56" s="10">
        <v>1</v>
      </c>
      <c r="G56" s="23">
        <v>0</v>
      </c>
      <c r="H56" s="110">
        <v>7</v>
      </c>
      <c r="I56" s="121">
        <v>6</v>
      </c>
      <c r="J56" s="121">
        <v>0</v>
      </c>
      <c r="K56" s="10">
        <v>1</v>
      </c>
      <c r="L56" s="35">
        <v>0</v>
      </c>
      <c r="M56" s="121"/>
      <c r="N56" s="121"/>
      <c r="O56" s="10"/>
      <c r="P56" s="10"/>
      <c r="Q56" s="135"/>
      <c r="R56" s="136"/>
      <c r="S56" s="65"/>
      <c r="T56" s="66"/>
    </row>
    <row r="57" spans="1:20" ht="13.5" customHeight="1">
      <c r="A57" s="191"/>
      <c r="B57" s="181"/>
      <c r="C57" s="11" t="s">
        <v>6</v>
      </c>
      <c r="D57" s="82" t="s">
        <v>48</v>
      </c>
      <c r="E57" s="108">
        <v>2</v>
      </c>
      <c r="F57" s="7">
        <v>2</v>
      </c>
      <c r="G57" s="24">
        <v>0</v>
      </c>
      <c r="H57" s="108">
        <v>8</v>
      </c>
      <c r="I57" s="119">
        <v>1</v>
      </c>
      <c r="J57" s="119">
        <v>0</v>
      </c>
      <c r="K57" s="7"/>
      <c r="L57" s="34"/>
      <c r="M57" s="119"/>
      <c r="N57" s="119"/>
      <c r="O57" s="7"/>
      <c r="P57" s="7"/>
      <c r="Q57" s="131"/>
      <c r="R57" s="132"/>
      <c r="S57" s="59">
        <v>7</v>
      </c>
      <c r="T57" s="60">
        <v>0</v>
      </c>
    </row>
    <row r="58" spans="1:20" ht="13.5" customHeight="1">
      <c r="A58" s="191"/>
      <c r="B58" s="181"/>
      <c r="C58" s="11" t="s">
        <v>12</v>
      </c>
      <c r="D58" s="70"/>
      <c r="E58" s="108">
        <v>1</v>
      </c>
      <c r="F58" s="12">
        <v>1</v>
      </c>
      <c r="G58" s="24">
        <v>0</v>
      </c>
      <c r="H58" s="108">
        <v>7</v>
      </c>
      <c r="I58" s="119"/>
      <c r="J58" s="119"/>
      <c r="K58" s="7"/>
      <c r="L58" s="34"/>
      <c r="M58" s="119"/>
      <c r="N58" s="119"/>
      <c r="O58" s="7"/>
      <c r="P58" s="7"/>
      <c r="Q58" s="131">
        <v>5</v>
      </c>
      <c r="R58" s="132">
        <v>0</v>
      </c>
      <c r="S58" s="59">
        <v>2</v>
      </c>
      <c r="T58" s="60">
        <v>0</v>
      </c>
    </row>
    <row r="59" spans="1:20" ht="13.5" customHeight="1">
      <c r="A59" s="191"/>
      <c r="B59" s="181"/>
      <c r="C59" s="13" t="s">
        <v>7</v>
      </c>
      <c r="D59" s="84" t="s">
        <v>48</v>
      </c>
      <c r="E59" s="109">
        <v>1</v>
      </c>
      <c r="F59" s="14">
        <v>1</v>
      </c>
      <c r="G59" s="25">
        <v>0</v>
      </c>
      <c r="H59" s="109">
        <v>3</v>
      </c>
      <c r="I59" s="120"/>
      <c r="J59" s="120"/>
      <c r="K59" s="8"/>
      <c r="L59" s="36"/>
      <c r="M59" s="120"/>
      <c r="N59" s="120"/>
      <c r="O59" s="8"/>
      <c r="P59" s="8"/>
      <c r="Q59" s="133">
        <v>3</v>
      </c>
      <c r="R59" s="134">
        <v>0</v>
      </c>
      <c r="S59" s="61"/>
      <c r="T59" s="62"/>
    </row>
    <row r="60" spans="1:72" s="41" customFormat="1" ht="14.25" customHeight="1" thickBot="1">
      <c r="A60" s="191"/>
      <c r="B60" s="193"/>
      <c r="C60" s="42" t="s">
        <v>20</v>
      </c>
      <c r="D60" s="43"/>
      <c r="E60" s="44">
        <f>SUM(E56:E59)</f>
        <v>5</v>
      </c>
      <c r="F60" s="45">
        <f aca="true" t="shared" si="22" ref="F60:L60">SUM(F56:F59)</f>
        <v>5</v>
      </c>
      <c r="G60" s="46">
        <f t="shared" si="22"/>
        <v>0</v>
      </c>
      <c r="H60" s="44">
        <f t="shared" si="22"/>
        <v>25</v>
      </c>
      <c r="I60" s="45">
        <f t="shared" si="22"/>
        <v>7</v>
      </c>
      <c r="J60" s="45">
        <f t="shared" si="22"/>
        <v>0</v>
      </c>
      <c r="K60" s="45">
        <f t="shared" si="22"/>
        <v>1</v>
      </c>
      <c r="L60" s="46">
        <f t="shared" si="22"/>
        <v>0</v>
      </c>
      <c r="M60" s="45">
        <f aca="true" t="shared" si="23" ref="M60:T60">SUM(M56:M59)</f>
        <v>0</v>
      </c>
      <c r="N60" s="45">
        <f t="shared" si="23"/>
        <v>0</v>
      </c>
      <c r="O60" s="45">
        <f t="shared" si="23"/>
        <v>0</v>
      </c>
      <c r="P60" s="45">
        <f t="shared" si="23"/>
        <v>0</v>
      </c>
      <c r="Q60" s="147">
        <f>SUM(Q56:Q59)</f>
        <v>8</v>
      </c>
      <c r="R60" s="148">
        <f>SUM(R56:R59)</f>
        <v>0</v>
      </c>
      <c r="S60" s="147">
        <f t="shared" si="23"/>
        <v>9</v>
      </c>
      <c r="T60" s="148">
        <f t="shared" si="23"/>
        <v>0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</row>
    <row r="61" spans="1:20" ht="13.5" customHeight="1">
      <c r="A61" s="191"/>
      <c r="B61" s="180" t="s">
        <v>42</v>
      </c>
      <c r="C61" s="5" t="s">
        <v>4</v>
      </c>
      <c r="D61" s="93" t="s">
        <v>48</v>
      </c>
      <c r="E61" s="111">
        <v>1</v>
      </c>
      <c r="F61" s="6">
        <v>1</v>
      </c>
      <c r="G61" s="22">
        <v>0</v>
      </c>
      <c r="H61" s="111">
        <v>2</v>
      </c>
      <c r="I61" s="122">
        <v>1</v>
      </c>
      <c r="J61" s="122">
        <v>0</v>
      </c>
      <c r="K61" s="3">
        <v>1</v>
      </c>
      <c r="L61" s="2">
        <v>0</v>
      </c>
      <c r="M61" s="122"/>
      <c r="N61" s="122"/>
      <c r="O61" s="3"/>
      <c r="P61" s="3"/>
      <c r="Q61" s="137"/>
      <c r="R61" s="138"/>
      <c r="S61" s="63"/>
      <c r="T61" s="64"/>
    </row>
    <row r="62" spans="1:72" s="41" customFormat="1" ht="14.25" customHeight="1" thickBot="1">
      <c r="A62" s="191"/>
      <c r="B62" s="193"/>
      <c r="C62" s="47" t="s">
        <v>20</v>
      </c>
      <c r="D62" s="48"/>
      <c r="E62" s="44">
        <f>SUM(E61)</f>
        <v>1</v>
      </c>
      <c r="F62" s="45">
        <f aca="true" t="shared" si="24" ref="F62:L62">SUM(F61)</f>
        <v>1</v>
      </c>
      <c r="G62" s="46">
        <f t="shared" si="24"/>
        <v>0</v>
      </c>
      <c r="H62" s="44">
        <f t="shared" si="24"/>
        <v>2</v>
      </c>
      <c r="I62" s="45">
        <f t="shared" si="24"/>
        <v>1</v>
      </c>
      <c r="J62" s="45">
        <f t="shared" si="24"/>
        <v>0</v>
      </c>
      <c r="K62" s="45">
        <f t="shared" si="24"/>
        <v>1</v>
      </c>
      <c r="L62" s="46">
        <f t="shared" si="24"/>
        <v>0</v>
      </c>
      <c r="M62" s="45">
        <f aca="true" t="shared" si="25" ref="M62:T62">SUM(M61)</f>
        <v>0</v>
      </c>
      <c r="N62" s="45">
        <f t="shared" si="25"/>
        <v>0</v>
      </c>
      <c r="O62" s="45">
        <f t="shared" si="25"/>
        <v>0</v>
      </c>
      <c r="P62" s="45">
        <f t="shared" si="25"/>
        <v>0</v>
      </c>
      <c r="Q62" s="147">
        <f>SUM(Q61)</f>
        <v>0</v>
      </c>
      <c r="R62" s="148">
        <f>SUM(R61)</f>
        <v>0</v>
      </c>
      <c r="S62" s="147">
        <f t="shared" si="25"/>
        <v>0</v>
      </c>
      <c r="T62" s="148">
        <f t="shared" si="25"/>
        <v>0</v>
      </c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</row>
    <row r="63" spans="1:20" ht="13.5" customHeight="1">
      <c r="A63" s="191"/>
      <c r="B63" s="180" t="s">
        <v>43</v>
      </c>
      <c r="C63" s="19" t="s">
        <v>6</v>
      </c>
      <c r="D63" s="94" t="s">
        <v>48</v>
      </c>
      <c r="E63" s="110">
        <v>2</v>
      </c>
      <c r="F63" s="20">
        <v>2</v>
      </c>
      <c r="G63" s="23">
        <v>0</v>
      </c>
      <c r="H63" s="110">
        <v>8</v>
      </c>
      <c r="I63" s="121"/>
      <c r="J63" s="121"/>
      <c r="K63" s="10"/>
      <c r="L63" s="35"/>
      <c r="M63" s="121"/>
      <c r="N63" s="121"/>
      <c r="O63" s="10">
        <v>6</v>
      </c>
      <c r="P63" s="10">
        <v>0</v>
      </c>
      <c r="Q63" s="135">
        <v>2</v>
      </c>
      <c r="R63" s="136">
        <v>0</v>
      </c>
      <c r="S63" s="65"/>
      <c r="T63" s="66"/>
    </row>
    <row r="64" spans="1:20" ht="13.5" customHeight="1">
      <c r="A64" s="191"/>
      <c r="B64" s="181"/>
      <c r="C64" s="11" t="s">
        <v>12</v>
      </c>
      <c r="D64" s="95"/>
      <c r="E64" s="108">
        <v>2</v>
      </c>
      <c r="F64" s="12">
        <v>2</v>
      </c>
      <c r="G64" s="24">
        <v>0</v>
      </c>
      <c r="H64" s="108">
        <v>13</v>
      </c>
      <c r="I64" s="119">
        <v>1</v>
      </c>
      <c r="J64" s="119">
        <v>0</v>
      </c>
      <c r="K64" s="7">
        <v>1</v>
      </c>
      <c r="L64" s="34">
        <v>0</v>
      </c>
      <c r="M64" s="119">
        <v>1</v>
      </c>
      <c r="N64" s="119">
        <v>0</v>
      </c>
      <c r="O64" s="7">
        <v>5</v>
      </c>
      <c r="P64" s="7">
        <v>0</v>
      </c>
      <c r="Q64" s="131">
        <v>2</v>
      </c>
      <c r="R64" s="132">
        <v>0</v>
      </c>
      <c r="S64" s="59">
        <v>3</v>
      </c>
      <c r="T64" s="60">
        <v>0</v>
      </c>
    </row>
    <row r="65" spans="1:20" ht="13.5" customHeight="1">
      <c r="A65" s="191"/>
      <c r="B65" s="181"/>
      <c r="C65" s="13" t="s">
        <v>7</v>
      </c>
      <c r="D65" s="88" t="s">
        <v>48</v>
      </c>
      <c r="E65" s="109">
        <v>1</v>
      </c>
      <c r="F65" s="14">
        <v>1</v>
      </c>
      <c r="G65" s="25">
        <v>0</v>
      </c>
      <c r="H65" s="109">
        <v>4</v>
      </c>
      <c r="I65" s="120"/>
      <c r="J65" s="120"/>
      <c r="K65" s="8"/>
      <c r="L65" s="36"/>
      <c r="M65" s="120"/>
      <c r="N65" s="120"/>
      <c r="O65" s="8"/>
      <c r="P65" s="8"/>
      <c r="Q65" s="133">
        <v>4</v>
      </c>
      <c r="R65" s="134">
        <v>0</v>
      </c>
      <c r="S65" s="61"/>
      <c r="T65" s="62"/>
    </row>
    <row r="66" spans="1:72" s="41" customFormat="1" ht="14.25" customHeight="1" thickBot="1">
      <c r="A66" s="191"/>
      <c r="B66" s="193"/>
      <c r="C66" s="42" t="s">
        <v>20</v>
      </c>
      <c r="D66" s="43"/>
      <c r="E66" s="44">
        <f>SUM(E63:E65)</f>
        <v>5</v>
      </c>
      <c r="F66" s="45">
        <f aca="true" t="shared" si="26" ref="F66:L66">SUM(F63:F65)</f>
        <v>5</v>
      </c>
      <c r="G66" s="46">
        <f t="shared" si="26"/>
        <v>0</v>
      </c>
      <c r="H66" s="44">
        <f t="shared" si="26"/>
        <v>25</v>
      </c>
      <c r="I66" s="45">
        <f t="shared" si="26"/>
        <v>1</v>
      </c>
      <c r="J66" s="45">
        <f t="shared" si="26"/>
        <v>0</v>
      </c>
      <c r="K66" s="45">
        <f t="shared" si="26"/>
        <v>1</v>
      </c>
      <c r="L66" s="46">
        <f t="shared" si="26"/>
        <v>0</v>
      </c>
      <c r="M66" s="45">
        <f aca="true" t="shared" si="27" ref="M66:T66">SUM(M63:M65)</f>
        <v>1</v>
      </c>
      <c r="N66" s="45">
        <f t="shared" si="27"/>
        <v>0</v>
      </c>
      <c r="O66" s="45">
        <f t="shared" si="27"/>
        <v>11</v>
      </c>
      <c r="P66" s="45">
        <f t="shared" si="27"/>
        <v>0</v>
      </c>
      <c r="Q66" s="147">
        <f>SUM(Q63:Q65)</f>
        <v>8</v>
      </c>
      <c r="R66" s="148">
        <f>SUM(R63:R65)</f>
        <v>0</v>
      </c>
      <c r="S66" s="147">
        <f t="shared" si="27"/>
        <v>3</v>
      </c>
      <c r="T66" s="148">
        <f t="shared" si="27"/>
        <v>0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</row>
    <row r="67" spans="1:20" ht="13.5" customHeight="1">
      <c r="A67" s="191"/>
      <c r="B67" s="180" t="s">
        <v>44</v>
      </c>
      <c r="C67" s="17" t="s">
        <v>4</v>
      </c>
      <c r="D67" s="96" t="s">
        <v>48</v>
      </c>
      <c r="E67" s="107">
        <v>2</v>
      </c>
      <c r="F67" s="18">
        <v>2</v>
      </c>
      <c r="G67" s="26">
        <v>0</v>
      </c>
      <c r="H67" s="107">
        <v>2</v>
      </c>
      <c r="I67" s="118">
        <v>1</v>
      </c>
      <c r="J67" s="118">
        <v>0</v>
      </c>
      <c r="K67" s="15"/>
      <c r="L67" s="37"/>
      <c r="M67" s="118">
        <v>1</v>
      </c>
      <c r="N67" s="118">
        <v>0</v>
      </c>
      <c r="O67" s="15"/>
      <c r="P67" s="15"/>
      <c r="Q67" s="129"/>
      <c r="R67" s="130"/>
      <c r="S67" s="71"/>
      <c r="T67" s="72"/>
    </row>
    <row r="68" spans="1:20" ht="13.5" customHeight="1">
      <c r="A68" s="191"/>
      <c r="B68" s="181"/>
      <c r="C68" s="13" t="s">
        <v>12</v>
      </c>
      <c r="D68" s="84"/>
      <c r="E68" s="109">
        <v>1</v>
      </c>
      <c r="F68" s="14">
        <v>1</v>
      </c>
      <c r="G68" s="25">
        <v>0</v>
      </c>
      <c r="H68" s="109">
        <v>5</v>
      </c>
      <c r="I68" s="120"/>
      <c r="J68" s="120"/>
      <c r="K68" s="8"/>
      <c r="L68" s="36"/>
      <c r="M68" s="120"/>
      <c r="N68" s="120"/>
      <c r="O68" s="8">
        <v>2</v>
      </c>
      <c r="P68" s="8">
        <v>0</v>
      </c>
      <c r="Q68" s="133">
        <v>2</v>
      </c>
      <c r="R68" s="134">
        <v>0</v>
      </c>
      <c r="S68" s="61">
        <v>1</v>
      </c>
      <c r="T68" s="62">
        <v>0</v>
      </c>
    </row>
    <row r="69" spans="1:72" s="41" customFormat="1" ht="14.25" customHeight="1" thickBot="1">
      <c r="A69" s="191"/>
      <c r="B69" s="193"/>
      <c r="C69" s="47" t="s">
        <v>20</v>
      </c>
      <c r="D69" s="48"/>
      <c r="E69" s="44">
        <f>SUM(E67:E68)</f>
        <v>3</v>
      </c>
      <c r="F69" s="45">
        <f aca="true" t="shared" si="28" ref="F69:L69">SUM(F67:F68)</f>
        <v>3</v>
      </c>
      <c r="G69" s="46">
        <f t="shared" si="28"/>
        <v>0</v>
      </c>
      <c r="H69" s="44">
        <f t="shared" si="28"/>
        <v>7</v>
      </c>
      <c r="I69" s="45">
        <f t="shared" si="28"/>
        <v>1</v>
      </c>
      <c r="J69" s="45">
        <f t="shared" si="28"/>
        <v>0</v>
      </c>
      <c r="K69" s="45">
        <f t="shared" si="28"/>
        <v>0</v>
      </c>
      <c r="L69" s="46">
        <f t="shared" si="28"/>
        <v>0</v>
      </c>
      <c r="M69" s="45">
        <f aca="true" t="shared" si="29" ref="M69:T69">SUM(M67:M68)</f>
        <v>1</v>
      </c>
      <c r="N69" s="45">
        <f t="shared" si="29"/>
        <v>0</v>
      </c>
      <c r="O69" s="45">
        <f t="shared" si="29"/>
        <v>2</v>
      </c>
      <c r="P69" s="45">
        <f t="shared" si="29"/>
        <v>0</v>
      </c>
      <c r="Q69" s="147">
        <f>SUM(Q67:Q68)</f>
        <v>2</v>
      </c>
      <c r="R69" s="148">
        <f>SUM(R67:R68)</f>
        <v>0</v>
      </c>
      <c r="S69" s="147">
        <f t="shared" si="29"/>
        <v>1</v>
      </c>
      <c r="T69" s="148">
        <f t="shared" si="29"/>
        <v>0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</row>
    <row r="70" spans="1:20" ht="13.5" customHeight="1">
      <c r="A70" s="191"/>
      <c r="B70" s="180" t="s">
        <v>45</v>
      </c>
      <c r="C70" s="1" t="s">
        <v>2</v>
      </c>
      <c r="D70" s="97" t="s">
        <v>51</v>
      </c>
      <c r="E70" s="112">
        <v>1</v>
      </c>
      <c r="F70" s="4">
        <v>1</v>
      </c>
      <c r="G70" s="27">
        <v>0</v>
      </c>
      <c r="H70" s="112">
        <v>7</v>
      </c>
      <c r="I70" s="123"/>
      <c r="J70" s="123"/>
      <c r="K70" s="9"/>
      <c r="L70" s="38"/>
      <c r="M70" s="123"/>
      <c r="N70" s="123"/>
      <c r="O70" s="9">
        <v>1</v>
      </c>
      <c r="P70" s="9">
        <v>0</v>
      </c>
      <c r="Q70" s="139">
        <v>4</v>
      </c>
      <c r="R70" s="140">
        <v>0</v>
      </c>
      <c r="S70" s="73">
        <v>2</v>
      </c>
      <c r="T70" s="74">
        <v>0</v>
      </c>
    </row>
    <row r="71" spans="1:72" s="41" customFormat="1" ht="14.25" customHeight="1" thickBot="1">
      <c r="A71" s="191"/>
      <c r="B71" s="193"/>
      <c r="C71" s="42" t="s">
        <v>20</v>
      </c>
      <c r="D71" s="43"/>
      <c r="E71" s="44">
        <f aca="true" t="shared" si="30" ref="E71:L71">SUM(E70)</f>
        <v>1</v>
      </c>
      <c r="F71" s="45">
        <f t="shared" si="30"/>
        <v>1</v>
      </c>
      <c r="G71" s="46">
        <f t="shared" si="30"/>
        <v>0</v>
      </c>
      <c r="H71" s="44">
        <f t="shared" si="30"/>
        <v>7</v>
      </c>
      <c r="I71" s="45">
        <f t="shared" si="30"/>
        <v>0</v>
      </c>
      <c r="J71" s="45">
        <f t="shared" si="30"/>
        <v>0</v>
      </c>
      <c r="K71" s="45">
        <f t="shared" si="30"/>
        <v>0</v>
      </c>
      <c r="L71" s="46">
        <f t="shared" si="30"/>
        <v>0</v>
      </c>
      <c r="M71" s="45">
        <f aca="true" t="shared" si="31" ref="M71:T71">SUM(M70)</f>
        <v>0</v>
      </c>
      <c r="N71" s="45">
        <f t="shared" si="31"/>
        <v>0</v>
      </c>
      <c r="O71" s="45">
        <f t="shared" si="31"/>
        <v>1</v>
      </c>
      <c r="P71" s="45">
        <f t="shared" si="31"/>
        <v>0</v>
      </c>
      <c r="Q71" s="147">
        <f>SUM(Q70)</f>
        <v>4</v>
      </c>
      <c r="R71" s="148">
        <f>SUM(R70)</f>
        <v>0</v>
      </c>
      <c r="S71" s="147">
        <f t="shared" si="31"/>
        <v>2</v>
      </c>
      <c r="T71" s="148">
        <f t="shared" si="31"/>
        <v>0</v>
      </c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</row>
    <row r="72" spans="1:20" ht="13.5" customHeight="1">
      <c r="A72" s="191"/>
      <c r="B72" s="180" t="s">
        <v>58</v>
      </c>
      <c r="C72" s="98" t="s">
        <v>2</v>
      </c>
      <c r="D72" s="99"/>
      <c r="E72" s="114">
        <v>1</v>
      </c>
      <c r="F72" s="100">
        <v>1</v>
      </c>
      <c r="G72" s="101">
        <v>0</v>
      </c>
      <c r="H72" s="114">
        <v>2</v>
      </c>
      <c r="I72" s="125"/>
      <c r="J72" s="125"/>
      <c r="K72" s="102">
        <v>2</v>
      </c>
      <c r="L72" s="103">
        <v>0</v>
      </c>
      <c r="M72" s="125"/>
      <c r="N72" s="125"/>
      <c r="O72" s="102"/>
      <c r="P72" s="102"/>
      <c r="Q72" s="143"/>
      <c r="R72" s="144"/>
      <c r="S72" s="104"/>
      <c r="T72" s="105"/>
    </row>
    <row r="73" spans="1:72" s="41" customFormat="1" ht="14.25" customHeight="1" thickBot="1">
      <c r="A73" s="191"/>
      <c r="B73" s="193"/>
      <c r="C73" s="154" t="s">
        <v>20</v>
      </c>
      <c r="D73" s="155"/>
      <c r="E73" s="156">
        <f aca="true" t="shared" si="32" ref="E73:L73">SUM(E72)</f>
        <v>1</v>
      </c>
      <c r="F73" s="157">
        <f t="shared" si="32"/>
        <v>1</v>
      </c>
      <c r="G73" s="158">
        <f t="shared" si="32"/>
        <v>0</v>
      </c>
      <c r="H73" s="156">
        <f t="shared" si="32"/>
        <v>2</v>
      </c>
      <c r="I73" s="157">
        <f t="shared" si="32"/>
        <v>0</v>
      </c>
      <c r="J73" s="157">
        <f t="shared" si="32"/>
        <v>0</v>
      </c>
      <c r="K73" s="157">
        <f t="shared" si="32"/>
        <v>2</v>
      </c>
      <c r="L73" s="158">
        <f t="shared" si="32"/>
        <v>0</v>
      </c>
      <c r="M73" s="157">
        <f aca="true" t="shared" si="33" ref="M73:T73">SUM(M72)</f>
        <v>0</v>
      </c>
      <c r="N73" s="157">
        <f t="shared" si="33"/>
        <v>0</v>
      </c>
      <c r="O73" s="157">
        <f t="shared" si="33"/>
        <v>0</v>
      </c>
      <c r="P73" s="157">
        <f t="shared" si="33"/>
        <v>0</v>
      </c>
      <c r="Q73" s="159">
        <f>SUM(Q72)</f>
        <v>0</v>
      </c>
      <c r="R73" s="160">
        <f>SUM(R72)</f>
        <v>0</v>
      </c>
      <c r="S73" s="159">
        <f t="shared" si="33"/>
        <v>0</v>
      </c>
      <c r="T73" s="160">
        <f t="shared" si="33"/>
        <v>0</v>
      </c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</row>
    <row r="74" spans="1:20" ht="13.5" customHeight="1">
      <c r="A74" s="191"/>
      <c r="B74" s="180" t="s">
        <v>59</v>
      </c>
      <c r="C74" s="98" t="s">
        <v>2</v>
      </c>
      <c r="D74" s="99"/>
      <c r="E74" s="114">
        <v>1</v>
      </c>
      <c r="F74" s="100">
        <v>1</v>
      </c>
      <c r="G74" s="101">
        <v>0</v>
      </c>
      <c r="H74" s="114">
        <v>2</v>
      </c>
      <c r="I74" s="125"/>
      <c r="J74" s="125"/>
      <c r="K74" s="102">
        <v>2</v>
      </c>
      <c r="L74" s="103">
        <v>0</v>
      </c>
      <c r="M74" s="125"/>
      <c r="N74" s="125"/>
      <c r="O74" s="102"/>
      <c r="P74" s="102"/>
      <c r="Q74" s="143"/>
      <c r="R74" s="144"/>
      <c r="S74" s="104"/>
      <c r="T74" s="105"/>
    </row>
    <row r="75" spans="1:72" s="41" customFormat="1" ht="14.25" customHeight="1" thickBot="1">
      <c r="A75" s="191"/>
      <c r="B75" s="193"/>
      <c r="C75" s="154" t="s">
        <v>20</v>
      </c>
      <c r="D75" s="155"/>
      <c r="E75" s="156">
        <f>SUM(E74)</f>
        <v>1</v>
      </c>
      <c r="F75" s="157">
        <f aca="true" t="shared" si="34" ref="F75:L75">SUM(F74)</f>
        <v>1</v>
      </c>
      <c r="G75" s="158">
        <f t="shared" si="34"/>
        <v>0</v>
      </c>
      <c r="H75" s="156">
        <f t="shared" si="34"/>
        <v>2</v>
      </c>
      <c r="I75" s="157">
        <f t="shared" si="34"/>
        <v>0</v>
      </c>
      <c r="J75" s="157">
        <f t="shared" si="34"/>
        <v>0</v>
      </c>
      <c r="K75" s="157">
        <f t="shared" si="34"/>
        <v>2</v>
      </c>
      <c r="L75" s="158">
        <f t="shared" si="34"/>
        <v>0</v>
      </c>
      <c r="M75" s="157">
        <f aca="true" t="shared" si="35" ref="M75:T75">SUM(M74)</f>
        <v>0</v>
      </c>
      <c r="N75" s="157">
        <f t="shared" si="35"/>
        <v>0</v>
      </c>
      <c r="O75" s="157">
        <f t="shared" si="35"/>
        <v>0</v>
      </c>
      <c r="P75" s="157">
        <f t="shared" si="35"/>
        <v>0</v>
      </c>
      <c r="Q75" s="159">
        <f>SUM(Q74)</f>
        <v>0</v>
      </c>
      <c r="R75" s="160">
        <f>SUM(R74)</f>
        <v>0</v>
      </c>
      <c r="S75" s="159">
        <f t="shared" si="35"/>
        <v>0</v>
      </c>
      <c r="T75" s="160">
        <f t="shared" si="35"/>
        <v>0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</row>
    <row r="76" spans="1:20" ht="13.5" customHeight="1">
      <c r="A76" s="191"/>
      <c r="B76" s="180" t="s">
        <v>25</v>
      </c>
      <c r="C76" s="17" t="s">
        <v>2</v>
      </c>
      <c r="D76" s="96" t="s">
        <v>48</v>
      </c>
      <c r="E76" s="107">
        <v>1</v>
      </c>
      <c r="F76" s="18">
        <v>1</v>
      </c>
      <c r="G76" s="26">
        <v>0</v>
      </c>
      <c r="H76" s="107">
        <v>7</v>
      </c>
      <c r="I76" s="118"/>
      <c r="J76" s="118"/>
      <c r="K76" s="15"/>
      <c r="L76" s="37"/>
      <c r="M76" s="118"/>
      <c r="N76" s="118"/>
      <c r="O76" s="15">
        <v>1</v>
      </c>
      <c r="P76" s="15">
        <v>0</v>
      </c>
      <c r="Q76" s="129">
        <v>4</v>
      </c>
      <c r="R76" s="130">
        <v>0</v>
      </c>
      <c r="S76" s="71">
        <v>2</v>
      </c>
      <c r="T76" s="72">
        <v>0</v>
      </c>
    </row>
    <row r="77" spans="1:20" ht="13.5" customHeight="1">
      <c r="A77" s="191"/>
      <c r="B77" s="181"/>
      <c r="C77" s="13" t="s">
        <v>4</v>
      </c>
      <c r="D77" s="88" t="s">
        <v>48</v>
      </c>
      <c r="E77" s="109">
        <v>1</v>
      </c>
      <c r="F77" s="14">
        <v>1</v>
      </c>
      <c r="G77" s="25">
        <v>0</v>
      </c>
      <c r="H77" s="109">
        <v>2</v>
      </c>
      <c r="I77" s="120"/>
      <c r="J77" s="120"/>
      <c r="K77" s="8"/>
      <c r="L77" s="36"/>
      <c r="M77" s="120"/>
      <c r="N77" s="120"/>
      <c r="O77" s="8"/>
      <c r="P77" s="8"/>
      <c r="Q77" s="133">
        <v>2</v>
      </c>
      <c r="R77" s="134">
        <v>0</v>
      </c>
      <c r="S77" s="61"/>
      <c r="T77" s="62"/>
    </row>
    <row r="78" spans="1:72" s="41" customFormat="1" ht="14.25" customHeight="1" thickBot="1">
      <c r="A78" s="191"/>
      <c r="B78" s="193"/>
      <c r="C78" s="47" t="s">
        <v>20</v>
      </c>
      <c r="D78" s="48"/>
      <c r="E78" s="44">
        <f>SUM(E76:E77)</f>
        <v>2</v>
      </c>
      <c r="F78" s="45">
        <f aca="true" t="shared" si="36" ref="F78:L78">SUM(F76:F77)</f>
        <v>2</v>
      </c>
      <c r="G78" s="46">
        <f t="shared" si="36"/>
        <v>0</v>
      </c>
      <c r="H78" s="44">
        <f t="shared" si="36"/>
        <v>9</v>
      </c>
      <c r="I78" s="45">
        <f t="shared" si="36"/>
        <v>0</v>
      </c>
      <c r="J78" s="45">
        <f t="shared" si="36"/>
        <v>0</v>
      </c>
      <c r="K78" s="45">
        <f t="shared" si="36"/>
        <v>0</v>
      </c>
      <c r="L78" s="46">
        <f t="shared" si="36"/>
        <v>0</v>
      </c>
      <c r="M78" s="45">
        <f aca="true" t="shared" si="37" ref="M78:T78">SUM(M76:M77)</f>
        <v>0</v>
      </c>
      <c r="N78" s="45">
        <f t="shared" si="37"/>
        <v>0</v>
      </c>
      <c r="O78" s="45">
        <f t="shared" si="37"/>
        <v>1</v>
      </c>
      <c r="P78" s="45">
        <f t="shared" si="37"/>
        <v>0</v>
      </c>
      <c r="Q78" s="147">
        <f>SUM(Q76:Q77)</f>
        <v>6</v>
      </c>
      <c r="R78" s="148">
        <f>SUM(R76:R77)</f>
        <v>0</v>
      </c>
      <c r="S78" s="147">
        <f t="shared" si="37"/>
        <v>2</v>
      </c>
      <c r="T78" s="148">
        <f t="shared" si="37"/>
        <v>0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</row>
    <row r="79" spans="1:20" ht="13.5" customHeight="1">
      <c r="A79" s="191"/>
      <c r="B79" s="180" t="s">
        <v>26</v>
      </c>
      <c r="C79" s="1" t="s">
        <v>2</v>
      </c>
      <c r="D79" s="97" t="s">
        <v>51</v>
      </c>
      <c r="E79" s="112">
        <v>1</v>
      </c>
      <c r="F79" s="4">
        <v>1</v>
      </c>
      <c r="G79" s="27">
        <v>0</v>
      </c>
      <c r="H79" s="112">
        <v>7</v>
      </c>
      <c r="I79" s="123"/>
      <c r="J79" s="123"/>
      <c r="K79" s="9"/>
      <c r="L79" s="38"/>
      <c r="M79" s="123"/>
      <c r="N79" s="123"/>
      <c r="O79" s="9"/>
      <c r="P79" s="9"/>
      <c r="Q79" s="139">
        <v>5</v>
      </c>
      <c r="R79" s="140">
        <v>0</v>
      </c>
      <c r="S79" s="73">
        <v>2</v>
      </c>
      <c r="T79" s="74">
        <v>0</v>
      </c>
    </row>
    <row r="80" spans="1:72" s="41" customFormat="1" ht="14.25" customHeight="1" thickBot="1">
      <c r="A80" s="191"/>
      <c r="B80" s="193"/>
      <c r="C80" s="42" t="s">
        <v>20</v>
      </c>
      <c r="D80" s="43"/>
      <c r="E80" s="44">
        <f>SUM(E79)</f>
        <v>1</v>
      </c>
      <c r="F80" s="45">
        <f aca="true" t="shared" si="38" ref="F80:L80">SUM(F79)</f>
        <v>1</v>
      </c>
      <c r="G80" s="46">
        <f t="shared" si="38"/>
        <v>0</v>
      </c>
      <c r="H80" s="44">
        <f t="shared" si="38"/>
        <v>7</v>
      </c>
      <c r="I80" s="45">
        <f t="shared" si="38"/>
        <v>0</v>
      </c>
      <c r="J80" s="45">
        <f t="shared" si="38"/>
        <v>0</v>
      </c>
      <c r="K80" s="45">
        <f t="shared" si="38"/>
        <v>0</v>
      </c>
      <c r="L80" s="46">
        <f t="shared" si="38"/>
        <v>0</v>
      </c>
      <c r="M80" s="45">
        <f aca="true" t="shared" si="39" ref="M80:T80">SUM(M79)</f>
        <v>0</v>
      </c>
      <c r="N80" s="45">
        <f t="shared" si="39"/>
        <v>0</v>
      </c>
      <c r="O80" s="45">
        <f t="shared" si="39"/>
        <v>0</v>
      </c>
      <c r="P80" s="45">
        <f t="shared" si="39"/>
        <v>0</v>
      </c>
      <c r="Q80" s="147">
        <f>SUM(Q79)</f>
        <v>5</v>
      </c>
      <c r="R80" s="148">
        <f>SUM(R79)</f>
        <v>0</v>
      </c>
      <c r="S80" s="147">
        <f t="shared" si="39"/>
        <v>2</v>
      </c>
      <c r="T80" s="148">
        <f t="shared" si="39"/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</row>
    <row r="81" spans="1:20" ht="13.5" customHeight="1">
      <c r="A81" s="191"/>
      <c r="B81" s="180" t="s">
        <v>27</v>
      </c>
      <c r="C81" s="5" t="s">
        <v>2</v>
      </c>
      <c r="D81" s="91"/>
      <c r="E81" s="111">
        <v>1</v>
      </c>
      <c r="F81" s="6">
        <v>1</v>
      </c>
      <c r="G81" s="2">
        <v>0</v>
      </c>
      <c r="H81" s="111">
        <v>7</v>
      </c>
      <c r="I81" s="122"/>
      <c r="J81" s="122"/>
      <c r="K81" s="3">
        <v>3</v>
      </c>
      <c r="L81" s="2">
        <v>0</v>
      </c>
      <c r="M81" s="122">
        <v>3</v>
      </c>
      <c r="N81" s="122">
        <v>0</v>
      </c>
      <c r="O81" s="3">
        <v>1</v>
      </c>
      <c r="P81" s="3">
        <v>0</v>
      </c>
      <c r="Q81" s="137"/>
      <c r="R81" s="138"/>
      <c r="S81" s="63"/>
      <c r="T81" s="64"/>
    </row>
    <row r="82" spans="1:72" s="41" customFormat="1" ht="14.25" customHeight="1" thickBot="1">
      <c r="A82" s="191"/>
      <c r="B82" s="193"/>
      <c r="C82" s="47" t="s">
        <v>20</v>
      </c>
      <c r="D82" s="48"/>
      <c r="E82" s="44">
        <f>SUM(E81)</f>
        <v>1</v>
      </c>
      <c r="F82" s="45">
        <f aca="true" t="shared" si="40" ref="F82:L82">SUM(F81)</f>
        <v>1</v>
      </c>
      <c r="G82" s="148">
        <f t="shared" si="40"/>
        <v>0</v>
      </c>
      <c r="H82" s="44">
        <f t="shared" si="40"/>
        <v>7</v>
      </c>
      <c r="I82" s="45">
        <f t="shared" si="40"/>
        <v>0</v>
      </c>
      <c r="J82" s="45">
        <f t="shared" si="40"/>
        <v>0</v>
      </c>
      <c r="K82" s="45">
        <f t="shared" si="40"/>
        <v>3</v>
      </c>
      <c r="L82" s="46">
        <f t="shared" si="40"/>
        <v>0</v>
      </c>
      <c r="M82" s="45">
        <f aca="true" t="shared" si="41" ref="M82:T82">SUM(M81)</f>
        <v>3</v>
      </c>
      <c r="N82" s="45">
        <f t="shared" si="41"/>
        <v>0</v>
      </c>
      <c r="O82" s="45">
        <f t="shared" si="41"/>
        <v>1</v>
      </c>
      <c r="P82" s="45">
        <f t="shared" si="41"/>
        <v>0</v>
      </c>
      <c r="Q82" s="147">
        <f>SUM(Q81)</f>
        <v>0</v>
      </c>
      <c r="R82" s="148">
        <f>SUM(R81)</f>
        <v>0</v>
      </c>
      <c r="S82" s="147">
        <f t="shared" si="41"/>
        <v>0</v>
      </c>
      <c r="T82" s="148">
        <f t="shared" si="41"/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</row>
    <row r="83" spans="1:20" ht="13.5" customHeight="1">
      <c r="A83" s="191"/>
      <c r="B83" s="180" t="s">
        <v>60</v>
      </c>
      <c r="C83" s="1" t="s">
        <v>4</v>
      </c>
      <c r="D83" s="97" t="s">
        <v>51</v>
      </c>
      <c r="E83" s="112">
        <v>1</v>
      </c>
      <c r="F83" s="4">
        <v>1</v>
      </c>
      <c r="G83" s="27">
        <v>0</v>
      </c>
      <c r="H83" s="112">
        <v>1</v>
      </c>
      <c r="I83" s="123"/>
      <c r="J83" s="123"/>
      <c r="K83" s="9"/>
      <c r="L83" s="38"/>
      <c r="M83" s="123"/>
      <c r="N83" s="123"/>
      <c r="O83" s="9">
        <v>1</v>
      </c>
      <c r="P83" s="9">
        <v>0</v>
      </c>
      <c r="Q83" s="139"/>
      <c r="R83" s="140"/>
      <c r="S83" s="73"/>
      <c r="T83" s="74"/>
    </row>
    <row r="84" spans="1:72" s="41" customFormat="1" ht="13.5" customHeight="1" thickBot="1">
      <c r="A84" s="191"/>
      <c r="B84" s="193"/>
      <c r="C84" s="42" t="s">
        <v>20</v>
      </c>
      <c r="D84" s="43"/>
      <c r="E84" s="44">
        <f>SUM(E83)</f>
        <v>1</v>
      </c>
      <c r="F84" s="45">
        <f aca="true" t="shared" si="42" ref="F84:L84">SUM(F83)</f>
        <v>1</v>
      </c>
      <c r="G84" s="46">
        <f t="shared" si="42"/>
        <v>0</v>
      </c>
      <c r="H84" s="44">
        <f t="shared" si="42"/>
        <v>1</v>
      </c>
      <c r="I84" s="45">
        <f t="shared" si="42"/>
        <v>0</v>
      </c>
      <c r="J84" s="45">
        <f t="shared" si="42"/>
        <v>0</v>
      </c>
      <c r="K84" s="45">
        <f t="shared" si="42"/>
        <v>0</v>
      </c>
      <c r="L84" s="46">
        <f t="shared" si="42"/>
        <v>0</v>
      </c>
      <c r="M84" s="45">
        <f aca="true" t="shared" si="43" ref="M84:T84">SUM(M83)</f>
        <v>0</v>
      </c>
      <c r="N84" s="45">
        <f t="shared" si="43"/>
        <v>0</v>
      </c>
      <c r="O84" s="45">
        <f t="shared" si="43"/>
        <v>1</v>
      </c>
      <c r="P84" s="45">
        <f t="shared" si="43"/>
        <v>0</v>
      </c>
      <c r="Q84" s="147">
        <f>SUM(Q83)</f>
        <v>0</v>
      </c>
      <c r="R84" s="148">
        <f>SUM(R83)</f>
        <v>0</v>
      </c>
      <c r="S84" s="147">
        <f t="shared" si="43"/>
        <v>0</v>
      </c>
      <c r="T84" s="148">
        <f t="shared" si="43"/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</row>
    <row r="85" spans="1:20" ht="13.5" customHeight="1">
      <c r="A85" s="191"/>
      <c r="B85" s="180" t="s">
        <v>28</v>
      </c>
      <c r="C85" s="5" t="s">
        <v>4</v>
      </c>
      <c r="D85" s="93" t="s">
        <v>51</v>
      </c>
      <c r="E85" s="111">
        <v>1</v>
      </c>
      <c r="F85" s="6">
        <v>1</v>
      </c>
      <c r="G85" s="22">
        <v>0</v>
      </c>
      <c r="H85" s="111">
        <v>1</v>
      </c>
      <c r="I85" s="122"/>
      <c r="J85" s="122"/>
      <c r="K85" s="3"/>
      <c r="L85" s="2"/>
      <c r="M85" s="122"/>
      <c r="N85" s="122"/>
      <c r="O85" s="3">
        <v>1</v>
      </c>
      <c r="P85" s="3">
        <v>0</v>
      </c>
      <c r="Q85" s="137"/>
      <c r="R85" s="138"/>
      <c r="S85" s="63"/>
      <c r="T85" s="64"/>
    </row>
    <row r="86" spans="1:72" s="41" customFormat="1" ht="14.25" customHeight="1" thickBot="1">
      <c r="A86" s="191"/>
      <c r="B86" s="193"/>
      <c r="C86" s="47" t="s">
        <v>20</v>
      </c>
      <c r="D86" s="48"/>
      <c r="E86" s="44">
        <f>SUM(E85)</f>
        <v>1</v>
      </c>
      <c r="F86" s="45">
        <f aca="true" t="shared" si="44" ref="F86:L86">SUM(F85)</f>
        <v>1</v>
      </c>
      <c r="G86" s="46">
        <f t="shared" si="44"/>
        <v>0</v>
      </c>
      <c r="H86" s="44">
        <f t="shared" si="44"/>
        <v>1</v>
      </c>
      <c r="I86" s="45">
        <f t="shared" si="44"/>
        <v>0</v>
      </c>
      <c r="J86" s="45">
        <f t="shared" si="44"/>
        <v>0</v>
      </c>
      <c r="K86" s="45">
        <f t="shared" si="44"/>
        <v>0</v>
      </c>
      <c r="L86" s="46">
        <f t="shared" si="44"/>
        <v>0</v>
      </c>
      <c r="M86" s="45">
        <f aca="true" t="shared" si="45" ref="M86:T86">SUM(M85)</f>
        <v>0</v>
      </c>
      <c r="N86" s="45">
        <f t="shared" si="45"/>
        <v>0</v>
      </c>
      <c r="O86" s="45">
        <f t="shared" si="45"/>
        <v>1</v>
      </c>
      <c r="P86" s="45">
        <f t="shared" si="45"/>
        <v>0</v>
      </c>
      <c r="Q86" s="147">
        <f>SUM(Q85)</f>
        <v>0</v>
      </c>
      <c r="R86" s="148">
        <f>SUM(R85)</f>
        <v>0</v>
      </c>
      <c r="S86" s="147">
        <f t="shared" si="45"/>
        <v>0</v>
      </c>
      <c r="T86" s="148">
        <f t="shared" si="45"/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</row>
    <row r="87" spans="1:20" ht="13.5" customHeight="1">
      <c r="A87" s="191"/>
      <c r="B87" s="180" t="s">
        <v>30</v>
      </c>
      <c r="C87" s="19" t="s">
        <v>4</v>
      </c>
      <c r="D87" s="94" t="s">
        <v>51</v>
      </c>
      <c r="E87" s="110">
        <v>1</v>
      </c>
      <c r="F87" s="20">
        <v>1</v>
      </c>
      <c r="G87" s="23">
        <v>0</v>
      </c>
      <c r="H87" s="110">
        <v>1</v>
      </c>
      <c r="I87" s="121"/>
      <c r="J87" s="121"/>
      <c r="K87" s="10"/>
      <c r="L87" s="35"/>
      <c r="M87" s="121"/>
      <c r="N87" s="121"/>
      <c r="O87" s="10"/>
      <c r="P87" s="10"/>
      <c r="Q87" s="135">
        <v>1</v>
      </c>
      <c r="R87" s="136">
        <v>0</v>
      </c>
      <c r="S87" s="65"/>
      <c r="T87" s="66"/>
    </row>
    <row r="88" spans="1:20" ht="13.5" customHeight="1">
      <c r="A88" s="191"/>
      <c r="B88" s="181"/>
      <c r="C88" s="13" t="s">
        <v>16</v>
      </c>
      <c r="D88" s="84"/>
      <c r="E88" s="109">
        <v>1</v>
      </c>
      <c r="F88" s="14">
        <v>1</v>
      </c>
      <c r="G88" s="25">
        <v>0</v>
      </c>
      <c r="H88" s="109">
        <v>1</v>
      </c>
      <c r="I88" s="120"/>
      <c r="J88" s="120"/>
      <c r="K88" s="8"/>
      <c r="L88" s="36"/>
      <c r="M88" s="120"/>
      <c r="N88" s="120"/>
      <c r="O88" s="8">
        <v>1</v>
      </c>
      <c r="P88" s="8">
        <v>0</v>
      </c>
      <c r="Q88" s="133"/>
      <c r="R88" s="134"/>
      <c r="S88" s="61"/>
      <c r="T88" s="62"/>
    </row>
    <row r="89" spans="1:72" s="41" customFormat="1" ht="13.5" customHeight="1" thickBot="1">
      <c r="A89" s="191"/>
      <c r="B89" s="193"/>
      <c r="C89" s="42" t="s">
        <v>20</v>
      </c>
      <c r="D89" s="43"/>
      <c r="E89" s="44">
        <f>SUM(E87:E88)</f>
        <v>2</v>
      </c>
      <c r="F89" s="45">
        <f aca="true" t="shared" si="46" ref="F89:L89">SUM(F87:F88)</f>
        <v>2</v>
      </c>
      <c r="G89" s="46">
        <f t="shared" si="46"/>
        <v>0</v>
      </c>
      <c r="H89" s="44">
        <f t="shared" si="46"/>
        <v>2</v>
      </c>
      <c r="I89" s="45">
        <f t="shared" si="46"/>
        <v>0</v>
      </c>
      <c r="J89" s="45">
        <f t="shared" si="46"/>
        <v>0</v>
      </c>
      <c r="K89" s="45">
        <f t="shared" si="46"/>
        <v>0</v>
      </c>
      <c r="L89" s="46">
        <f t="shared" si="46"/>
        <v>0</v>
      </c>
      <c r="M89" s="45">
        <f aca="true" t="shared" si="47" ref="M89:T89">SUM(M87:M88)</f>
        <v>0</v>
      </c>
      <c r="N89" s="45">
        <f t="shared" si="47"/>
        <v>0</v>
      </c>
      <c r="O89" s="45">
        <f t="shared" si="47"/>
        <v>1</v>
      </c>
      <c r="P89" s="45">
        <f t="shared" si="47"/>
        <v>0</v>
      </c>
      <c r="Q89" s="147">
        <f>SUM(Q87:Q88)</f>
        <v>1</v>
      </c>
      <c r="R89" s="148">
        <f>SUM(R87:R88)</f>
        <v>0</v>
      </c>
      <c r="S89" s="147">
        <f t="shared" si="47"/>
        <v>0</v>
      </c>
      <c r="T89" s="148">
        <f t="shared" si="47"/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</row>
    <row r="90" spans="1:20" ht="13.5" customHeight="1">
      <c r="A90" s="191"/>
      <c r="B90" s="180" t="s">
        <v>61</v>
      </c>
      <c r="C90" s="1" t="s">
        <v>16</v>
      </c>
      <c r="D90" s="99"/>
      <c r="E90" s="112">
        <v>1</v>
      </c>
      <c r="F90" s="4">
        <v>1</v>
      </c>
      <c r="G90" s="27">
        <v>0</v>
      </c>
      <c r="H90" s="112">
        <v>1</v>
      </c>
      <c r="I90" s="123"/>
      <c r="J90" s="123"/>
      <c r="K90" s="9"/>
      <c r="L90" s="38"/>
      <c r="M90" s="123"/>
      <c r="N90" s="123"/>
      <c r="O90" s="9"/>
      <c r="P90" s="9"/>
      <c r="Q90" s="139"/>
      <c r="R90" s="140"/>
      <c r="S90" s="73">
        <v>1</v>
      </c>
      <c r="T90" s="74">
        <v>0</v>
      </c>
    </row>
    <row r="91" spans="1:72" s="41" customFormat="1" ht="14.25" customHeight="1" thickBot="1">
      <c r="A91" s="191"/>
      <c r="B91" s="193"/>
      <c r="C91" s="42" t="s">
        <v>20</v>
      </c>
      <c r="D91" s="43"/>
      <c r="E91" s="44">
        <f aca="true" t="shared" si="48" ref="E91:L91">SUM(E90)</f>
        <v>1</v>
      </c>
      <c r="F91" s="45">
        <f t="shared" si="48"/>
        <v>1</v>
      </c>
      <c r="G91" s="46">
        <f t="shared" si="48"/>
        <v>0</v>
      </c>
      <c r="H91" s="44">
        <f t="shared" si="48"/>
        <v>1</v>
      </c>
      <c r="I91" s="45">
        <f t="shared" si="48"/>
        <v>0</v>
      </c>
      <c r="J91" s="45">
        <f t="shared" si="48"/>
        <v>0</v>
      </c>
      <c r="K91" s="45">
        <f t="shared" si="48"/>
        <v>0</v>
      </c>
      <c r="L91" s="46">
        <f t="shared" si="48"/>
        <v>0</v>
      </c>
      <c r="M91" s="45">
        <f aca="true" t="shared" si="49" ref="M91:T91">SUM(M90)</f>
        <v>0</v>
      </c>
      <c r="N91" s="45">
        <f t="shared" si="49"/>
        <v>0</v>
      </c>
      <c r="O91" s="45">
        <f t="shared" si="49"/>
        <v>0</v>
      </c>
      <c r="P91" s="45">
        <f t="shared" si="49"/>
        <v>0</v>
      </c>
      <c r="Q91" s="147">
        <f>SUM(Q90)</f>
        <v>0</v>
      </c>
      <c r="R91" s="148">
        <f>SUM(R90)</f>
        <v>0</v>
      </c>
      <c r="S91" s="147">
        <f t="shared" si="49"/>
        <v>1</v>
      </c>
      <c r="T91" s="148">
        <f t="shared" si="49"/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</row>
    <row r="92" spans="1:20" ht="13.5" customHeight="1">
      <c r="A92" s="191"/>
      <c r="B92" s="199" t="s">
        <v>46</v>
      </c>
      <c r="C92" s="5" t="s">
        <v>16</v>
      </c>
      <c r="D92" s="93" t="s">
        <v>51</v>
      </c>
      <c r="E92" s="111">
        <v>1</v>
      </c>
      <c r="F92" s="6">
        <v>1</v>
      </c>
      <c r="G92" s="22">
        <v>0</v>
      </c>
      <c r="H92" s="111">
        <v>1</v>
      </c>
      <c r="I92" s="122"/>
      <c r="J92" s="122"/>
      <c r="K92" s="3"/>
      <c r="L92" s="2"/>
      <c r="M92" s="122"/>
      <c r="N92" s="122"/>
      <c r="O92" s="3"/>
      <c r="P92" s="3"/>
      <c r="Q92" s="137">
        <v>1</v>
      </c>
      <c r="R92" s="138">
        <v>0</v>
      </c>
      <c r="S92" s="63"/>
      <c r="T92" s="64"/>
    </row>
    <row r="93" spans="1:72" s="41" customFormat="1" ht="14.25" customHeight="1" thickBot="1">
      <c r="A93" s="191"/>
      <c r="B93" s="193"/>
      <c r="C93" s="47" t="s">
        <v>20</v>
      </c>
      <c r="D93" s="48"/>
      <c r="E93" s="44">
        <f>SUM(E92)</f>
        <v>1</v>
      </c>
      <c r="F93" s="45">
        <f aca="true" t="shared" si="50" ref="F93:L93">SUM(F92)</f>
        <v>1</v>
      </c>
      <c r="G93" s="46">
        <f t="shared" si="50"/>
        <v>0</v>
      </c>
      <c r="H93" s="44">
        <f t="shared" si="50"/>
        <v>1</v>
      </c>
      <c r="I93" s="45">
        <f t="shared" si="50"/>
        <v>0</v>
      </c>
      <c r="J93" s="45">
        <f t="shared" si="50"/>
        <v>0</v>
      </c>
      <c r="K93" s="45">
        <f t="shared" si="50"/>
        <v>0</v>
      </c>
      <c r="L93" s="46">
        <f t="shared" si="50"/>
        <v>0</v>
      </c>
      <c r="M93" s="45">
        <f aca="true" t="shared" si="51" ref="M93:T93">SUM(M92)</f>
        <v>0</v>
      </c>
      <c r="N93" s="45">
        <f t="shared" si="51"/>
        <v>0</v>
      </c>
      <c r="O93" s="45">
        <f t="shared" si="51"/>
        <v>0</v>
      </c>
      <c r="P93" s="45">
        <f t="shared" si="51"/>
        <v>0</v>
      </c>
      <c r="Q93" s="147">
        <f>SUM(Q92)</f>
        <v>1</v>
      </c>
      <c r="R93" s="148">
        <f>SUM(R92)</f>
        <v>0</v>
      </c>
      <c r="S93" s="147">
        <f t="shared" si="51"/>
        <v>0</v>
      </c>
      <c r="T93" s="148">
        <f t="shared" si="51"/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</row>
    <row r="94" spans="1:20" ht="12">
      <c r="A94" s="198" t="s">
        <v>29</v>
      </c>
      <c r="B94" s="201" t="s">
        <v>57</v>
      </c>
      <c r="C94" s="1" t="s">
        <v>4</v>
      </c>
      <c r="D94" s="97" t="s">
        <v>51</v>
      </c>
      <c r="E94" s="112">
        <v>1</v>
      </c>
      <c r="F94" s="4">
        <v>1</v>
      </c>
      <c r="G94" s="27">
        <v>0</v>
      </c>
      <c r="H94" s="112">
        <v>1</v>
      </c>
      <c r="I94" s="123"/>
      <c r="J94" s="123"/>
      <c r="K94" s="9"/>
      <c r="L94" s="38"/>
      <c r="M94" s="123"/>
      <c r="N94" s="123"/>
      <c r="O94" s="9"/>
      <c r="P94" s="9"/>
      <c r="Q94" s="139">
        <v>1</v>
      </c>
      <c r="R94" s="140">
        <v>0</v>
      </c>
      <c r="S94" s="73"/>
      <c r="T94" s="74"/>
    </row>
    <row r="95" spans="1:72" s="41" customFormat="1" ht="12.75" thickBot="1">
      <c r="A95" s="191"/>
      <c r="B95" s="193"/>
      <c r="C95" s="42" t="s">
        <v>20</v>
      </c>
      <c r="D95" s="43"/>
      <c r="E95" s="44">
        <f>SUM(E94)</f>
        <v>1</v>
      </c>
      <c r="F95" s="45">
        <f aca="true" t="shared" si="52" ref="F95:L95">SUM(F94)</f>
        <v>1</v>
      </c>
      <c r="G95" s="46">
        <f t="shared" si="52"/>
        <v>0</v>
      </c>
      <c r="H95" s="44">
        <f t="shared" si="52"/>
        <v>1</v>
      </c>
      <c r="I95" s="45">
        <f t="shared" si="52"/>
        <v>0</v>
      </c>
      <c r="J95" s="45">
        <f t="shared" si="52"/>
        <v>0</v>
      </c>
      <c r="K95" s="45">
        <f t="shared" si="52"/>
        <v>0</v>
      </c>
      <c r="L95" s="46">
        <f t="shared" si="52"/>
        <v>0</v>
      </c>
      <c r="M95" s="45">
        <f aca="true" t="shared" si="53" ref="M95:T95">SUM(M94)</f>
        <v>0</v>
      </c>
      <c r="N95" s="45">
        <f t="shared" si="53"/>
        <v>0</v>
      </c>
      <c r="O95" s="45">
        <f t="shared" si="53"/>
        <v>0</v>
      </c>
      <c r="P95" s="45">
        <f t="shared" si="53"/>
        <v>0</v>
      </c>
      <c r="Q95" s="147">
        <f>SUM(Q94)</f>
        <v>1</v>
      </c>
      <c r="R95" s="148">
        <f>SUM(R94)</f>
        <v>0</v>
      </c>
      <c r="S95" s="147">
        <f t="shared" si="53"/>
        <v>0</v>
      </c>
      <c r="T95" s="148">
        <f t="shared" si="53"/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</row>
    <row r="96" spans="1:20" ht="12">
      <c r="A96" s="191"/>
      <c r="B96" s="200" t="s">
        <v>17</v>
      </c>
      <c r="C96" s="15" t="s">
        <v>18</v>
      </c>
      <c r="D96" s="106" t="s">
        <v>51</v>
      </c>
      <c r="E96" s="107">
        <v>5</v>
      </c>
      <c r="F96" s="18">
        <v>5</v>
      </c>
      <c r="G96" s="26">
        <v>0</v>
      </c>
      <c r="H96" s="107">
        <v>29</v>
      </c>
      <c r="I96" s="118"/>
      <c r="J96" s="118"/>
      <c r="K96" s="15"/>
      <c r="L96" s="37"/>
      <c r="M96" s="118"/>
      <c r="N96" s="118"/>
      <c r="O96" s="15">
        <v>29</v>
      </c>
      <c r="P96" s="15">
        <v>0</v>
      </c>
      <c r="Q96" s="129"/>
      <c r="R96" s="130"/>
      <c r="S96" s="71"/>
      <c r="T96" s="72"/>
    </row>
    <row r="97" spans="1:20" ht="12">
      <c r="A97" s="191"/>
      <c r="B97" s="181"/>
      <c r="C97" s="8" t="s">
        <v>56</v>
      </c>
      <c r="D97" s="88" t="s">
        <v>48</v>
      </c>
      <c r="E97" s="109">
        <v>1</v>
      </c>
      <c r="F97" s="14">
        <v>1</v>
      </c>
      <c r="G97" s="25">
        <v>0</v>
      </c>
      <c r="H97" s="109">
        <v>1</v>
      </c>
      <c r="I97" s="120"/>
      <c r="J97" s="120"/>
      <c r="K97" s="8"/>
      <c r="L97" s="36"/>
      <c r="M97" s="120"/>
      <c r="N97" s="120"/>
      <c r="O97" s="8">
        <v>1</v>
      </c>
      <c r="P97" s="8">
        <v>0</v>
      </c>
      <c r="Q97" s="133"/>
      <c r="R97" s="134"/>
      <c r="S97" s="61"/>
      <c r="T97" s="62"/>
    </row>
    <row r="98" spans="1:72" s="41" customFormat="1" ht="12.75" thickBot="1">
      <c r="A98" s="192"/>
      <c r="B98" s="193"/>
      <c r="C98" s="47" t="s">
        <v>20</v>
      </c>
      <c r="D98" s="48"/>
      <c r="E98" s="44">
        <f aca="true" t="shared" si="54" ref="E98:L98">SUM(E96:E97)</f>
        <v>6</v>
      </c>
      <c r="F98" s="45">
        <f t="shared" si="54"/>
        <v>6</v>
      </c>
      <c r="G98" s="148">
        <f t="shared" si="54"/>
        <v>0</v>
      </c>
      <c r="H98" s="44">
        <f t="shared" si="54"/>
        <v>30</v>
      </c>
      <c r="I98" s="45">
        <f t="shared" si="54"/>
        <v>0</v>
      </c>
      <c r="J98" s="45">
        <f t="shared" si="54"/>
        <v>0</v>
      </c>
      <c r="K98" s="45">
        <f t="shared" si="54"/>
        <v>0</v>
      </c>
      <c r="L98" s="46">
        <f t="shared" si="54"/>
        <v>0</v>
      </c>
      <c r="M98" s="45">
        <f aca="true" t="shared" si="55" ref="M98:T98">SUM(M96:M97)</f>
        <v>0</v>
      </c>
      <c r="N98" s="45">
        <f t="shared" si="55"/>
        <v>0</v>
      </c>
      <c r="O98" s="45">
        <f t="shared" si="55"/>
        <v>30</v>
      </c>
      <c r="P98" s="45">
        <f t="shared" si="55"/>
        <v>0</v>
      </c>
      <c r="Q98" s="147">
        <f>SUM(Q96:Q97)</f>
        <v>0</v>
      </c>
      <c r="R98" s="148">
        <f>SUM(R96:R97)</f>
        <v>0</v>
      </c>
      <c r="S98" s="147">
        <f t="shared" si="55"/>
        <v>0</v>
      </c>
      <c r="T98" s="148">
        <f t="shared" si="55"/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</row>
    <row r="99" spans="1:20" ht="14.25" thickBot="1">
      <c r="A99" s="195" t="s">
        <v>24</v>
      </c>
      <c r="B99" s="196"/>
      <c r="C99" s="197"/>
      <c r="D99" s="75"/>
      <c r="E99" s="115">
        <f>E14+E19+E22+E27+E37+E40+E44+E47+E49+E51+E55+E60+E62+E66+E69+E75+E78+E80+E82+E84+E86+E89+E93+E95+E98+E71+E73+E91</f>
        <v>122</v>
      </c>
      <c r="F99" s="76">
        <f aca="true" t="shared" si="56" ref="F99:L99">F14+F19+F22+F27+F37+F40+F44+F47+F49+F51+F55+F60+F62+F66+F69+F75+F78+F80+F82+F84+F86+F89+F93+F95+F98+F71+F73+F91</f>
        <v>122</v>
      </c>
      <c r="G99" s="77">
        <f t="shared" si="56"/>
        <v>0</v>
      </c>
      <c r="H99" s="115">
        <f t="shared" si="56"/>
        <v>640</v>
      </c>
      <c r="I99" s="126">
        <f t="shared" si="56"/>
        <v>65</v>
      </c>
      <c r="J99" s="126">
        <f t="shared" si="56"/>
        <v>0</v>
      </c>
      <c r="K99" s="76">
        <f t="shared" si="56"/>
        <v>174</v>
      </c>
      <c r="L99" s="78">
        <f t="shared" si="56"/>
        <v>0</v>
      </c>
      <c r="M99" s="126">
        <f aca="true" t="shared" si="57" ref="M99:T99">M14+M19+M22+M27+M37+M40+M44+M47+M49+M51+M55+M60+M62+M66+M69+M75+M78+M80+M82+M84+M86+M89+M93+M95+M98+M71+M73+M91</f>
        <v>75</v>
      </c>
      <c r="N99" s="126">
        <f t="shared" si="57"/>
        <v>0</v>
      </c>
      <c r="O99" s="76">
        <f t="shared" si="57"/>
        <v>209</v>
      </c>
      <c r="P99" s="76">
        <f t="shared" si="57"/>
        <v>0</v>
      </c>
      <c r="Q99" s="145">
        <f>Q14+Q19+Q22+Q27+Q37+Q40+Q44+Q47+Q49+Q51+Q55+Q60+Q62+Q66+Q69+Q75+Q78+Q80+Q82+Q84+Q86+Q89+Q93+Q95+Q98+Q71+Q73+Q91</f>
        <v>71</v>
      </c>
      <c r="R99" s="146">
        <f>R14+R19+R22+R27+R37+R40+R44+R47+R49+R51+R55+R60+R62+R66+R69+R75+R78+R80+R82+R84+R86+R89+R93+R95+R98+R71+R73+R91</f>
        <v>0</v>
      </c>
      <c r="S99" s="79">
        <f t="shared" si="57"/>
        <v>46</v>
      </c>
      <c r="T99" s="77">
        <f t="shared" si="57"/>
        <v>0</v>
      </c>
    </row>
    <row r="104" ht="12">
      <c r="B104" s="80"/>
    </row>
  </sheetData>
  <sheetProtection/>
  <mergeCells count="45">
    <mergeCell ref="A94:A98"/>
    <mergeCell ref="B23:B27"/>
    <mergeCell ref="B50:B51"/>
    <mergeCell ref="B85:B86"/>
    <mergeCell ref="B63:B66"/>
    <mergeCell ref="B45:B47"/>
    <mergeCell ref="B28:B37"/>
    <mergeCell ref="B70:B71"/>
    <mergeCell ref="B72:B73"/>
    <mergeCell ref="B90:B91"/>
    <mergeCell ref="B74:B75"/>
    <mergeCell ref="B76:B78"/>
    <mergeCell ref="B67:B69"/>
    <mergeCell ref="B52:B55"/>
    <mergeCell ref="B56:B60"/>
    <mergeCell ref="B61:B62"/>
    <mergeCell ref="A99:C99"/>
    <mergeCell ref="B48:B49"/>
    <mergeCell ref="A56:A93"/>
    <mergeCell ref="B79:B80"/>
    <mergeCell ref="B81:B82"/>
    <mergeCell ref="B92:B93"/>
    <mergeCell ref="B83:B84"/>
    <mergeCell ref="B87:B89"/>
    <mergeCell ref="B96:B98"/>
    <mergeCell ref="B94:B95"/>
    <mergeCell ref="O4:P4"/>
    <mergeCell ref="B38:B40"/>
    <mergeCell ref="B20:B22"/>
    <mergeCell ref="A3:A5"/>
    <mergeCell ref="B3:B5"/>
    <mergeCell ref="A6:A55"/>
    <mergeCell ref="B41:B44"/>
    <mergeCell ref="B15:B19"/>
    <mergeCell ref="B6:B14"/>
    <mergeCell ref="Q4:R4"/>
    <mergeCell ref="S4:T4"/>
    <mergeCell ref="A1:L1"/>
    <mergeCell ref="C3:C5"/>
    <mergeCell ref="E3:G3"/>
    <mergeCell ref="I4:J4"/>
    <mergeCell ref="K4:L4"/>
    <mergeCell ref="F4:G4"/>
    <mergeCell ref="H3:T3"/>
    <mergeCell ref="M4:N4"/>
  </mergeCells>
  <hyperlinks>
    <hyperlink ref="D12" r:id="rId1" display="SEICA"/>
    <hyperlink ref="D7" r:id="rId2" display="SEICA"/>
    <hyperlink ref="D13" r:id="rId3" display="SEICA"/>
    <hyperlink ref="D17" r:id="rId4" display="SEICA"/>
    <hyperlink ref="D18" r:id="rId5" display="SEICA"/>
    <hyperlink ref="D16" r:id="rId6" display="SEICA"/>
    <hyperlink ref="D26" r:id="rId7" display="SEICA"/>
    <hyperlink ref="D25" r:id="rId8" display="SEICA"/>
    <hyperlink ref="D31" r:id="rId9" display="SEICA"/>
    <hyperlink ref="D29" r:id="rId10" display="SEICA"/>
    <hyperlink ref="D30" r:id="rId11" display="SEICA"/>
    <hyperlink ref="D32" r:id="rId12" display="SEICA"/>
    <hyperlink ref="D33" r:id="rId13" display="SEICA"/>
    <hyperlink ref="D35" r:id="rId14" display="SEICA"/>
    <hyperlink ref="D34" r:id="rId15" display="SEICA"/>
    <hyperlink ref="D57" r:id="rId16" display="SEICA"/>
    <hyperlink ref="D59" r:id="rId17" display="SEICA"/>
    <hyperlink ref="D63" r:id="rId18" display="SEICA"/>
    <hyperlink ref="D79" r:id="rId19" display="SEICA"/>
    <hyperlink ref="D92" r:id="rId20" display="SEICA"/>
    <hyperlink ref="D96" r:id="rId21" display="SEICA"/>
    <hyperlink ref="D85" r:id="rId22" display="SEICA"/>
    <hyperlink ref="D94" r:id="rId23" display="SEICA"/>
    <hyperlink ref="D61" r:id="rId24" display="SEICA"/>
    <hyperlink ref="D87" r:id="rId25" display="SEICA"/>
    <hyperlink ref="D83" r:id="rId26" display="SEICA"/>
    <hyperlink ref="D8" r:id="rId27" display="SEICA"/>
    <hyperlink ref="D56" r:id="rId28" display="SEICA"/>
    <hyperlink ref="D67" r:id="rId29" display="SEICA"/>
    <hyperlink ref="D76" r:id="rId30" display="SEICA"/>
    <hyperlink ref="D24" r:id="rId31" display="SEICA"/>
    <hyperlink ref="D52" r:id="rId32" display="SEICA"/>
    <hyperlink ref="D39" r:id="rId33" display="SEICA"/>
    <hyperlink ref="D43" r:id="rId34" display="SEICA"/>
    <hyperlink ref="D48" r:id="rId35" display="SEICA"/>
    <hyperlink ref="D65" r:id="rId36" display="SEICA"/>
    <hyperlink ref="D21" r:id="rId37" display="SEICA"/>
    <hyperlink ref="D77" r:id="rId38" display="SEICA"/>
    <hyperlink ref="D9" r:id="rId39" display="SEICA"/>
    <hyperlink ref="D97" r:id="rId40" display="SEICA"/>
    <hyperlink ref="D11" r:id="rId41" display="SEICA"/>
    <hyperlink ref="D53" r:id="rId42" display="SEICA"/>
    <hyperlink ref="D70" r:id="rId43" display="SEICA"/>
    <hyperlink ref="D41" r:id="rId44" display="SEICA"/>
    <hyperlink ref="D54" r:id="rId45" display="SEICA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8" r:id="rId46"/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099091</dc:creator>
  <cp:keywords/>
  <dc:description/>
  <cp:lastModifiedBy>121321</cp:lastModifiedBy>
  <cp:lastPrinted>2014-06-23T09:25:48Z</cp:lastPrinted>
  <dcterms:created xsi:type="dcterms:W3CDTF">2011-09-22T00:30:33Z</dcterms:created>
  <dcterms:modified xsi:type="dcterms:W3CDTF">2014-06-23T09:28:03Z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