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520" windowHeight="3795" activeTab="0"/>
  </bookViews>
  <sheets>
    <sheet name="Sheet1" sheetId="1" r:id="rId1"/>
  </sheets>
  <definedNames>
    <definedName name="_xlnm._FilterDatabase" localSheetId="0" hidden="1">'Sheet1'!$A$6:$T$98</definedName>
    <definedName name="_xlnm.Print_Area" localSheetId="0">'Sheet1'!$A$1:$T$98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<sst xmlns="http://schemas.openxmlformats.org/spreadsheetml/2006/main" count="149" uniqueCount="66">
  <si>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</si>
  <si>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</si>
  <si>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</si>
  <si>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</si>
  <si>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</si>
  <si>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</si>
  <si>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紀南農業協同組合</t>
  </si>
  <si>
    <t>てらがき農園</t>
  </si>
  <si>
    <t>ＪＡありだ共選協議会</t>
  </si>
  <si>
    <t>ありだフルーツ農家直送の会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</si>
  <si>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</si>
  <si>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</si>
  <si>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</si>
  <si>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</si>
  <si>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</si>
  <si>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</si>
  <si>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</si>
  <si>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</si>
  <si>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</si>
  <si>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</si>
  <si>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</si>
  <si>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</si>
  <si>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</si>
  <si>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</si>
  <si>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</si>
  <si>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</si>
  <si>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穀物</t>
  </si>
  <si>
    <t>ほうれん草</t>
  </si>
  <si>
    <t>4-5月</t>
  </si>
  <si>
    <t>基準超過</t>
  </si>
  <si>
    <t xml:space="preserve">
基準超過</t>
  </si>
  <si>
    <t>うめ</t>
  </si>
  <si>
    <t>もも</t>
  </si>
  <si>
    <t>かき</t>
  </si>
  <si>
    <t>みかん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</si>
  <si>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</si>
  <si>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</si>
  <si>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</si>
  <si>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</si>
  <si>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</si>
  <si>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</si>
  <si>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</si>
  <si>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青果ネット</t>
  </si>
  <si>
    <t>じゃばら</t>
  </si>
  <si>
    <t>北山村</t>
  </si>
  <si>
    <t>清見</t>
  </si>
  <si>
    <t>甘夏</t>
  </si>
  <si>
    <t>大内茂樹</t>
  </si>
  <si>
    <t>黒豆</t>
  </si>
  <si>
    <t>人参</t>
  </si>
  <si>
    <t>ピーマン</t>
  </si>
  <si>
    <t>青ねぎ</t>
  </si>
  <si>
    <t>たかな</t>
  </si>
  <si>
    <t>紀州農業協同組合</t>
  </si>
  <si>
    <t>きぬさや</t>
  </si>
  <si>
    <t>6-7月</t>
  </si>
  <si>
    <t>8-9月</t>
  </si>
  <si>
    <t>10-11月</t>
  </si>
  <si>
    <t>12-1月</t>
  </si>
  <si>
    <t>実施計画</t>
  </si>
  <si>
    <t>2-3月</t>
  </si>
  <si>
    <t>キウイフルーツ</t>
  </si>
  <si>
    <t>なす</t>
  </si>
  <si>
    <t>ブロッコリー</t>
  </si>
  <si>
    <t>カタログNO</t>
  </si>
  <si>
    <t>認証団体及び残留農薬分析実施状況（平成２７年４月～平成２８年３月）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</si>
</sst>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9.3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8" fillId="0" borderId="18" xfId="43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18" xfId="43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left" vertical="center"/>
    </xf>
    <xf numFmtId="0" fontId="8" fillId="0" borderId="20" xfId="43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5" fillId="0" borderId="25" xfId="43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5" fillId="0" borderId="18" xfId="43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5" fillId="0" borderId="0" xfId="43" applyFill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5" fillId="0" borderId="20" xfId="43" applyFill="1" applyBorder="1" applyAlignment="1" applyProtection="1">
      <alignment horizontal="center" vertical="center"/>
      <protection/>
    </xf>
    <xf numFmtId="0" fontId="11" fillId="0" borderId="26" xfId="43" applyFont="1" applyFill="1" applyBorder="1" applyAlignment="1" applyProtection="1">
      <alignment horizontal="center" vertical="center"/>
      <protection/>
    </xf>
    <xf numFmtId="0" fontId="11" fillId="0" borderId="20" xfId="43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left" vertical="center"/>
    </xf>
    <xf numFmtId="0" fontId="5" fillId="0" borderId="28" xfId="43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5" fillId="0" borderId="22" xfId="43" applyFont="1" applyFill="1" applyBorder="1" applyAlignment="1" applyProtection="1">
      <alignment horizontal="center" vertical="center"/>
      <protection/>
    </xf>
    <xf numFmtId="0" fontId="8" fillId="0" borderId="25" xfId="43" applyFont="1" applyFill="1" applyBorder="1" applyAlignment="1" applyProtection="1">
      <alignment horizontal="center" vertical="center"/>
      <protection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5" fillId="0" borderId="16" xfId="43" applyFill="1" applyBorder="1" applyAlignment="1" applyProtection="1">
      <alignment horizontal="center" vertical="center"/>
      <protection/>
    </xf>
    <xf numFmtId="0" fontId="8" fillId="0" borderId="28" xfId="43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8" fillId="0" borderId="16" xfId="43" applyFont="1" applyFill="1" applyBorder="1" applyAlignment="1" applyProtection="1">
      <alignment horizontal="center" vertical="center"/>
      <protection/>
    </xf>
    <xf numFmtId="0" fontId="5" fillId="0" borderId="20" xfId="43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12" borderId="34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6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9" xfId="0" applyFont="1" applyFill="1" applyBorder="1" applyAlignment="1">
      <alignment vertical="center"/>
    </xf>
    <xf numFmtId="0" fontId="2" fillId="12" borderId="40" xfId="0" applyFont="1" applyFill="1" applyBorder="1" applyAlignment="1">
      <alignment vertical="center"/>
    </xf>
    <xf numFmtId="0" fontId="2" fillId="12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11" fillId="0" borderId="54" xfId="43" applyFont="1" applyFill="1" applyBorder="1" applyAlignment="1" applyProtection="1">
      <alignment horizontal="center" vertical="center"/>
      <protection/>
    </xf>
    <xf numFmtId="0" fontId="5" fillId="0" borderId="55" xfId="43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8" fillId="0" borderId="57" xfId="43" applyFont="1" applyFill="1" applyBorder="1" applyAlignment="1" applyProtection="1">
      <alignment horizontal="center" vertical="center"/>
      <protection/>
    </xf>
    <xf numFmtId="0" fontId="9" fillId="12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0" fontId="2" fillId="12" borderId="35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4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9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12" borderId="34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6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9" xfId="0" applyFont="1" applyFill="1" applyBorder="1" applyAlignment="1">
      <alignment vertical="center"/>
    </xf>
    <xf numFmtId="0" fontId="2" fillId="12" borderId="40" xfId="0" applyFont="1" applyFill="1" applyBorder="1" applyAlignment="1">
      <alignment vertical="center"/>
    </xf>
    <xf numFmtId="0" fontId="2" fillId="12" borderId="4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62" xfId="0" applyFont="1" applyFill="1" applyBorder="1" applyAlignment="1">
      <alignment vertical="center" shrinkToFit="1"/>
    </xf>
    <xf numFmtId="0" fontId="2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63" xfId="0" applyFont="1" applyFill="1" applyBorder="1" applyAlignment="1">
      <alignment vertical="center"/>
    </xf>
    <xf numFmtId="0" fontId="9" fillId="34" borderId="5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 shrinkToFit="1"/>
    </xf>
    <xf numFmtId="0" fontId="2" fillId="34" borderId="16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shrinkToFit="1"/>
    </xf>
    <xf numFmtId="0" fontId="2" fillId="35" borderId="60" xfId="0" applyFont="1" applyFill="1" applyBorder="1" applyAlignment="1">
      <alignment vertical="center" shrinkToFit="1"/>
    </xf>
    <xf numFmtId="0" fontId="2" fillId="35" borderId="15" xfId="0" applyFont="1" applyFill="1" applyBorder="1" applyAlignment="1">
      <alignment vertical="center"/>
    </xf>
    <xf numFmtId="0" fontId="2" fillId="35" borderId="64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65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55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66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57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2" fillId="35" borderId="67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9" fillId="12" borderId="58" xfId="0" applyFont="1" applyFill="1" applyBorder="1" applyAlignment="1">
      <alignment vertical="center"/>
    </xf>
    <xf numFmtId="0" fontId="0" fillId="0" borderId="68" xfId="0" applyFont="1" applyBorder="1" applyAlignment="1">
      <alignment vertical="center" shrinkToFit="1"/>
    </xf>
    <xf numFmtId="0" fontId="0" fillId="0" borderId="69" xfId="0" applyFont="1" applyBorder="1" applyAlignment="1">
      <alignment vertical="center" shrinkToFit="1"/>
    </xf>
    <xf numFmtId="0" fontId="2" fillId="33" borderId="70" xfId="0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34" borderId="33" xfId="0" applyFont="1" applyFill="1" applyBorder="1" applyAlignment="1">
      <alignment vertical="center"/>
    </xf>
    <xf numFmtId="0" fontId="2" fillId="34" borderId="73" xfId="0" applyFont="1" applyFill="1" applyBorder="1" applyAlignment="1">
      <alignment vertical="center" shrinkToFit="1"/>
    </xf>
    <xf numFmtId="0" fontId="2" fillId="34" borderId="74" xfId="0" applyFont="1" applyFill="1" applyBorder="1" applyAlignment="1">
      <alignment vertical="center"/>
    </xf>
    <xf numFmtId="0" fontId="2" fillId="34" borderId="75" xfId="0" applyFont="1" applyFill="1" applyBorder="1" applyAlignment="1">
      <alignment vertical="center"/>
    </xf>
    <xf numFmtId="0" fontId="2" fillId="34" borderId="76" xfId="0" applyFont="1" applyFill="1" applyBorder="1" applyAlignment="1">
      <alignment vertical="center"/>
    </xf>
    <xf numFmtId="0" fontId="2" fillId="34" borderId="77" xfId="0" applyFont="1" applyFill="1" applyBorder="1" applyAlignment="1">
      <alignment vertical="center"/>
    </xf>
    <xf numFmtId="0" fontId="2" fillId="34" borderId="78" xfId="0" applyFont="1" applyFill="1" applyBorder="1" applyAlignment="1">
      <alignment vertical="center"/>
    </xf>
    <xf numFmtId="0" fontId="2" fillId="34" borderId="79" xfId="0" applyFont="1" applyFill="1" applyBorder="1" applyAlignment="1">
      <alignment vertical="center"/>
    </xf>
    <xf numFmtId="0" fontId="2" fillId="34" borderId="80" xfId="0" applyFont="1" applyFill="1" applyBorder="1" applyAlignment="1">
      <alignment vertical="center"/>
    </xf>
    <xf numFmtId="0" fontId="2" fillId="34" borderId="81" xfId="0" applyFont="1" applyFill="1" applyBorder="1" applyAlignment="1">
      <alignment vertical="center"/>
    </xf>
    <xf numFmtId="0" fontId="9" fillId="34" borderId="82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41" xfId="0" applyFont="1" applyFill="1" applyBorder="1" applyAlignment="1">
      <alignment horizontal="left"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83" xfId="0" applyFont="1" applyFill="1" applyBorder="1" applyAlignment="1">
      <alignment horizontal="left" vertical="center" shrinkToFit="1"/>
    </xf>
    <xf numFmtId="0" fontId="2" fillId="35" borderId="42" xfId="0" applyFont="1" applyFill="1" applyBorder="1" applyAlignment="1">
      <alignment horizontal="center" vertical="center" shrinkToFit="1"/>
    </xf>
    <xf numFmtId="0" fontId="2" fillId="35" borderId="85" xfId="0" applyFont="1" applyFill="1" applyBorder="1" applyAlignment="1">
      <alignment horizontal="center" vertical="center" shrinkToFit="1"/>
    </xf>
    <xf numFmtId="0" fontId="2" fillId="34" borderId="42" xfId="0" applyFont="1" applyFill="1" applyBorder="1" applyAlignment="1">
      <alignment horizontal="center" vertical="center" shrinkToFit="1"/>
    </xf>
    <xf numFmtId="0" fontId="2" fillId="34" borderId="86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34" borderId="87" xfId="0" applyFont="1" applyFill="1" applyBorder="1" applyAlignment="1">
      <alignment horizontal="center" vertical="center" shrinkToFit="1"/>
    </xf>
    <xf numFmtId="0" fontId="2" fillId="34" borderId="72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96" xfId="0" applyFont="1" applyFill="1" applyBorder="1" applyAlignment="1">
      <alignment horizontal="center" vertical="center" shrinkToFit="1"/>
    </xf>
    <xf numFmtId="0" fontId="2" fillId="0" borderId="97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2" fillId="0" borderId="8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4.875" style="2" customWidth="1"/>
    <col min="2" max="2" width="9.75390625" style="2" customWidth="1"/>
    <col min="3" max="3" width="24.00390625" style="2" customWidth="1"/>
    <col min="4" max="4" width="14.25390625" style="3" hidden="1" customWidth="1"/>
    <col min="5" max="20" width="7.75390625" style="2" customWidth="1"/>
    <col min="21" max="16384" width="9.00390625" style="2" customWidth="1"/>
  </cols>
  <sheetData>
    <row r="1" spans="1:20" ht="21">
      <c r="A1" s="218" t="s">
        <v>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97"/>
      <c r="N1" s="89"/>
      <c r="O1" s="89"/>
      <c r="P1" s="89"/>
      <c r="Q1" s="89"/>
      <c r="R1" s="89"/>
      <c r="S1" s="89"/>
      <c r="T1" s="89"/>
    </row>
    <row r="2" spans="1:20" ht="21">
      <c r="A2" s="100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ht="12.75" thickBot="1"/>
    <row r="4" spans="1:20" s="5" customFormat="1" ht="13.5" customHeight="1">
      <c r="A4" s="230"/>
      <c r="B4" s="214" t="s">
        <v>0</v>
      </c>
      <c r="C4" s="220" t="s">
        <v>16</v>
      </c>
      <c r="D4" s="4"/>
      <c r="E4" s="222" t="s">
        <v>18</v>
      </c>
      <c r="F4" s="223"/>
      <c r="G4" s="224"/>
      <c r="H4" s="233" t="s">
        <v>19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179"/>
      <c r="T4" s="180"/>
    </row>
    <row r="5" spans="1:20" s="5" customFormat="1" ht="12">
      <c r="A5" s="231"/>
      <c r="B5" s="215"/>
      <c r="C5" s="209"/>
      <c r="D5" s="6" t="s">
        <v>42</v>
      </c>
      <c r="E5" s="90" t="s">
        <v>59</v>
      </c>
      <c r="F5" s="208" t="s">
        <v>20</v>
      </c>
      <c r="G5" s="210"/>
      <c r="H5" s="90" t="s">
        <v>59</v>
      </c>
      <c r="I5" s="206" t="s">
        <v>28</v>
      </c>
      <c r="J5" s="207"/>
      <c r="K5" s="208" t="s">
        <v>55</v>
      </c>
      <c r="L5" s="209"/>
      <c r="M5" s="206" t="s">
        <v>56</v>
      </c>
      <c r="N5" s="211"/>
      <c r="O5" s="208" t="s">
        <v>57</v>
      </c>
      <c r="P5" s="213"/>
      <c r="Q5" s="212" t="s">
        <v>58</v>
      </c>
      <c r="R5" s="211"/>
      <c r="S5" s="204" t="s">
        <v>60</v>
      </c>
      <c r="T5" s="205"/>
    </row>
    <row r="6" spans="1:20" s="5" customFormat="1" ht="12.75" thickBot="1">
      <c r="A6" s="232"/>
      <c r="B6" s="216"/>
      <c r="C6" s="221"/>
      <c r="D6" s="7" t="s">
        <v>64</v>
      </c>
      <c r="E6" s="8"/>
      <c r="F6" s="1"/>
      <c r="G6" s="99" t="s">
        <v>30</v>
      </c>
      <c r="H6" s="8"/>
      <c r="I6" s="125"/>
      <c r="J6" s="126" t="s">
        <v>29</v>
      </c>
      <c r="K6" s="1"/>
      <c r="L6" s="112" t="s">
        <v>29</v>
      </c>
      <c r="M6" s="125"/>
      <c r="N6" s="151" t="s">
        <v>29</v>
      </c>
      <c r="O6" s="1"/>
      <c r="P6" s="196" t="s">
        <v>29</v>
      </c>
      <c r="Q6" s="186"/>
      <c r="R6" s="151" t="s">
        <v>29</v>
      </c>
      <c r="S6" s="160"/>
      <c r="T6" s="161" t="s">
        <v>29</v>
      </c>
    </row>
    <row r="7" spans="1:20" ht="12.75" thickTop="1">
      <c r="A7" s="227" t="s">
        <v>1</v>
      </c>
      <c r="B7" s="217" t="s">
        <v>31</v>
      </c>
      <c r="C7" s="9" t="s">
        <v>2</v>
      </c>
      <c r="D7" s="10"/>
      <c r="E7" s="64">
        <v>1</v>
      </c>
      <c r="F7" s="11">
        <v>1</v>
      </c>
      <c r="G7" s="12">
        <v>0</v>
      </c>
      <c r="H7" s="117">
        <v>1</v>
      </c>
      <c r="I7" s="127"/>
      <c r="J7" s="127"/>
      <c r="K7" s="11">
        <v>1</v>
      </c>
      <c r="L7" s="12">
        <v>0</v>
      </c>
      <c r="M7" s="127"/>
      <c r="N7" s="152"/>
      <c r="O7" s="11"/>
      <c r="P7" s="11"/>
      <c r="Q7" s="187"/>
      <c r="R7" s="152"/>
      <c r="S7" s="162"/>
      <c r="T7" s="163"/>
    </row>
    <row r="8" spans="1:20" ht="13.5" customHeight="1">
      <c r="A8" s="228"/>
      <c r="B8" s="199"/>
      <c r="C8" s="13" t="s">
        <v>3</v>
      </c>
      <c r="D8"/>
      <c r="E8" s="65">
        <v>1</v>
      </c>
      <c r="F8" s="15">
        <v>1</v>
      </c>
      <c r="G8" s="16">
        <v>0</v>
      </c>
      <c r="H8" s="118">
        <v>4</v>
      </c>
      <c r="I8" s="128"/>
      <c r="J8" s="128"/>
      <c r="K8" s="15">
        <v>4</v>
      </c>
      <c r="L8" s="16">
        <v>0</v>
      </c>
      <c r="M8" s="128"/>
      <c r="N8" s="153"/>
      <c r="O8" s="15"/>
      <c r="P8" s="15"/>
      <c r="Q8" s="188"/>
      <c r="R8" s="153"/>
      <c r="S8" s="164"/>
      <c r="T8" s="165"/>
    </row>
    <row r="9" spans="1:20" ht="13.5" customHeight="1">
      <c r="A9" s="228"/>
      <c r="B9" s="199"/>
      <c r="C9" s="13" t="s">
        <v>4</v>
      </c>
      <c r="D9" s="14"/>
      <c r="E9" s="103">
        <v>1</v>
      </c>
      <c r="F9" s="15">
        <v>1</v>
      </c>
      <c r="G9" s="16">
        <v>0</v>
      </c>
      <c r="H9" s="118">
        <v>9</v>
      </c>
      <c r="I9" s="128"/>
      <c r="J9" s="128"/>
      <c r="K9" s="15">
        <v>9</v>
      </c>
      <c r="L9" s="16">
        <v>0</v>
      </c>
      <c r="M9" s="128"/>
      <c r="N9" s="153"/>
      <c r="O9" s="15"/>
      <c r="P9" s="15"/>
      <c r="Q9" s="188"/>
      <c r="R9" s="153"/>
      <c r="S9" s="164"/>
      <c r="T9" s="165"/>
    </row>
    <row r="10" spans="1:20" ht="13.5" customHeight="1">
      <c r="A10" s="228"/>
      <c r="B10" s="199"/>
      <c r="C10" s="13" t="s">
        <v>5</v>
      </c>
      <c r="D10" s="14"/>
      <c r="E10" s="118">
        <v>1</v>
      </c>
      <c r="F10" s="15">
        <v>1</v>
      </c>
      <c r="G10" s="16">
        <v>0</v>
      </c>
      <c r="H10" s="118">
        <v>2</v>
      </c>
      <c r="I10" s="128">
        <v>2</v>
      </c>
      <c r="J10" s="128">
        <v>0</v>
      </c>
      <c r="K10" s="15"/>
      <c r="L10" s="16"/>
      <c r="M10" s="128"/>
      <c r="N10" s="153"/>
      <c r="O10" s="15"/>
      <c r="P10" s="15"/>
      <c r="Q10" s="188"/>
      <c r="R10" s="153"/>
      <c r="S10" s="164"/>
      <c r="T10" s="165"/>
    </row>
    <row r="11" spans="1:20" ht="13.5" customHeight="1">
      <c r="A11" s="228"/>
      <c r="B11" s="199"/>
      <c r="C11" s="13" t="s">
        <v>53</v>
      </c>
      <c r="D11" s="17"/>
      <c r="E11" s="109">
        <v>16</v>
      </c>
      <c r="F11" s="15">
        <v>16</v>
      </c>
      <c r="G11" s="16">
        <v>0</v>
      </c>
      <c r="H11" s="118">
        <v>63</v>
      </c>
      <c r="I11" s="128"/>
      <c r="J11" s="128"/>
      <c r="K11" s="15">
        <v>63</v>
      </c>
      <c r="L11" s="16">
        <v>0</v>
      </c>
      <c r="M11" s="128"/>
      <c r="N11" s="153"/>
      <c r="O11" s="15"/>
      <c r="P11" s="15"/>
      <c r="Q11" s="188"/>
      <c r="R11" s="153"/>
      <c r="S11" s="164"/>
      <c r="T11" s="165"/>
    </row>
    <row r="12" spans="1:20" ht="13.5" customHeight="1">
      <c r="A12" s="228"/>
      <c r="B12" s="199"/>
      <c r="C12" s="13" t="s">
        <v>6</v>
      </c>
      <c r="D12" s="14"/>
      <c r="E12" s="118">
        <v>15</v>
      </c>
      <c r="F12" s="15">
        <v>15</v>
      </c>
      <c r="G12" s="16">
        <v>0</v>
      </c>
      <c r="H12" s="118">
        <v>85</v>
      </c>
      <c r="I12" s="128">
        <v>25</v>
      </c>
      <c r="J12" s="128">
        <v>0</v>
      </c>
      <c r="K12" s="15">
        <v>60</v>
      </c>
      <c r="L12" s="16">
        <v>0</v>
      </c>
      <c r="M12" s="128"/>
      <c r="N12" s="153"/>
      <c r="O12" s="15"/>
      <c r="P12" s="15"/>
      <c r="Q12" s="188"/>
      <c r="R12" s="153"/>
      <c r="S12" s="164"/>
      <c r="T12" s="165"/>
    </row>
    <row r="13" spans="1:20" ht="13.5" customHeight="1">
      <c r="A13" s="228"/>
      <c r="B13" s="199"/>
      <c r="C13" s="18" t="s">
        <v>7</v>
      </c>
      <c r="D13" s="19"/>
      <c r="E13" s="66">
        <v>1</v>
      </c>
      <c r="F13" s="20">
        <v>1</v>
      </c>
      <c r="G13" s="21">
        <v>0</v>
      </c>
      <c r="H13" s="119">
        <v>1</v>
      </c>
      <c r="I13" s="129"/>
      <c r="J13" s="129"/>
      <c r="K13" s="20">
        <v>1</v>
      </c>
      <c r="L13" s="21">
        <v>0</v>
      </c>
      <c r="M13" s="129"/>
      <c r="N13" s="154"/>
      <c r="O13" s="20"/>
      <c r="P13" s="20"/>
      <c r="Q13" s="189"/>
      <c r="R13" s="154"/>
      <c r="S13" s="166"/>
      <c r="T13" s="167"/>
    </row>
    <row r="14" spans="1:20" ht="14.25" customHeight="1" thickBot="1">
      <c r="A14" s="228"/>
      <c r="B14" s="200"/>
      <c r="C14" s="72" t="s">
        <v>17</v>
      </c>
      <c r="D14" s="73"/>
      <c r="E14" s="74">
        <f aca="true" t="shared" si="0" ref="E14:L14">SUM(E7:E13)</f>
        <v>36</v>
      </c>
      <c r="F14" s="75">
        <f t="shared" si="0"/>
        <v>36</v>
      </c>
      <c r="G14" s="76">
        <f t="shared" si="0"/>
        <v>0</v>
      </c>
      <c r="H14" s="135">
        <f>SUM(H7:H13)</f>
        <v>165</v>
      </c>
      <c r="I14" s="136">
        <f t="shared" si="0"/>
        <v>27</v>
      </c>
      <c r="J14" s="136">
        <f t="shared" si="0"/>
        <v>0</v>
      </c>
      <c r="K14" s="136">
        <f t="shared" si="0"/>
        <v>138</v>
      </c>
      <c r="L14" s="137">
        <f t="shared" si="0"/>
        <v>0</v>
      </c>
      <c r="M14" s="136">
        <f aca="true" t="shared" si="1" ref="M14:T14">SUM(M7:M13)</f>
        <v>0</v>
      </c>
      <c r="N14" s="137">
        <f t="shared" si="1"/>
        <v>0</v>
      </c>
      <c r="O14" s="136">
        <f t="shared" si="1"/>
        <v>0</v>
      </c>
      <c r="P14" s="136">
        <f t="shared" si="1"/>
        <v>0</v>
      </c>
      <c r="Q14" s="181">
        <f>SUM(Q7:Q13)</f>
        <v>0</v>
      </c>
      <c r="R14" s="137">
        <f>SUM(R7:R13)</f>
        <v>0</v>
      </c>
      <c r="S14" s="136">
        <f t="shared" si="1"/>
        <v>0</v>
      </c>
      <c r="T14" s="138">
        <f t="shared" si="1"/>
        <v>0</v>
      </c>
    </row>
    <row r="15" spans="1:20" ht="13.5" customHeight="1">
      <c r="A15" s="228"/>
      <c r="B15" s="202" t="s">
        <v>34</v>
      </c>
      <c r="C15" s="22" t="s">
        <v>2</v>
      </c>
      <c r="D15" s="23"/>
      <c r="E15" s="67">
        <v>1</v>
      </c>
      <c r="F15" s="26">
        <v>1</v>
      </c>
      <c r="G15" s="27">
        <v>0</v>
      </c>
      <c r="H15" s="120">
        <v>1</v>
      </c>
      <c r="I15" s="130"/>
      <c r="J15" s="130"/>
      <c r="K15" s="101"/>
      <c r="L15" s="24"/>
      <c r="M15" s="130"/>
      <c r="N15" s="155"/>
      <c r="O15" s="101">
        <v>1</v>
      </c>
      <c r="P15" s="101">
        <v>0</v>
      </c>
      <c r="Q15" s="190"/>
      <c r="R15" s="155"/>
      <c r="S15" s="168"/>
      <c r="T15" s="169"/>
    </row>
    <row r="16" spans="1:20" ht="13.5" customHeight="1">
      <c r="A16" s="228"/>
      <c r="B16" s="199"/>
      <c r="C16" s="13" t="s">
        <v>3</v>
      </c>
      <c r="D16" s="14"/>
      <c r="E16" s="65">
        <v>1</v>
      </c>
      <c r="F16" s="33">
        <v>1</v>
      </c>
      <c r="G16" s="34">
        <v>0</v>
      </c>
      <c r="H16" s="118">
        <v>8</v>
      </c>
      <c r="I16" s="128"/>
      <c r="J16" s="128"/>
      <c r="K16" s="15"/>
      <c r="L16" s="16"/>
      <c r="M16" s="128"/>
      <c r="N16" s="153"/>
      <c r="O16" s="15">
        <v>4</v>
      </c>
      <c r="P16" s="15">
        <v>0</v>
      </c>
      <c r="Q16" s="188">
        <v>3</v>
      </c>
      <c r="R16" s="153">
        <v>0</v>
      </c>
      <c r="S16" s="164">
        <v>1</v>
      </c>
      <c r="T16" s="165">
        <v>0</v>
      </c>
    </row>
    <row r="17" spans="1:20" ht="13.5" customHeight="1">
      <c r="A17" s="228"/>
      <c r="B17" s="199"/>
      <c r="C17" s="13" t="s">
        <v>4</v>
      </c>
      <c r="D17" s="14"/>
      <c r="E17" s="65">
        <v>1</v>
      </c>
      <c r="F17" s="33">
        <v>1</v>
      </c>
      <c r="G17" s="34">
        <v>0</v>
      </c>
      <c r="H17" s="118">
        <v>7</v>
      </c>
      <c r="I17" s="128"/>
      <c r="J17" s="128"/>
      <c r="K17" s="15"/>
      <c r="L17" s="16"/>
      <c r="M17" s="128"/>
      <c r="N17" s="153"/>
      <c r="O17" s="15">
        <v>7</v>
      </c>
      <c r="P17" s="15">
        <v>0</v>
      </c>
      <c r="Q17" s="188"/>
      <c r="R17" s="153"/>
      <c r="S17" s="164"/>
      <c r="T17" s="165"/>
    </row>
    <row r="18" spans="1:20" ht="13.5" customHeight="1">
      <c r="A18" s="228"/>
      <c r="B18" s="199"/>
      <c r="C18" s="13" t="s">
        <v>5</v>
      </c>
      <c r="D18" s="14"/>
      <c r="E18" s="65">
        <v>2</v>
      </c>
      <c r="F18" s="33">
        <v>2</v>
      </c>
      <c r="G18" s="34">
        <v>0</v>
      </c>
      <c r="H18" s="118">
        <v>8</v>
      </c>
      <c r="I18" s="128"/>
      <c r="J18" s="128"/>
      <c r="K18" s="15"/>
      <c r="L18" s="16"/>
      <c r="M18" s="128"/>
      <c r="N18" s="153"/>
      <c r="O18" s="15">
        <v>8</v>
      </c>
      <c r="P18" s="15">
        <v>0</v>
      </c>
      <c r="Q18" s="188"/>
      <c r="R18" s="153"/>
      <c r="S18" s="164"/>
      <c r="T18" s="165"/>
    </row>
    <row r="19" spans="1:20" ht="13.5" customHeight="1">
      <c r="A19" s="228"/>
      <c r="B19" s="199"/>
      <c r="C19" s="13" t="s">
        <v>8</v>
      </c>
      <c r="D19" s="14"/>
      <c r="E19" s="65">
        <v>5</v>
      </c>
      <c r="F19" s="33">
        <v>5</v>
      </c>
      <c r="G19" s="34">
        <v>0</v>
      </c>
      <c r="H19" s="118">
        <v>68</v>
      </c>
      <c r="I19" s="128"/>
      <c r="J19" s="128"/>
      <c r="K19" s="15"/>
      <c r="L19" s="16"/>
      <c r="M19" s="128">
        <v>3</v>
      </c>
      <c r="N19" s="153">
        <v>0</v>
      </c>
      <c r="O19" s="15">
        <v>47</v>
      </c>
      <c r="P19" s="15">
        <v>0</v>
      </c>
      <c r="Q19" s="188">
        <v>18</v>
      </c>
      <c r="R19" s="153"/>
      <c r="S19" s="164"/>
      <c r="T19" s="165"/>
    </row>
    <row r="20" spans="1:20" ht="13.5" customHeight="1">
      <c r="A20" s="228"/>
      <c r="B20" s="199"/>
      <c r="C20" s="13" t="s">
        <v>53</v>
      </c>
      <c r="D20" s="14"/>
      <c r="E20" s="65">
        <v>2</v>
      </c>
      <c r="F20" s="33">
        <v>2</v>
      </c>
      <c r="G20" s="34">
        <v>0</v>
      </c>
      <c r="H20" s="118">
        <v>13</v>
      </c>
      <c r="I20" s="128"/>
      <c r="J20" s="128"/>
      <c r="K20" s="15"/>
      <c r="L20" s="16"/>
      <c r="M20" s="128">
        <v>1</v>
      </c>
      <c r="N20" s="153">
        <v>0</v>
      </c>
      <c r="O20" s="15">
        <v>8</v>
      </c>
      <c r="P20" s="15">
        <v>0</v>
      </c>
      <c r="Q20" s="188">
        <v>4</v>
      </c>
      <c r="R20" s="153">
        <v>0</v>
      </c>
      <c r="S20" s="164"/>
      <c r="T20" s="165"/>
    </row>
    <row r="21" spans="1:20" ht="13.5" customHeight="1">
      <c r="A21" s="228"/>
      <c r="B21" s="199"/>
      <c r="C21" s="13" t="s">
        <v>6</v>
      </c>
      <c r="D21" s="14"/>
      <c r="E21" s="65">
        <v>10</v>
      </c>
      <c r="F21" s="33">
        <v>10</v>
      </c>
      <c r="G21" s="34">
        <v>0</v>
      </c>
      <c r="H21" s="118">
        <v>50</v>
      </c>
      <c r="I21" s="128"/>
      <c r="J21" s="128"/>
      <c r="K21" s="15"/>
      <c r="L21" s="16"/>
      <c r="M21" s="128">
        <v>19</v>
      </c>
      <c r="N21" s="153">
        <v>0</v>
      </c>
      <c r="O21" s="15">
        <v>31</v>
      </c>
      <c r="P21" s="15">
        <v>0</v>
      </c>
      <c r="Q21" s="188"/>
      <c r="R21" s="153"/>
      <c r="S21" s="164"/>
      <c r="T21" s="165"/>
    </row>
    <row r="22" spans="1:20" ht="13.5" customHeight="1">
      <c r="A22" s="228"/>
      <c r="B22" s="199"/>
      <c r="C22" s="18" t="s">
        <v>9</v>
      </c>
      <c r="D22" s="37"/>
      <c r="E22" s="66">
        <v>1</v>
      </c>
      <c r="F22" s="35">
        <v>1</v>
      </c>
      <c r="G22" s="36">
        <v>0</v>
      </c>
      <c r="H22" s="119">
        <v>1</v>
      </c>
      <c r="I22" s="129"/>
      <c r="J22" s="129"/>
      <c r="K22" s="20"/>
      <c r="L22" s="21"/>
      <c r="M22" s="129"/>
      <c r="N22" s="154"/>
      <c r="O22" s="20">
        <v>1</v>
      </c>
      <c r="P22" s="20">
        <v>0</v>
      </c>
      <c r="Q22" s="189"/>
      <c r="R22" s="154"/>
      <c r="S22" s="166"/>
      <c r="T22" s="167"/>
    </row>
    <row r="23" spans="1:20" ht="13.5" customHeight="1" thickBot="1">
      <c r="A23" s="228"/>
      <c r="B23" s="200"/>
      <c r="C23" s="78" t="s">
        <v>17</v>
      </c>
      <c r="D23" s="79"/>
      <c r="E23" s="74">
        <f aca="true" t="shared" si="2" ref="E23:L23">SUM(E15:E22)</f>
        <v>23</v>
      </c>
      <c r="F23" s="75">
        <f t="shared" si="2"/>
        <v>23</v>
      </c>
      <c r="G23" s="76">
        <f t="shared" si="2"/>
        <v>0</v>
      </c>
      <c r="H23" s="135">
        <f t="shared" si="2"/>
        <v>156</v>
      </c>
      <c r="I23" s="136">
        <f t="shared" si="2"/>
        <v>0</v>
      </c>
      <c r="J23" s="136">
        <f t="shared" si="2"/>
        <v>0</v>
      </c>
      <c r="K23" s="136">
        <f t="shared" si="2"/>
        <v>0</v>
      </c>
      <c r="L23" s="137">
        <f t="shared" si="2"/>
        <v>0</v>
      </c>
      <c r="M23" s="136">
        <f aca="true" t="shared" si="3" ref="M23:T23">SUM(M15:M22)</f>
        <v>23</v>
      </c>
      <c r="N23" s="137">
        <f t="shared" si="3"/>
        <v>0</v>
      </c>
      <c r="O23" s="136">
        <f t="shared" si="3"/>
        <v>107</v>
      </c>
      <c r="P23" s="136">
        <f t="shared" si="3"/>
        <v>0</v>
      </c>
      <c r="Q23" s="181">
        <f>SUM(Q15:Q22)</f>
        <v>25</v>
      </c>
      <c r="R23" s="137">
        <f>SUM(R15:R22)</f>
        <v>0</v>
      </c>
      <c r="S23" s="136">
        <f t="shared" si="3"/>
        <v>1</v>
      </c>
      <c r="T23" s="138">
        <f t="shared" si="3"/>
        <v>0</v>
      </c>
    </row>
    <row r="24" spans="1:20" ht="13.5" customHeight="1">
      <c r="A24" s="228"/>
      <c r="B24" s="202" t="s">
        <v>33</v>
      </c>
      <c r="C24" s="22" t="s">
        <v>2</v>
      </c>
      <c r="D24" s="23"/>
      <c r="E24" s="67">
        <v>1</v>
      </c>
      <c r="F24" s="26">
        <v>1</v>
      </c>
      <c r="G24" s="27">
        <v>0</v>
      </c>
      <c r="H24" s="120">
        <v>1</v>
      </c>
      <c r="I24" s="130"/>
      <c r="J24" s="130"/>
      <c r="K24" s="101"/>
      <c r="L24" s="24"/>
      <c r="M24" s="130"/>
      <c r="N24" s="155"/>
      <c r="O24" s="101">
        <v>1</v>
      </c>
      <c r="P24" s="101">
        <v>0</v>
      </c>
      <c r="Q24" s="190"/>
      <c r="R24" s="155"/>
      <c r="S24" s="168"/>
      <c r="T24" s="169"/>
    </row>
    <row r="25" spans="1:20" ht="13.5" customHeight="1">
      <c r="A25" s="228"/>
      <c r="B25" s="199"/>
      <c r="C25" s="13" t="s">
        <v>3</v>
      </c>
      <c r="D25" s="32"/>
      <c r="E25" s="65">
        <v>1</v>
      </c>
      <c r="F25" s="33">
        <v>1</v>
      </c>
      <c r="G25" s="34">
        <v>0</v>
      </c>
      <c r="H25" s="118">
        <v>7</v>
      </c>
      <c r="I25" s="128"/>
      <c r="J25" s="128"/>
      <c r="K25" s="15"/>
      <c r="L25" s="16"/>
      <c r="M25" s="128">
        <v>3</v>
      </c>
      <c r="N25" s="153">
        <v>0</v>
      </c>
      <c r="O25" s="15">
        <v>4</v>
      </c>
      <c r="P25" s="15">
        <v>0</v>
      </c>
      <c r="Q25" s="188"/>
      <c r="R25" s="153"/>
      <c r="S25" s="164"/>
      <c r="T25" s="165"/>
    </row>
    <row r="26" spans="1:20" ht="13.5" customHeight="1">
      <c r="A26" s="228"/>
      <c r="B26" s="199"/>
      <c r="C26" s="13" t="s">
        <v>4</v>
      </c>
      <c r="D26" s="14"/>
      <c r="E26" s="65">
        <v>1</v>
      </c>
      <c r="F26" s="33">
        <v>1</v>
      </c>
      <c r="G26" s="34">
        <v>0</v>
      </c>
      <c r="H26" s="118">
        <v>17</v>
      </c>
      <c r="I26" s="128"/>
      <c r="J26" s="128"/>
      <c r="K26" s="15"/>
      <c r="L26" s="16"/>
      <c r="M26" s="128"/>
      <c r="N26" s="153"/>
      <c r="O26" s="15">
        <v>17</v>
      </c>
      <c r="P26" s="15">
        <v>0</v>
      </c>
      <c r="Q26" s="188"/>
      <c r="R26" s="153"/>
      <c r="S26" s="164"/>
      <c r="T26" s="165"/>
    </row>
    <row r="27" spans="1:20" ht="13.5" customHeight="1">
      <c r="A27" s="228"/>
      <c r="B27" s="199"/>
      <c r="C27" s="18" t="s">
        <v>5</v>
      </c>
      <c r="D27" s="19"/>
      <c r="E27" s="66">
        <v>9</v>
      </c>
      <c r="F27" s="35">
        <v>9</v>
      </c>
      <c r="G27" s="36">
        <v>0</v>
      </c>
      <c r="H27" s="119">
        <v>47</v>
      </c>
      <c r="I27" s="129"/>
      <c r="J27" s="129"/>
      <c r="K27" s="20"/>
      <c r="L27" s="21"/>
      <c r="M27" s="129">
        <v>38</v>
      </c>
      <c r="N27" s="154">
        <v>0</v>
      </c>
      <c r="O27" s="20">
        <v>9</v>
      </c>
      <c r="P27" s="20">
        <v>0</v>
      </c>
      <c r="Q27" s="189"/>
      <c r="R27" s="154"/>
      <c r="S27" s="166"/>
      <c r="T27" s="167"/>
    </row>
    <row r="28" spans="1:20" ht="14.25" customHeight="1" thickBot="1">
      <c r="A28" s="228"/>
      <c r="B28" s="200"/>
      <c r="C28" s="78" t="s">
        <v>17</v>
      </c>
      <c r="D28" s="79"/>
      <c r="E28" s="74">
        <f>SUM(E24:E27)</f>
        <v>12</v>
      </c>
      <c r="F28" s="75">
        <f aca="true" t="shared" si="4" ref="F28:L28">SUM(F24:F27)</f>
        <v>12</v>
      </c>
      <c r="G28" s="76">
        <f t="shared" si="4"/>
        <v>0</v>
      </c>
      <c r="H28" s="135">
        <f t="shared" si="4"/>
        <v>72</v>
      </c>
      <c r="I28" s="136">
        <f t="shared" si="4"/>
        <v>0</v>
      </c>
      <c r="J28" s="136">
        <f t="shared" si="4"/>
        <v>0</v>
      </c>
      <c r="K28" s="136">
        <f t="shared" si="4"/>
        <v>0</v>
      </c>
      <c r="L28" s="137">
        <f t="shared" si="4"/>
        <v>0</v>
      </c>
      <c r="M28" s="136">
        <f aca="true" t="shared" si="5" ref="M28:T28">SUM(M24:M27)</f>
        <v>41</v>
      </c>
      <c r="N28" s="137">
        <f t="shared" si="5"/>
        <v>0</v>
      </c>
      <c r="O28" s="136">
        <f t="shared" si="5"/>
        <v>31</v>
      </c>
      <c r="P28" s="136">
        <f t="shared" si="5"/>
        <v>0</v>
      </c>
      <c r="Q28" s="181">
        <f>SUM(Q24:Q27)</f>
        <v>0</v>
      </c>
      <c r="R28" s="137">
        <f>SUM(R24:R27)</f>
        <v>0</v>
      </c>
      <c r="S28" s="136">
        <f t="shared" si="5"/>
        <v>0</v>
      </c>
      <c r="T28" s="138">
        <f t="shared" si="5"/>
        <v>0</v>
      </c>
    </row>
    <row r="29" spans="1:20" ht="13.5" customHeight="1">
      <c r="A29" s="228"/>
      <c r="B29" s="202" t="s">
        <v>32</v>
      </c>
      <c r="C29" s="22" t="s">
        <v>2</v>
      </c>
      <c r="D29" s="23"/>
      <c r="E29" s="67">
        <v>1</v>
      </c>
      <c r="F29" s="101">
        <v>1</v>
      </c>
      <c r="G29" s="24">
        <v>0</v>
      </c>
      <c r="H29" s="120">
        <v>1</v>
      </c>
      <c r="I29" s="130"/>
      <c r="J29" s="130"/>
      <c r="K29" s="101">
        <v>1</v>
      </c>
      <c r="L29" s="24">
        <v>0</v>
      </c>
      <c r="M29" s="130"/>
      <c r="N29" s="155"/>
      <c r="O29" s="101"/>
      <c r="P29" s="101"/>
      <c r="Q29" s="190"/>
      <c r="R29" s="155"/>
      <c r="S29" s="168"/>
      <c r="T29" s="169"/>
    </row>
    <row r="30" spans="1:20" ht="13.5" customHeight="1">
      <c r="A30" s="228"/>
      <c r="B30" s="199"/>
      <c r="C30" s="13" t="s">
        <v>3</v>
      </c>
      <c r="D30" s="14"/>
      <c r="E30" s="65">
        <v>1</v>
      </c>
      <c r="F30" s="15">
        <v>1</v>
      </c>
      <c r="G30" s="16">
        <v>0</v>
      </c>
      <c r="H30" s="118">
        <v>3</v>
      </c>
      <c r="I30" s="128"/>
      <c r="J30" s="128"/>
      <c r="K30" s="15">
        <v>3</v>
      </c>
      <c r="L30" s="16">
        <v>0</v>
      </c>
      <c r="M30" s="128"/>
      <c r="N30" s="153"/>
      <c r="O30" s="15"/>
      <c r="P30" s="15"/>
      <c r="Q30" s="188"/>
      <c r="R30" s="153"/>
      <c r="S30" s="164"/>
      <c r="T30" s="165"/>
    </row>
    <row r="31" spans="1:20" ht="13.5" customHeight="1">
      <c r="A31" s="228"/>
      <c r="B31" s="199"/>
      <c r="C31" s="13" t="s">
        <v>4</v>
      </c>
      <c r="D31" s="14"/>
      <c r="E31" s="104">
        <v>1</v>
      </c>
      <c r="F31" s="15">
        <v>1</v>
      </c>
      <c r="G31" s="16">
        <v>0</v>
      </c>
      <c r="H31" s="118">
        <v>18</v>
      </c>
      <c r="I31" s="128"/>
      <c r="J31" s="128"/>
      <c r="K31" s="15">
        <v>18</v>
      </c>
      <c r="L31" s="16">
        <v>0</v>
      </c>
      <c r="M31" s="128"/>
      <c r="N31" s="153"/>
      <c r="O31" s="15"/>
      <c r="P31" s="15"/>
      <c r="Q31" s="188"/>
      <c r="R31" s="153"/>
      <c r="S31" s="164"/>
      <c r="T31" s="165"/>
    </row>
    <row r="32" spans="1:20" ht="13.5" customHeight="1">
      <c r="A32" s="228"/>
      <c r="B32" s="199"/>
      <c r="C32" s="18" t="s">
        <v>5</v>
      </c>
      <c r="D32" s="19"/>
      <c r="E32" s="119">
        <v>3</v>
      </c>
      <c r="F32" s="20">
        <v>3</v>
      </c>
      <c r="G32" s="21">
        <v>0</v>
      </c>
      <c r="H32" s="119">
        <v>9</v>
      </c>
      <c r="I32" s="129"/>
      <c r="J32" s="129"/>
      <c r="K32" s="20">
        <v>9</v>
      </c>
      <c r="L32" s="21">
        <v>0</v>
      </c>
      <c r="M32" s="129"/>
      <c r="N32" s="154"/>
      <c r="O32" s="20"/>
      <c r="P32" s="20"/>
      <c r="Q32" s="189"/>
      <c r="R32" s="154"/>
      <c r="S32" s="166"/>
      <c r="T32" s="167"/>
    </row>
    <row r="33" spans="1:20" ht="14.25" customHeight="1" thickBot="1">
      <c r="A33" s="228"/>
      <c r="B33" s="200"/>
      <c r="C33" s="78" t="s">
        <v>17</v>
      </c>
      <c r="D33" s="79"/>
      <c r="E33" s="74">
        <f>SUM(E29:E32)</f>
        <v>6</v>
      </c>
      <c r="F33" s="75">
        <f aca="true" t="shared" si="6" ref="F33:L33">SUM(F29:F32)</f>
        <v>6</v>
      </c>
      <c r="G33" s="76">
        <f t="shared" si="6"/>
        <v>0</v>
      </c>
      <c r="H33" s="135">
        <f t="shared" si="6"/>
        <v>31</v>
      </c>
      <c r="I33" s="136">
        <f t="shared" si="6"/>
        <v>0</v>
      </c>
      <c r="J33" s="136">
        <f t="shared" si="6"/>
        <v>0</v>
      </c>
      <c r="K33" s="136">
        <f t="shared" si="6"/>
        <v>31</v>
      </c>
      <c r="L33" s="137">
        <f t="shared" si="6"/>
        <v>0</v>
      </c>
      <c r="M33" s="136">
        <f aca="true" t="shared" si="7" ref="M33:T33">SUM(M29:M32)</f>
        <v>0</v>
      </c>
      <c r="N33" s="137">
        <f t="shared" si="7"/>
        <v>0</v>
      </c>
      <c r="O33" s="136">
        <f t="shared" si="7"/>
        <v>0</v>
      </c>
      <c r="P33" s="136">
        <f t="shared" si="7"/>
        <v>0</v>
      </c>
      <c r="Q33" s="181">
        <f>SUM(Q29:Q32)</f>
        <v>0</v>
      </c>
      <c r="R33" s="137">
        <f>SUM(R29:R32)</f>
        <v>0</v>
      </c>
      <c r="S33" s="136">
        <f t="shared" si="7"/>
        <v>0</v>
      </c>
      <c r="T33" s="138">
        <f t="shared" si="7"/>
        <v>0</v>
      </c>
    </row>
    <row r="34" spans="1:20" ht="13.5" customHeight="1">
      <c r="A34" s="228"/>
      <c r="B34" s="202" t="s">
        <v>43</v>
      </c>
      <c r="C34" s="28" t="s">
        <v>44</v>
      </c>
      <c r="D34" s="47"/>
      <c r="E34" s="68">
        <v>5</v>
      </c>
      <c r="F34" s="30">
        <v>5</v>
      </c>
      <c r="G34" s="31">
        <v>0</v>
      </c>
      <c r="H34" s="121">
        <v>17</v>
      </c>
      <c r="I34" s="131"/>
      <c r="J34" s="131"/>
      <c r="K34" s="113"/>
      <c r="L34" s="59"/>
      <c r="M34" s="131"/>
      <c r="N34" s="156"/>
      <c r="O34" s="113">
        <v>17</v>
      </c>
      <c r="P34" s="113">
        <v>0</v>
      </c>
      <c r="Q34" s="191"/>
      <c r="R34" s="156"/>
      <c r="S34" s="170"/>
      <c r="T34" s="171"/>
    </row>
    <row r="35" spans="1:20" ht="14.25" customHeight="1" thickBot="1">
      <c r="A35" s="228"/>
      <c r="B35" s="200"/>
      <c r="C35" s="72" t="s">
        <v>17</v>
      </c>
      <c r="D35" s="73"/>
      <c r="E35" s="74">
        <f>SUM(E34)</f>
        <v>5</v>
      </c>
      <c r="F35" s="75">
        <f aca="true" t="shared" si="8" ref="F35:L35">SUM(F34)</f>
        <v>5</v>
      </c>
      <c r="G35" s="76">
        <f t="shared" si="8"/>
        <v>0</v>
      </c>
      <c r="H35" s="135">
        <f t="shared" si="8"/>
        <v>17</v>
      </c>
      <c r="I35" s="136">
        <f t="shared" si="8"/>
        <v>0</v>
      </c>
      <c r="J35" s="136">
        <f t="shared" si="8"/>
        <v>0</v>
      </c>
      <c r="K35" s="136">
        <f t="shared" si="8"/>
        <v>0</v>
      </c>
      <c r="L35" s="137">
        <f t="shared" si="8"/>
        <v>0</v>
      </c>
      <c r="M35" s="136">
        <f aca="true" t="shared" si="9" ref="M35:T35">SUM(M34)</f>
        <v>0</v>
      </c>
      <c r="N35" s="137">
        <f t="shared" si="9"/>
        <v>0</v>
      </c>
      <c r="O35" s="136">
        <f t="shared" si="9"/>
        <v>17</v>
      </c>
      <c r="P35" s="136">
        <f t="shared" si="9"/>
        <v>0</v>
      </c>
      <c r="Q35" s="181">
        <f>SUM(Q34)</f>
        <v>0</v>
      </c>
      <c r="R35" s="137">
        <f>SUM(R34)</f>
        <v>0</v>
      </c>
      <c r="S35" s="136">
        <f t="shared" si="9"/>
        <v>0</v>
      </c>
      <c r="T35" s="138">
        <f t="shared" si="9"/>
        <v>0</v>
      </c>
    </row>
    <row r="36" spans="1:20" ht="13.5" customHeight="1">
      <c r="A36" s="228"/>
      <c r="B36" s="202" t="s">
        <v>35</v>
      </c>
      <c r="C36" s="22" t="s">
        <v>2</v>
      </c>
      <c r="D36" s="25"/>
      <c r="E36" s="67">
        <v>1</v>
      </c>
      <c r="F36" s="26">
        <v>1</v>
      </c>
      <c r="G36" s="27">
        <v>0</v>
      </c>
      <c r="H36" s="120">
        <v>1</v>
      </c>
      <c r="I36" s="130"/>
      <c r="J36" s="130"/>
      <c r="K36" s="101"/>
      <c r="L36" s="24"/>
      <c r="M36" s="130"/>
      <c r="N36" s="155"/>
      <c r="O36" s="101">
        <v>1</v>
      </c>
      <c r="P36" s="101">
        <v>0</v>
      </c>
      <c r="Q36" s="190"/>
      <c r="R36" s="155"/>
      <c r="S36" s="168"/>
      <c r="T36" s="169"/>
    </row>
    <row r="37" spans="1:20" ht="13.5" customHeight="1">
      <c r="A37" s="228"/>
      <c r="B37" s="225"/>
      <c r="C37" s="28" t="s">
        <v>4</v>
      </c>
      <c r="D37" s="29"/>
      <c r="E37" s="105">
        <v>1</v>
      </c>
      <c r="F37" s="30">
        <v>1</v>
      </c>
      <c r="G37" s="31">
        <v>0</v>
      </c>
      <c r="H37" s="121">
        <v>7</v>
      </c>
      <c r="I37" s="131"/>
      <c r="J37" s="131"/>
      <c r="K37" s="113"/>
      <c r="L37" s="59"/>
      <c r="M37" s="131">
        <v>7</v>
      </c>
      <c r="N37" s="156">
        <v>0</v>
      </c>
      <c r="O37" s="113"/>
      <c r="P37" s="113"/>
      <c r="Q37" s="191"/>
      <c r="R37" s="156"/>
      <c r="S37" s="170"/>
      <c r="T37" s="171"/>
    </row>
    <row r="38" spans="1:20" ht="14.25" customHeight="1" thickBot="1">
      <c r="A38" s="228"/>
      <c r="B38" s="226"/>
      <c r="C38" s="72" t="s">
        <v>17</v>
      </c>
      <c r="D38" s="73"/>
      <c r="E38" s="74">
        <f>SUM(E36:E37)</f>
        <v>2</v>
      </c>
      <c r="F38" s="75">
        <f aca="true" t="shared" si="10" ref="F38:L38">SUM(F36:F37)</f>
        <v>2</v>
      </c>
      <c r="G38" s="77">
        <f t="shared" si="10"/>
        <v>0</v>
      </c>
      <c r="H38" s="135">
        <f t="shared" si="10"/>
        <v>8</v>
      </c>
      <c r="I38" s="136">
        <f t="shared" si="10"/>
        <v>0</v>
      </c>
      <c r="J38" s="136">
        <f t="shared" si="10"/>
        <v>0</v>
      </c>
      <c r="K38" s="136">
        <f t="shared" si="10"/>
        <v>0</v>
      </c>
      <c r="L38" s="137">
        <f t="shared" si="10"/>
        <v>0</v>
      </c>
      <c r="M38" s="136">
        <f aca="true" t="shared" si="11" ref="M38:T38">SUM(M36:M37)</f>
        <v>7</v>
      </c>
      <c r="N38" s="137">
        <f t="shared" si="11"/>
        <v>0</v>
      </c>
      <c r="O38" s="136">
        <f t="shared" si="11"/>
        <v>1</v>
      </c>
      <c r="P38" s="136">
        <f t="shared" si="11"/>
        <v>0</v>
      </c>
      <c r="Q38" s="181">
        <f>SUM(Q36:Q37)</f>
        <v>0</v>
      </c>
      <c r="R38" s="137">
        <f>SUM(R36:R37)</f>
        <v>0</v>
      </c>
      <c r="S38" s="136">
        <f t="shared" si="11"/>
        <v>0</v>
      </c>
      <c r="T38" s="138">
        <f t="shared" si="11"/>
        <v>0</v>
      </c>
    </row>
    <row r="39" spans="1:20" ht="13.5" customHeight="1">
      <c r="A39" s="228"/>
      <c r="B39" s="202" t="s">
        <v>11</v>
      </c>
      <c r="C39" s="22" t="s">
        <v>5</v>
      </c>
      <c r="D39" s="41"/>
      <c r="E39" s="67">
        <v>1</v>
      </c>
      <c r="F39" s="26">
        <v>1</v>
      </c>
      <c r="G39" s="27">
        <v>0</v>
      </c>
      <c r="H39" s="120">
        <v>2</v>
      </c>
      <c r="I39" s="130"/>
      <c r="J39" s="130"/>
      <c r="K39" s="101"/>
      <c r="L39" s="24"/>
      <c r="M39" s="130"/>
      <c r="N39" s="155"/>
      <c r="O39" s="101"/>
      <c r="P39" s="101"/>
      <c r="Q39" s="190">
        <v>2</v>
      </c>
      <c r="R39" s="155">
        <v>0</v>
      </c>
      <c r="S39" s="168"/>
      <c r="T39" s="169"/>
    </row>
    <row r="40" spans="1:20" ht="13.5" customHeight="1">
      <c r="A40" s="228"/>
      <c r="B40" s="225"/>
      <c r="C40" s="13" t="s">
        <v>8</v>
      </c>
      <c r="D40" s="10"/>
      <c r="E40" s="65">
        <v>1</v>
      </c>
      <c r="F40" s="33">
        <v>1</v>
      </c>
      <c r="G40" s="34">
        <v>0</v>
      </c>
      <c r="H40" s="118">
        <v>4</v>
      </c>
      <c r="I40" s="128"/>
      <c r="J40" s="128"/>
      <c r="K40" s="15"/>
      <c r="L40" s="16"/>
      <c r="M40" s="128"/>
      <c r="N40" s="153"/>
      <c r="O40" s="15"/>
      <c r="P40" s="15"/>
      <c r="Q40" s="188"/>
      <c r="R40" s="153"/>
      <c r="S40" s="164">
        <v>4</v>
      </c>
      <c r="T40" s="165">
        <v>0</v>
      </c>
    </row>
    <row r="41" spans="1:20" ht="13.5" customHeight="1">
      <c r="A41" s="228"/>
      <c r="B41" s="225"/>
      <c r="C41" s="18" t="s">
        <v>53</v>
      </c>
      <c r="D41" s="42"/>
      <c r="E41" s="66">
        <v>1</v>
      </c>
      <c r="F41" s="35">
        <v>1</v>
      </c>
      <c r="G41" s="36">
        <v>0</v>
      </c>
      <c r="H41" s="119">
        <v>3</v>
      </c>
      <c r="I41" s="129"/>
      <c r="J41" s="129"/>
      <c r="K41" s="20"/>
      <c r="L41" s="21"/>
      <c r="M41" s="129"/>
      <c r="N41" s="154"/>
      <c r="O41" s="20"/>
      <c r="P41" s="20"/>
      <c r="Q41" s="189"/>
      <c r="R41" s="154"/>
      <c r="S41" s="166">
        <v>3</v>
      </c>
      <c r="T41" s="167">
        <v>0</v>
      </c>
    </row>
    <row r="42" spans="1:20" ht="13.5" customHeight="1" thickBot="1">
      <c r="A42" s="228"/>
      <c r="B42" s="226"/>
      <c r="C42" s="78" t="s">
        <v>17</v>
      </c>
      <c r="D42" s="79"/>
      <c r="E42" s="74">
        <f aca="true" t="shared" si="12" ref="E42:L42">SUM(E39:E41)</f>
        <v>3</v>
      </c>
      <c r="F42" s="75">
        <f t="shared" si="12"/>
        <v>3</v>
      </c>
      <c r="G42" s="76">
        <f t="shared" si="12"/>
        <v>0</v>
      </c>
      <c r="H42" s="135">
        <f t="shared" si="12"/>
        <v>9</v>
      </c>
      <c r="I42" s="136">
        <f t="shared" si="12"/>
        <v>0</v>
      </c>
      <c r="J42" s="136">
        <f t="shared" si="12"/>
        <v>0</v>
      </c>
      <c r="K42" s="136">
        <f t="shared" si="12"/>
        <v>0</v>
      </c>
      <c r="L42" s="137">
        <f t="shared" si="12"/>
        <v>0</v>
      </c>
      <c r="M42" s="136">
        <f aca="true" t="shared" si="13" ref="M42:T42">SUM(M39:M41)</f>
        <v>0</v>
      </c>
      <c r="N42" s="137">
        <f t="shared" si="13"/>
        <v>0</v>
      </c>
      <c r="O42" s="136">
        <f t="shared" si="13"/>
        <v>0</v>
      </c>
      <c r="P42" s="136">
        <f t="shared" si="13"/>
        <v>0</v>
      </c>
      <c r="Q42" s="181">
        <f>SUM(Q39:Q41)</f>
        <v>2</v>
      </c>
      <c r="R42" s="137">
        <f>SUM(R39:R41)</f>
        <v>0</v>
      </c>
      <c r="S42" s="136">
        <f t="shared" si="13"/>
        <v>7</v>
      </c>
      <c r="T42" s="138">
        <f t="shared" si="13"/>
        <v>0</v>
      </c>
    </row>
    <row r="43" spans="1:20" ht="13.5" customHeight="1">
      <c r="A43" s="228"/>
      <c r="B43" s="202" t="s">
        <v>61</v>
      </c>
      <c r="C43" s="22" t="s">
        <v>3</v>
      </c>
      <c r="D43" s="41"/>
      <c r="E43" s="67">
        <v>1</v>
      </c>
      <c r="F43" s="26">
        <v>1</v>
      </c>
      <c r="G43" s="27">
        <v>0</v>
      </c>
      <c r="H43" s="120">
        <v>1</v>
      </c>
      <c r="I43" s="130"/>
      <c r="J43" s="130"/>
      <c r="K43" s="101"/>
      <c r="L43" s="24"/>
      <c r="M43" s="130"/>
      <c r="N43" s="155"/>
      <c r="O43" s="101"/>
      <c r="P43" s="101"/>
      <c r="Q43" s="190">
        <v>1</v>
      </c>
      <c r="R43" s="155">
        <v>0</v>
      </c>
      <c r="S43" s="168"/>
      <c r="T43" s="169"/>
    </row>
    <row r="44" spans="1:20" ht="13.5" customHeight="1">
      <c r="A44" s="228"/>
      <c r="B44" s="203"/>
      <c r="C44" s="48" t="s">
        <v>4</v>
      </c>
      <c r="D44" s="91"/>
      <c r="E44" s="70">
        <v>1</v>
      </c>
      <c r="F44" s="49">
        <v>1</v>
      </c>
      <c r="G44" s="50">
        <v>0</v>
      </c>
      <c r="H44" s="123">
        <v>1</v>
      </c>
      <c r="I44" s="133"/>
      <c r="J44" s="133"/>
      <c r="K44" s="115"/>
      <c r="L44" s="149"/>
      <c r="M44" s="133"/>
      <c r="N44" s="158"/>
      <c r="O44" s="115"/>
      <c r="P44" s="115"/>
      <c r="Q44" s="192">
        <v>1</v>
      </c>
      <c r="R44" s="158">
        <v>0</v>
      </c>
      <c r="S44" s="174"/>
      <c r="T44" s="175"/>
    </row>
    <row r="45" spans="1:20" ht="13.5" customHeight="1">
      <c r="A45" s="228"/>
      <c r="B45" s="199"/>
      <c r="C45" s="18" t="s">
        <v>5</v>
      </c>
      <c r="D45" s="92"/>
      <c r="E45" s="66">
        <v>1</v>
      </c>
      <c r="F45" s="35">
        <v>1</v>
      </c>
      <c r="G45" s="36">
        <v>0</v>
      </c>
      <c r="H45" s="119">
        <v>1</v>
      </c>
      <c r="I45" s="129"/>
      <c r="J45" s="129"/>
      <c r="K45" s="20"/>
      <c r="L45" s="21"/>
      <c r="M45" s="129"/>
      <c r="N45" s="154"/>
      <c r="O45" s="20">
        <v>1</v>
      </c>
      <c r="P45" s="20">
        <v>0</v>
      </c>
      <c r="Q45" s="189"/>
      <c r="R45" s="154"/>
      <c r="S45" s="166"/>
      <c r="T45" s="167"/>
    </row>
    <row r="46" spans="1:20" ht="14.25" customHeight="1" thickBot="1">
      <c r="A46" s="228"/>
      <c r="B46" s="200"/>
      <c r="C46" s="78" t="s">
        <v>17</v>
      </c>
      <c r="D46" s="93"/>
      <c r="E46" s="74">
        <f aca="true" t="shared" si="14" ref="E46:L46">SUM(E43:E45)</f>
        <v>3</v>
      </c>
      <c r="F46" s="75">
        <f t="shared" si="14"/>
        <v>3</v>
      </c>
      <c r="G46" s="76">
        <f t="shared" si="14"/>
        <v>0</v>
      </c>
      <c r="H46" s="135">
        <f t="shared" si="14"/>
        <v>3</v>
      </c>
      <c r="I46" s="136">
        <f t="shared" si="14"/>
        <v>0</v>
      </c>
      <c r="J46" s="136">
        <f t="shared" si="14"/>
        <v>0</v>
      </c>
      <c r="K46" s="136">
        <f t="shared" si="14"/>
        <v>0</v>
      </c>
      <c r="L46" s="137">
        <f t="shared" si="14"/>
        <v>0</v>
      </c>
      <c r="M46" s="136">
        <f aca="true" t="shared" si="15" ref="M46:T46">SUM(M43:M45)</f>
        <v>0</v>
      </c>
      <c r="N46" s="137">
        <f t="shared" si="15"/>
        <v>0</v>
      </c>
      <c r="O46" s="136">
        <f t="shared" si="15"/>
        <v>1</v>
      </c>
      <c r="P46" s="136">
        <f t="shared" si="15"/>
        <v>0</v>
      </c>
      <c r="Q46" s="181">
        <f>SUM(Q43:Q45)</f>
        <v>2</v>
      </c>
      <c r="R46" s="137">
        <f>SUM(R43:R45)</f>
        <v>0</v>
      </c>
      <c r="S46" s="136">
        <f t="shared" si="15"/>
        <v>0</v>
      </c>
      <c r="T46" s="138">
        <f t="shared" si="15"/>
        <v>0</v>
      </c>
    </row>
    <row r="47" spans="1:20" ht="13.5" customHeight="1">
      <c r="A47" s="228"/>
      <c r="B47" s="202" t="s">
        <v>46</v>
      </c>
      <c r="C47" s="43" t="s">
        <v>53</v>
      </c>
      <c r="D47" s="44"/>
      <c r="E47" s="69">
        <v>1</v>
      </c>
      <c r="F47" s="45">
        <v>1</v>
      </c>
      <c r="G47" s="46">
        <v>0</v>
      </c>
      <c r="H47" s="122">
        <v>4</v>
      </c>
      <c r="I47" s="132"/>
      <c r="J47" s="132"/>
      <c r="K47" s="114"/>
      <c r="L47" s="148"/>
      <c r="M47" s="132"/>
      <c r="N47" s="157"/>
      <c r="O47" s="114"/>
      <c r="P47" s="114"/>
      <c r="Q47" s="193"/>
      <c r="R47" s="157"/>
      <c r="S47" s="172">
        <v>4</v>
      </c>
      <c r="T47" s="173">
        <v>0</v>
      </c>
    </row>
    <row r="48" spans="1:20" ht="13.5" customHeight="1" thickBot="1">
      <c r="A48" s="228"/>
      <c r="B48" s="200"/>
      <c r="C48" s="78" t="s">
        <v>17</v>
      </c>
      <c r="D48" s="79"/>
      <c r="E48" s="74">
        <f>SUM(E47)</f>
        <v>1</v>
      </c>
      <c r="F48" s="75">
        <f aca="true" t="shared" si="16" ref="F48:L48">SUM(F47)</f>
        <v>1</v>
      </c>
      <c r="G48" s="77">
        <f t="shared" si="16"/>
        <v>0</v>
      </c>
      <c r="H48" s="135">
        <f t="shared" si="16"/>
        <v>4</v>
      </c>
      <c r="I48" s="136">
        <f t="shared" si="16"/>
        <v>0</v>
      </c>
      <c r="J48" s="136">
        <f t="shared" si="16"/>
        <v>0</v>
      </c>
      <c r="K48" s="136">
        <f t="shared" si="16"/>
        <v>0</v>
      </c>
      <c r="L48" s="137">
        <f t="shared" si="16"/>
        <v>0</v>
      </c>
      <c r="M48" s="136">
        <f aca="true" t="shared" si="17" ref="M48:T48">SUM(M47)</f>
        <v>0</v>
      </c>
      <c r="N48" s="137">
        <f t="shared" si="17"/>
        <v>0</v>
      </c>
      <c r="O48" s="136">
        <f t="shared" si="17"/>
        <v>0</v>
      </c>
      <c r="P48" s="136">
        <f t="shared" si="17"/>
        <v>0</v>
      </c>
      <c r="Q48" s="181">
        <f>SUM(Q47)</f>
        <v>0</v>
      </c>
      <c r="R48" s="137">
        <f>SUM(R47)</f>
        <v>0</v>
      </c>
      <c r="S48" s="136">
        <f t="shared" si="17"/>
        <v>4</v>
      </c>
      <c r="T48" s="138">
        <f t="shared" si="17"/>
        <v>0</v>
      </c>
    </row>
    <row r="49" spans="1:20" ht="13.5" customHeight="1">
      <c r="A49" s="228"/>
      <c r="B49" s="202" t="s">
        <v>45</v>
      </c>
      <c r="C49" s="22" t="s">
        <v>8</v>
      </c>
      <c r="D49" s="94"/>
      <c r="E49" s="64">
        <v>1</v>
      </c>
      <c r="F49" s="38">
        <v>1</v>
      </c>
      <c r="G49" s="39">
        <v>0</v>
      </c>
      <c r="H49" s="117">
        <v>4</v>
      </c>
      <c r="I49" s="127"/>
      <c r="J49" s="127"/>
      <c r="K49" s="11"/>
      <c r="L49" s="12"/>
      <c r="M49" s="127"/>
      <c r="N49" s="152"/>
      <c r="O49" s="11"/>
      <c r="P49" s="11"/>
      <c r="Q49" s="187"/>
      <c r="R49" s="152"/>
      <c r="S49" s="162">
        <v>4</v>
      </c>
      <c r="T49" s="163">
        <v>0</v>
      </c>
    </row>
    <row r="50" spans="1:20" ht="13.5" customHeight="1" thickBot="1">
      <c r="A50" s="228"/>
      <c r="B50" s="200"/>
      <c r="C50" s="78" t="s">
        <v>17</v>
      </c>
      <c r="D50" s="93"/>
      <c r="E50" s="74">
        <f aca="true" t="shared" si="18" ref="E50:L50">SUM(E49:E49)</f>
        <v>1</v>
      </c>
      <c r="F50" s="75">
        <f t="shared" si="18"/>
        <v>1</v>
      </c>
      <c r="G50" s="76">
        <f t="shared" si="18"/>
        <v>0</v>
      </c>
      <c r="H50" s="135">
        <f t="shared" si="18"/>
        <v>4</v>
      </c>
      <c r="I50" s="136">
        <f t="shared" si="18"/>
        <v>0</v>
      </c>
      <c r="J50" s="136">
        <f t="shared" si="18"/>
        <v>0</v>
      </c>
      <c r="K50" s="136">
        <f t="shared" si="18"/>
        <v>0</v>
      </c>
      <c r="L50" s="137">
        <f t="shared" si="18"/>
        <v>0</v>
      </c>
      <c r="M50" s="136">
        <f aca="true" t="shared" si="19" ref="M50:T50">SUM(M49:M49)</f>
        <v>0</v>
      </c>
      <c r="N50" s="137">
        <f t="shared" si="19"/>
        <v>0</v>
      </c>
      <c r="O50" s="136">
        <f t="shared" si="19"/>
        <v>0</v>
      </c>
      <c r="P50" s="136">
        <f t="shared" si="19"/>
        <v>0</v>
      </c>
      <c r="Q50" s="181">
        <f>SUM(Q49:Q49)</f>
        <v>0</v>
      </c>
      <c r="R50" s="137">
        <f>SUM(R49:R49)</f>
        <v>0</v>
      </c>
      <c r="S50" s="136">
        <f t="shared" si="19"/>
        <v>4</v>
      </c>
      <c r="T50" s="138">
        <f t="shared" si="19"/>
        <v>0</v>
      </c>
    </row>
    <row r="51" spans="1:20" ht="13.5" customHeight="1">
      <c r="A51" s="228"/>
      <c r="B51" s="202" t="s">
        <v>10</v>
      </c>
      <c r="C51" s="22" t="s">
        <v>8</v>
      </c>
      <c r="D51" s="94"/>
      <c r="E51" s="67">
        <v>1</v>
      </c>
      <c r="F51" s="26">
        <v>1</v>
      </c>
      <c r="G51" s="27">
        <v>0</v>
      </c>
      <c r="H51" s="120">
        <v>4</v>
      </c>
      <c r="I51" s="130"/>
      <c r="J51" s="130"/>
      <c r="K51" s="101"/>
      <c r="L51" s="24"/>
      <c r="M51" s="130"/>
      <c r="N51" s="155"/>
      <c r="O51" s="101"/>
      <c r="P51" s="101"/>
      <c r="Q51" s="190"/>
      <c r="R51" s="155"/>
      <c r="S51" s="168">
        <v>4</v>
      </c>
      <c r="T51" s="169">
        <v>0</v>
      </c>
    </row>
    <row r="52" spans="1:20" ht="13.5" customHeight="1" thickBot="1">
      <c r="A52" s="229"/>
      <c r="B52" s="200"/>
      <c r="C52" s="78" t="s">
        <v>17</v>
      </c>
      <c r="D52" s="93"/>
      <c r="E52" s="74">
        <f aca="true" t="shared" si="20" ref="E52:T52">SUM(E51:E51)</f>
        <v>1</v>
      </c>
      <c r="F52" s="75">
        <f t="shared" si="20"/>
        <v>1</v>
      </c>
      <c r="G52" s="76">
        <f t="shared" si="20"/>
        <v>0</v>
      </c>
      <c r="H52" s="135">
        <f t="shared" si="20"/>
        <v>4</v>
      </c>
      <c r="I52" s="136">
        <f t="shared" si="20"/>
        <v>0</v>
      </c>
      <c r="J52" s="136">
        <f t="shared" si="20"/>
        <v>0</v>
      </c>
      <c r="K52" s="136">
        <f t="shared" si="20"/>
        <v>0</v>
      </c>
      <c r="L52" s="137">
        <f t="shared" si="20"/>
        <v>0</v>
      </c>
      <c r="M52" s="136">
        <f t="shared" si="20"/>
        <v>0</v>
      </c>
      <c r="N52" s="137">
        <f t="shared" si="20"/>
        <v>0</v>
      </c>
      <c r="O52" s="136">
        <f t="shared" si="20"/>
        <v>0</v>
      </c>
      <c r="P52" s="136">
        <f t="shared" si="20"/>
        <v>0</v>
      </c>
      <c r="Q52" s="181">
        <f t="shared" si="20"/>
        <v>0</v>
      </c>
      <c r="R52" s="137">
        <f t="shared" si="20"/>
        <v>0</v>
      </c>
      <c r="S52" s="136">
        <f t="shared" si="20"/>
        <v>4</v>
      </c>
      <c r="T52" s="138">
        <f t="shared" si="20"/>
        <v>0</v>
      </c>
    </row>
    <row r="53" spans="1:20" ht="13.5" customHeight="1">
      <c r="A53" s="235" t="s">
        <v>12</v>
      </c>
      <c r="B53" s="203" t="s">
        <v>22</v>
      </c>
      <c r="C53" s="9" t="s">
        <v>2</v>
      </c>
      <c r="D53" s="54"/>
      <c r="E53" s="64">
        <v>1</v>
      </c>
      <c r="F53" s="38">
        <v>1</v>
      </c>
      <c r="G53" s="39">
        <v>0</v>
      </c>
      <c r="H53" s="117">
        <v>7</v>
      </c>
      <c r="I53" s="127"/>
      <c r="J53" s="127"/>
      <c r="K53" s="11"/>
      <c r="L53" s="12"/>
      <c r="M53" s="127"/>
      <c r="N53" s="152"/>
      <c r="O53" s="11"/>
      <c r="P53" s="11"/>
      <c r="Q53" s="187">
        <v>7</v>
      </c>
      <c r="R53" s="152">
        <v>0</v>
      </c>
      <c r="S53" s="162"/>
      <c r="T53" s="163"/>
    </row>
    <row r="54" spans="1:20" ht="13.5" customHeight="1">
      <c r="A54" s="228"/>
      <c r="B54" s="199"/>
      <c r="C54" s="18" t="s">
        <v>4</v>
      </c>
      <c r="D54" s="40"/>
      <c r="E54" s="66">
        <v>1</v>
      </c>
      <c r="F54" s="35">
        <v>1</v>
      </c>
      <c r="G54" s="36">
        <v>0</v>
      </c>
      <c r="H54" s="119">
        <v>2</v>
      </c>
      <c r="I54" s="129"/>
      <c r="J54" s="129"/>
      <c r="K54" s="20"/>
      <c r="L54" s="21"/>
      <c r="M54" s="129"/>
      <c r="N54" s="154"/>
      <c r="O54" s="20"/>
      <c r="P54" s="20"/>
      <c r="Q54" s="189">
        <v>2</v>
      </c>
      <c r="R54" s="154">
        <v>0</v>
      </c>
      <c r="S54" s="166"/>
      <c r="T54" s="167"/>
    </row>
    <row r="55" spans="1:20" ht="14.25" customHeight="1" thickBot="1">
      <c r="A55" s="228"/>
      <c r="B55" s="200"/>
      <c r="C55" s="72" t="s">
        <v>17</v>
      </c>
      <c r="D55" s="73"/>
      <c r="E55" s="74">
        <f>SUM(E53:E54)</f>
        <v>2</v>
      </c>
      <c r="F55" s="75">
        <f aca="true" t="shared" si="21" ref="F55:L55">SUM(F53:F54)</f>
        <v>2</v>
      </c>
      <c r="G55" s="76">
        <f t="shared" si="21"/>
        <v>0</v>
      </c>
      <c r="H55" s="135">
        <f t="shared" si="21"/>
        <v>9</v>
      </c>
      <c r="I55" s="136">
        <f t="shared" si="21"/>
        <v>0</v>
      </c>
      <c r="J55" s="136">
        <f t="shared" si="21"/>
        <v>0</v>
      </c>
      <c r="K55" s="136">
        <f t="shared" si="21"/>
        <v>0</v>
      </c>
      <c r="L55" s="137">
        <f t="shared" si="21"/>
        <v>0</v>
      </c>
      <c r="M55" s="136">
        <f aca="true" t="shared" si="22" ref="M55:T55">SUM(M53:M54)</f>
        <v>0</v>
      </c>
      <c r="N55" s="137">
        <f t="shared" si="22"/>
        <v>0</v>
      </c>
      <c r="O55" s="136">
        <f t="shared" si="22"/>
        <v>0</v>
      </c>
      <c r="P55" s="136">
        <f t="shared" si="22"/>
        <v>0</v>
      </c>
      <c r="Q55" s="181">
        <f>SUM(Q53:Q54)</f>
        <v>9</v>
      </c>
      <c r="R55" s="137">
        <f>SUM(R53:R54)</f>
        <v>0</v>
      </c>
      <c r="S55" s="136">
        <f t="shared" si="22"/>
        <v>0</v>
      </c>
      <c r="T55" s="138">
        <f t="shared" si="22"/>
        <v>0</v>
      </c>
    </row>
    <row r="56" spans="1:20" ht="13.5" customHeight="1">
      <c r="A56" s="228"/>
      <c r="B56" s="202" t="s">
        <v>38</v>
      </c>
      <c r="C56" s="22" t="s">
        <v>53</v>
      </c>
      <c r="D56" s="53"/>
      <c r="E56" s="110">
        <v>4</v>
      </c>
      <c r="F56" s="26">
        <v>4</v>
      </c>
      <c r="G56" s="27">
        <v>0</v>
      </c>
      <c r="H56" s="120">
        <v>26</v>
      </c>
      <c r="I56" s="130"/>
      <c r="J56" s="130"/>
      <c r="K56" s="101">
        <v>1</v>
      </c>
      <c r="L56" s="24">
        <v>0</v>
      </c>
      <c r="M56" s="130"/>
      <c r="N56" s="155"/>
      <c r="O56" s="101">
        <v>1</v>
      </c>
      <c r="P56" s="101">
        <v>0</v>
      </c>
      <c r="Q56" s="190">
        <v>22</v>
      </c>
      <c r="R56" s="155">
        <v>0</v>
      </c>
      <c r="S56" s="168">
        <v>2</v>
      </c>
      <c r="T56" s="169">
        <v>0</v>
      </c>
    </row>
    <row r="57" spans="1:20" ht="14.25" customHeight="1" thickBot="1">
      <c r="A57" s="228"/>
      <c r="B57" s="200"/>
      <c r="C57" s="78" t="s">
        <v>17</v>
      </c>
      <c r="D57" s="79"/>
      <c r="E57" s="74">
        <f aca="true" t="shared" si="23" ref="E57:L57">SUM(E56:E56)</f>
        <v>4</v>
      </c>
      <c r="F57" s="75">
        <f t="shared" si="23"/>
        <v>4</v>
      </c>
      <c r="G57" s="76">
        <f t="shared" si="23"/>
        <v>0</v>
      </c>
      <c r="H57" s="135">
        <f t="shared" si="23"/>
        <v>26</v>
      </c>
      <c r="I57" s="136">
        <f t="shared" si="23"/>
        <v>0</v>
      </c>
      <c r="J57" s="136">
        <f t="shared" si="23"/>
        <v>0</v>
      </c>
      <c r="K57" s="136">
        <f t="shared" si="23"/>
        <v>1</v>
      </c>
      <c r="L57" s="137">
        <f t="shared" si="23"/>
        <v>0</v>
      </c>
      <c r="M57" s="136">
        <f aca="true" t="shared" si="24" ref="M57:T57">SUM(M56:M56)</f>
        <v>0</v>
      </c>
      <c r="N57" s="137">
        <f t="shared" si="24"/>
        <v>0</v>
      </c>
      <c r="O57" s="136">
        <f t="shared" si="24"/>
        <v>1</v>
      </c>
      <c r="P57" s="136">
        <f t="shared" si="24"/>
        <v>0</v>
      </c>
      <c r="Q57" s="181">
        <f>SUM(Q56:Q56)</f>
        <v>22</v>
      </c>
      <c r="R57" s="137">
        <f>SUM(R56:R56)</f>
        <v>0</v>
      </c>
      <c r="S57" s="136">
        <f t="shared" si="24"/>
        <v>2</v>
      </c>
      <c r="T57" s="138">
        <f t="shared" si="24"/>
        <v>0</v>
      </c>
    </row>
    <row r="58" spans="1:20" ht="13.5" customHeight="1">
      <c r="A58" s="228"/>
      <c r="B58" s="202" t="s">
        <v>36</v>
      </c>
      <c r="C58" s="22" t="s">
        <v>4</v>
      </c>
      <c r="D58" s="51"/>
      <c r="E58" s="106">
        <v>1</v>
      </c>
      <c r="F58" s="101">
        <v>1</v>
      </c>
      <c r="G58" s="27">
        <v>0</v>
      </c>
      <c r="H58" s="120">
        <v>7</v>
      </c>
      <c r="I58" s="130">
        <v>6</v>
      </c>
      <c r="J58" s="130">
        <v>0</v>
      </c>
      <c r="K58" s="101">
        <v>1</v>
      </c>
      <c r="L58" s="24">
        <v>0</v>
      </c>
      <c r="M58" s="130"/>
      <c r="N58" s="155"/>
      <c r="O58" s="101"/>
      <c r="P58" s="101"/>
      <c r="Q58" s="190"/>
      <c r="R58" s="155"/>
      <c r="S58" s="168"/>
      <c r="T58" s="169"/>
    </row>
    <row r="59" spans="1:20" ht="13.5" customHeight="1">
      <c r="A59" s="228"/>
      <c r="B59" s="199"/>
      <c r="C59" s="13" t="s">
        <v>53</v>
      </c>
      <c r="D59" s="14"/>
      <c r="E59" s="65">
        <v>3</v>
      </c>
      <c r="F59" s="15">
        <v>3</v>
      </c>
      <c r="G59" s="34">
        <v>0</v>
      </c>
      <c r="H59" s="118">
        <v>18</v>
      </c>
      <c r="I59" s="128"/>
      <c r="J59" s="128"/>
      <c r="K59" s="15"/>
      <c r="L59" s="16"/>
      <c r="M59" s="128"/>
      <c r="N59" s="153"/>
      <c r="O59" s="15"/>
      <c r="P59" s="15"/>
      <c r="Q59" s="188">
        <v>11</v>
      </c>
      <c r="R59" s="153">
        <v>0</v>
      </c>
      <c r="S59" s="164">
        <v>7</v>
      </c>
      <c r="T59" s="165">
        <v>0</v>
      </c>
    </row>
    <row r="60" spans="1:20" ht="14.25" customHeight="1" thickBot="1">
      <c r="A60" s="228"/>
      <c r="B60" s="200"/>
      <c r="C60" s="78" t="s">
        <v>17</v>
      </c>
      <c r="D60" s="79"/>
      <c r="E60" s="74">
        <f aca="true" t="shared" si="25" ref="E60:L60">SUM(E58:E59)</f>
        <v>4</v>
      </c>
      <c r="F60" s="75">
        <f t="shared" si="25"/>
        <v>4</v>
      </c>
      <c r="G60" s="76">
        <f t="shared" si="25"/>
        <v>0</v>
      </c>
      <c r="H60" s="135">
        <f t="shared" si="25"/>
        <v>25</v>
      </c>
      <c r="I60" s="136">
        <f t="shared" si="25"/>
        <v>6</v>
      </c>
      <c r="J60" s="136">
        <f t="shared" si="25"/>
        <v>0</v>
      </c>
      <c r="K60" s="136">
        <f t="shared" si="25"/>
        <v>1</v>
      </c>
      <c r="L60" s="137">
        <f t="shared" si="25"/>
        <v>0</v>
      </c>
      <c r="M60" s="136">
        <f aca="true" t="shared" si="26" ref="M60:T60">SUM(M58:M59)</f>
        <v>0</v>
      </c>
      <c r="N60" s="137">
        <f t="shared" si="26"/>
        <v>0</v>
      </c>
      <c r="O60" s="136">
        <f t="shared" si="26"/>
        <v>0</v>
      </c>
      <c r="P60" s="136">
        <f t="shared" si="26"/>
        <v>0</v>
      </c>
      <c r="Q60" s="181">
        <f>SUM(Q58:Q59)</f>
        <v>11</v>
      </c>
      <c r="R60" s="137">
        <f>SUM(R58:R59)</f>
        <v>0</v>
      </c>
      <c r="S60" s="136">
        <f t="shared" si="26"/>
        <v>7</v>
      </c>
      <c r="T60" s="138">
        <f t="shared" si="26"/>
        <v>0</v>
      </c>
    </row>
    <row r="61" spans="1:20" ht="13.5" customHeight="1">
      <c r="A61" s="228"/>
      <c r="B61" s="202" t="s">
        <v>39</v>
      </c>
      <c r="C61" s="9" t="s">
        <v>4</v>
      </c>
      <c r="D61" s="54"/>
      <c r="E61" s="107">
        <v>2</v>
      </c>
      <c r="F61" s="38">
        <v>2</v>
      </c>
      <c r="G61" s="39">
        <v>0</v>
      </c>
      <c r="H61" s="117">
        <v>2</v>
      </c>
      <c r="I61" s="127">
        <v>1</v>
      </c>
      <c r="J61" s="127">
        <v>0</v>
      </c>
      <c r="K61" s="11"/>
      <c r="L61" s="12"/>
      <c r="M61" s="127">
        <v>1</v>
      </c>
      <c r="N61" s="152">
        <v>0</v>
      </c>
      <c r="O61" s="11"/>
      <c r="P61" s="11"/>
      <c r="Q61" s="187"/>
      <c r="R61" s="152"/>
      <c r="S61" s="162"/>
      <c r="T61" s="163"/>
    </row>
    <row r="62" spans="1:20" ht="13.5" customHeight="1">
      <c r="A62" s="228"/>
      <c r="B62" s="199"/>
      <c r="C62" s="18" t="s">
        <v>53</v>
      </c>
      <c r="D62" s="19"/>
      <c r="E62" s="66">
        <v>1</v>
      </c>
      <c r="F62" s="35">
        <v>1</v>
      </c>
      <c r="G62" s="36">
        <v>0</v>
      </c>
      <c r="H62" s="119">
        <v>7</v>
      </c>
      <c r="I62" s="129"/>
      <c r="J62" s="129"/>
      <c r="K62" s="20"/>
      <c r="L62" s="21"/>
      <c r="M62" s="129"/>
      <c r="N62" s="154"/>
      <c r="O62" s="20">
        <v>1</v>
      </c>
      <c r="P62" s="20">
        <v>0</v>
      </c>
      <c r="Q62" s="189">
        <v>3</v>
      </c>
      <c r="R62" s="154">
        <v>0</v>
      </c>
      <c r="S62" s="166">
        <v>3</v>
      </c>
      <c r="T62" s="167">
        <v>0</v>
      </c>
    </row>
    <row r="63" spans="1:20" ht="14.25" customHeight="1" thickBot="1">
      <c r="A63" s="228"/>
      <c r="B63" s="200"/>
      <c r="C63" s="72" t="s">
        <v>17</v>
      </c>
      <c r="D63" s="73"/>
      <c r="E63" s="74">
        <f>SUM(E61:E62)</f>
        <v>3</v>
      </c>
      <c r="F63" s="75">
        <f aca="true" t="shared" si="27" ref="F63:L63">SUM(F61:F62)</f>
        <v>3</v>
      </c>
      <c r="G63" s="76">
        <f t="shared" si="27"/>
        <v>0</v>
      </c>
      <c r="H63" s="135">
        <f t="shared" si="27"/>
        <v>9</v>
      </c>
      <c r="I63" s="136">
        <f t="shared" si="27"/>
        <v>1</v>
      </c>
      <c r="J63" s="136">
        <f t="shared" si="27"/>
        <v>0</v>
      </c>
      <c r="K63" s="136">
        <f t="shared" si="27"/>
        <v>0</v>
      </c>
      <c r="L63" s="137">
        <f t="shared" si="27"/>
        <v>0</v>
      </c>
      <c r="M63" s="136">
        <f aca="true" t="shared" si="28" ref="M63:T63">SUM(M61:M62)</f>
        <v>1</v>
      </c>
      <c r="N63" s="137">
        <f t="shared" si="28"/>
        <v>0</v>
      </c>
      <c r="O63" s="136">
        <f t="shared" si="28"/>
        <v>1</v>
      </c>
      <c r="P63" s="136">
        <f t="shared" si="28"/>
        <v>0</v>
      </c>
      <c r="Q63" s="181">
        <f>SUM(Q61:Q62)</f>
        <v>3</v>
      </c>
      <c r="R63" s="137">
        <f>SUM(R61:R62)</f>
        <v>0</v>
      </c>
      <c r="S63" s="136">
        <f t="shared" si="28"/>
        <v>3</v>
      </c>
      <c r="T63" s="138">
        <f t="shared" si="28"/>
        <v>0</v>
      </c>
    </row>
    <row r="64" spans="1:20" ht="13.5" customHeight="1">
      <c r="A64" s="228"/>
      <c r="B64" s="202" t="s">
        <v>40</v>
      </c>
      <c r="C64" s="43" t="s">
        <v>2</v>
      </c>
      <c r="D64" s="55"/>
      <c r="E64" s="69">
        <v>1</v>
      </c>
      <c r="F64" s="45">
        <v>1</v>
      </c>
      <c r="G64" s="46">
        <v>0</v>
      </c>
      <c r="H64" s="122">
        <v>7</v>
      </c>
      <c r="I64" s="132"/>
      <c r="J64" s="132"/>
      <c r="K64" s="114"/>
      <c r="L64" s="148"/>
      <c r="M64" s="132"/>
      <c r="N64" s="157"/>
      <c r="O64" s="114"/>
      <c r="P64" s="114"/>
      <c r="Q64" s="193">
        <v>7</v>
      </c>
      <c r="R64" s="157">
        <v>0</v>
      </c>
      <c r="S64" s="172"/>
      <c r="T64" s="173"/>
    </row>
    <row r="65" spans="1:20" ht="14.25" customHeight="1" thickBot="1">
      <c r="A65" s="228"/>
      <c r="B65" s="200"/>
      <c r="C65" s="78" t="s">
        <v>17</v>
      </c>
      <c r="D65" s="79"/>
      <c r="E65" s="74">
        <f aca="true" t="shared" si="29" ref="E65:L65">SUM(E64)</f>
        <v>1</v>
      </c>
      <c r="F65" s="75">
        <f t="shared" si="29"/>
        <v>1</v>
      </c>
      <c r="G65" s="76">
        <f t="shared" si="29"/>
        <v>0</v>
      </c>
      <c r="H65" s="135">
        <f t="shared" si="29"/>
        <v>7</v>
      </c>
      <c r="I65" s="136">
        <f t="shared" si="29"/>
        <v>0</v>
      </c>
      <c r="J65" s="136">
        <f t="shared" si="29"/>
        <v>0</v>
      </c>
      <c r="K65" s="136">
        <f t="shared" si="29"/>
        <v>0</v>
      </c>
      <c r="L65" s="137">
        <f t="shared" si="29"/>
        <v>0</v>
      </c>
      <c r="M65" s="136">
        <f aca="true" t="shared" si="30" ref="M65:T65">SUM(M64)</f>
        <v>0</v>
      </c>
      <c r="N65" s="137">
        <f t="shared" si="30"/>
        <v>0</v>
      </c>
      <c r="O65" s="136">
        <f t="shared" si="30"/>
        <v>0</v>
      </c>
      <c r="P65" s="136">
        <f t="shared" si="30"/>
        <v>0</v>
      </c>
      <c r="Q65" s="181">
        <f>SUM(Q64)</f>
        <v>7</v>
      </c>
      <c r="R65" s="137">
        <f>SUM(R64)</f>
        <v>0</v>
      </c>
      <c r="S65" s="136">
        <f t="shared" si="30"/>
        <v>0</v>
      </c>
      <c r="T65" s="138">
        <f t="shared" si="30"/>
        <v>0</v>
      </c>
    </row>
    <row r="66" spans="1:20" ht="13.5" customHeight="1">
      <c r="A66" s="228"/>
      <c r="B66" s="202" t="s">
        <v>54</v>
      </c>
      <c r="C66" s="22" t="s">
        <v>53</v>
      </c>
      <c r="D66" s="53"/>
      <c r="E66" s="67">
        <v>1</v>
      </c>
      <c r="F66" s="26">
        <v>1</v>
      </c>
      <c r="G66" s="27">
        <v>0</v>
      </c>
      <c r="H66" s="120">
        <v>4</v>
      </c>
      <c r="I66" s="130"/>
      <c r="J66" s="130"/>
      <c r="K66" s="101"/>
      <c r="L66" s="24"/>
      <c r="M66" s="130"/>
      <c r="N66" s="155"/>
      <c r="O66" s="101"/>
      <c r="P66" s="101"/>
      <c r="Q66" s="190">
        <v>4</v>
      </c>
      <c r="R66" s="155">
        <v>0</v>
      </c>
      <c r="S66" s="168"/>
      <c r="T66" s="169"/>
    </row>
    <row r="67" spans="1:20" ht="14.25" customHeight="1" thickBot="1">
      <c r="A67" s="228"/>
      <c r="B67" s="200"/>
      <c r="C67" s="78" t="s">
        <v>17</v>
      </c>
      <c r="D67" s="79"/>
      <c r="E67" s="74">
        <f aca="true" t="shared" si="31" ref="E67:L67">SUM(E66:E66)</f>
        <v>1</v>
      </c>
      <c r="F67" s="75">
        <f t="shared" si="31"/>
        <v>1</v>
      </c>
      <c r="G67" s="76">
        <f t="shared" si="31"/>
        <v>0</v>
      </c>
      <c r="H67" s="135">
        <f t="shared" si="31"/>
        <v>4</v>
      </c>
      <c r="I67" s="136">
        <f t="shared" si="31"/>
        <v>0</v>
      </c>
      <c r="J67" s="136">
        <f t="shared" si="31"/>
        <v>0</v>
      </c>
      <c r="K67" s="136">
        <f t="shared" si="31"/>
        <v>0</v>
      </c>
      <c r="L67" s="137">
        <f t="shared" si="31"/>
        <v>0</v>
      </c>
      <c r="M67" s="136">
        <f aca="true" t="shared" si="32" ref="M67:T67">SUM(M66:M66)</f>
        <v>0</v>
      </c>
      <c r="N67" s="137">
        <f t="shared" si="32"/>
        <v>0</v>
      </c>
      <c r="O67" s="136">
        <f t="shared" si="32"/>
        <v>0</v>
      </c>
      <c r="P67" s="136">
        <f t="shared" si="32"/>
        <v>0</v>
      </c>
      <c r="Q67" s="181">
        <f>SUM(Q66:Q66)</f>
        <v>4</v>
      </c>
      <c r="R67" s="137">
        <f>SUM(R66:R66)</f>
        <v>0</v>
      </c>
      <c r="S67" s="136">
        <f t="shared" si="32"/>
        <v>0</v>
      </c>
      <c r="T67" s="138">
        <f t="shared" si="32"/>
        <v>0</v>
      </c>
    </row>
    <row r="68" spans="1:20" ht="13.5" customHeight="1">
      <c r="A68" s="228"/>
      <c r="B68" s="202" t="s">
        <v>24</v>
      </c>
      <c r="C68" s="28" t="s">
        <v>2</v>
      </c>
      <c r="D68" s="47"/>
      <c r="E68" s="68">
        <v>1</v>
      </c>
      <c r="F68" s="30">
        <v>1</v>
      </c>
      <c r="G68" s="59">
        <v>0</v>
      </c>
      <c r="H68" s="121">
        <v>9</v>
      </c>
      <c r="I68" s="131"/>
      <c r="J68" s="131"/>
      <c r="K68" s="113">
        <v>5</v>
      </c>
      <c r="L68" s="59">
        <v>0</v>
      </c>
      <c r="M68" s="131">
        <v>3</v>
      </c>
      <c r="N68" s="156">
        <v>0</v>
      </c>
      <c r="O68" s="113">
        <v>1</v>
      </c>
      <c r="P68" s="113">
        <v>0</v>
      </c>
      <c r="Q68" s="191"/>
      <c r="R68" s="156"/>
      <c r="S68" s="170"/>
      <c r="T68" s="171"/>
    </row>
    <row r="69" spans="1:20" ht="14.25" customHeight="1" thickBot="1">
      <c r="A69" s="228"/>
      <c r="B69" s="199"/>
      <c r="C69" s="72" t="s">
        <v>17</v>
      </c>
      <c r="D69" s="73"/>
      <c r="E69" s="74">
        <f>SUM(E68)</f>
        <v>1</v>
      </c>
      <c r="F69" s="75">
        <f aca="true" t="shared" si="33" ref="F69:L69">SUM(F68)</f>
        <v>1</v>
      </c>
      <c r="G69" s="77">
        <f t="shared" si="33"/>
        <v>0</v>
      </c>
      <c r="H69" s="135">
        <f t="shared" si="33"/>
        <v>9</v>
      </c>
      <c r="I69" s="136">
        <f t="shared" si="33"/>
        <v>0</v>
      </c>
      <c r="J69" s="136">
        <f t="shared" si="33"/>
        <v>0</v>
      </c>
      <c r="K69" s="136">
        <f t="shared" si="33"/>
        <v>5</v>
      </c>
      <c r="L69" s="137">
        <f t="shared" si="33"/>
        <v>0</v>
      </c>
      <c r="M69" s="136">
        <f aca="true" t="shared" si="34" ref="M69:T69">SUM(M68)</f>
        <v>3</v>
      </c>
      <c r="N69" s="137">
        <f t="shared" si="34"/>
        <v>0</v>
      </c>
      <c r="O69" s="136">
        <f t="shared" si="34"/>
        <v>1</v>
      </c>
      <c r="P69" s="136">
        <f t="shared" si="34"/>
        <v>0</v>
      </c>
      <c r="Q69" s="181">
        <f>SUM(Q68)</f>
        <v>0</v>
      </c>
      <c r="R69" s="137">
        <f>SUM(R68)</f>
        <v>0</v>
      </c>
      <c r="S69" s="136">
        <f t="shared" si="34"/>
        <v>0</v>
      </c>
      <c r="T69" s="138">
        <f t="shared" si="34"/>
        <v>0</v>
      </c>
    </row>
    <row r="70" spans="1:20" ht="13.5" customHeight="1">
      <c r="A70" s="228"/>
      <c r="B70" s="202" t="s">
        <v>23</v>
      </c>
      <c r="C70" s="43" t="s">
        <v>2</v>
      </c>
      <c r="D70" s="55"/>
      <c r="E70" s="69">
        <v>1</v>
      </c>
      <c r="F70" s="45">
        <v>1</v>
      </c>
      <c r="G70" s="46">
        <v>0</v>
      </c>
      <c r="H70" s="122">
        <v>7</v>
      </c>
      <c r="I70" s="132"/>
      <c r="J70" s="132"/>
      <c r="K70" s="114"/>
      <c r="L70" s="148"/>
      <c r="M70" s="132"/>
      <c r="N70" s="157"/>
      <c r="O70" s="114"/>
      <c r="P70" s="114"/>
      <c r="Q70" s="193">
        <v>7</v>
      </c>
      <c r="R70" s="157">
        <v>0</v>
      </c>
      <c r="S70" s="172"/>
      <c r="T70" s="173"/>
    </row>
    <row r="71" spans="1:20" ht="14.25" customHeight="1" thickBot="1">
      <c r="A71" s="228"/>
      <c r="B71" s="200"/>
      <c r="C71" s="78" t="s">
        <v>17</v>
      </c>
      <c r="D71" s="79"/>
      <c r="E71" s="74">
        <f>SUM(E70)</f>
        <v>1</v>
      </c>
      <c r="F71" s="75">
        <f aca="true" t="shared" si="35" ref="F71:L71">SUM(F70)</f>
        <v>1</v>
      </c>
      <c r="G71" s="76">
        <f t="shared" si="35"/>
        <v>0</v>
      </c>
      <c r="H71" s="135">
        <f t="shared" si="35"/>
        <v>7</v>
      </c>
      <c r="I71" s="136">
        <f t="shared" si="35"/>
        <v>0</v>
      </c>
      <c r="J71" s="136">
        <f t="shared" si="35"/>
        <v>0</v>
      </c>
      <c r="K71" s="136">
        <f t="shared" si="35"/>
        <v>0</v>
      </c>
      <c r="L71" s="137">
        <f t="shared" si="35"/>
        <v>0</v>
      </c>
      <c r="M71" s="136">
        <f aca="true" t="shared" si="36" ref="M71:T71">SUM(M70)</f>
        <v>0</v>
      </c>
      <c r="N71" s="137">
        <f t="shared" si="36"/>
        <v>0</v>
      </c>
      <c r="O71" s="136">
        <f t="shared" si="36"/>
        <v>0</v>
      </c>
      <c r="P71" s="136">
        <f t="shared" si="36"/>
        <v>0</v>
      </c>
      <c r="Q71" s="181">
        <f>SUM(Q70)</f>
        <v>7</v>
      </c>
      <c r="R71" s="137">
        <f>SUM(R70)</f>
        <v>0</v>
      </c>
      <c r="S71" s="136">
        <f t="shared" si="36"/>
        <v>0</v>
      </c>
      <c r="T71" s="138">
        <f t="shared" si="36"/>
        <v>0</v>
      </c>
    </row>
    <row r="72" spans="1:20" ht="13.5" customHeight="1">
      <c r="A72" s="228"/>
      <c r="B72" s="202" t="s">
        <v>27</v>
      </c>
      <c r="C72" s="22" t="s">
        <v>4</v>
      </c>
      <c r="D72" s="53"/>
      <c r="E72" s="67">
        <v>1</v>
      </c>
      <c r="F72" s="26">
        <v>1</v>
      </c>
      <c r="G72" s="27">
        <v>0</v>
      </c>
      <c r="H72" s="120">
        <v>1</v>
      </c>
      <c r="I72" s="130"/>
      <c r="J72" s="130"/>
      <c r="K72" s="101"/>
      <c r="L72" s="24"/>
      <c r="M72" s="130"/>
      <c r="N72" s="155"/>
      <c r="O72" s="101"/>
      <c r="P72" s="101"/>
      <c r="Q72" s="190">
        <v>1</v>
      </c>
      <c r="R72" s="155">
        <v>0</v>
      </c>
      <c r="S72" s="168"/>
      <c r="T72" s="169"/>
    </row>
    <row r="73" spans="1:20" ht="13.5" customHeight="1">
      <c r="A73" s="228"/>
      <c r="B73" s="199"/>
      <c r="C73" s="18" t="s">
        <v>13</v>
      </c>
      <c r="D73" s="19"/>
      <c r="E73" s="66">
        <v>1</v>
      </c>
      <c r="F73" s="35">
        <v>1</v>
      </c>
      <c r="G73" s="36">
        <v>0</v>
      </c>
      <c r="H73" s="119">
        <v>1</v>
      </c>
      <c r="I73" s="129"/>
      <c r="J73" s="129"/>
      <c r="K73" s="20"/>
      <c r="L73" s="21"/>
      <c r="M73" s="129"/>
      <c r="N73" s="154"/>
      <c r="O73" s="20">
        <v>1</v>
      </c>
      <c r="P73" s="20">
        <v>0</v>
      </c>
      <c r="Q73" s="189"/>
      <c r="R73" s="154"/>
      <c r="S73" s="166"/>
      <c r="T73" s="167"/>
    </row>
    <row r="74" spans="1:20" ht="13.5" customHeight="1" thickBot="1">
      <c r="A74" s="228"/>
      <c r="B74" s="200"/>
      <c r="C74" s="78" t="s">
        <v>17</v>
      </c>
      <c r="D74" s="79"/>
      <c r="E74" s="74">
        <f>SUM(E72:E73)</f>
        <v>2</v>
      </c>
      <c r="F74" s="75">
        <f aca="true" t="shared" si="37" ref="F74:L74">SUM(F72:F73)</f>
        <v>2</v>
      </c>
      <c r="G74" s="76">
        <f t="shared" si="37"/>
        <v>0</v>
      </c>
      <c r="H74" s="135">
        <f t="shared" si="37"/>
        <v>2</v>
      </c>
      <c r="I74" s="136">
        <f t="shared" si="37"/>
        <v>0</v>
      </c>
      <c r="J74" s="136">
        <f t="shared" si="37"/>
        <v>0</v>
      </c>
      <c r="K74" s="136">
        <f t="shared" si="37"/>
        <v>0</v>
      </c>
      <c r="L74" s="137">
        <f t="shared" si="37"/>
        <v>0</v>
      </c>
      <c r="M74" s="136">
        <f aca="true" t="shared" si="38" ref="M74:T74">SUM(M72:M73)</f>
        <v>0</v>
      </c>
      <c r="N74" s="137">
        <f t="shared" si="38"/>
        <v>0</v>
      </c>
      <c r="O74" s="136">
        <f t="shared" si="38"/>
        <v>1</v>
      </c>
      <c r="P74" s="136">
        <f t="shared" si="38"/>
        <v>0</v>
      </c>
      <c r="Q74" s="181">
        <f>SUM(Q72:Q73)</f>
        <v>1</v>
      </c>
      <c r="R74" s="137">
        <f>SUM(R72:R73)</f>
        <v>0</v>
      </c>
      <c r="S74" s="136">
        <f t="shared" si="38"/>
        <v>0</v>
      </c>
      <c r="T74" s="138">
        <f t="shared" si="38"/>
        <v>0</v>
      </c>
    </row>
    <row r="75" spans="1:20" ht="13.5" customHeight="1">
      <c r="A75" s="228"/>
      <c r="B75" s="202" t="s">
        <v>37</v>
      </c>
      <c r="C75" s="43" t="s">
        <v>4</v>
      </c>
      <c r="D75" s="96"/>
      <c r="E75" s="108">
        <v>1</v>
      </c>
      <c r="F75" s="30">
        <v>1</v>
      </c>
      <c r="G75" s="31">
        <v>0</v>
      </c>
      <c r="H75" s="121">
        <v>2</v>
      </c>
      <c r="I75" s="131">
        <v>1</v>
      </c>
      <c r="J75" s="131">
        <v>0</v>
      </c>
      <c r="K75" s="113">
        <v>1</v>
      </c>
      <c r="L75" s="59">
        <v>0</v>
      </c>
      <c r="M75" s="131"/>
      <c r="N75" s="156"/>
      <c r="O75" s="113"/>
      <c r="P75" s="113"/>
      <c r="Q75" s="191"/>
      <c r="R75" s="156"/>
      <c r="S75" s="170"/>
      <c r="T75" s="171"/>
    </row>
    <row r="76" spans="1:20" ht="14.25" customHeight="1" thickBot="1">
      <c r="A76" s="228"/>
      <c r="B76" s="200"/>
      <c r="C76" s="78" t="s">
        <v>17</v>
      </c>
      <c r="D76" s="93"/>
      <c r="E76" s="74">
        <f>SUM(E75)</f>
        <v>1</v>
      </c>
      <c r="F76" s="75">
        <f aca="true" t="shared" si="39" ref="F76:L76">SUM(F75)</f>
        <v>1</v>
      </c>
      <c r="G76" s="76">
        <f t="shared" si="39"/>
        <v>0</v>
      </c>
      <c r="H76" s="135">
        <f t="shared" si="39"/>
        <v>2</v>
      </c>
      <c r="I76" s="136">
        <f t="shared" si="39"/>
        <v>1</v>
      </c>
      <c r="J76" s="136">
        <f t="shared" si="39"/>
        <v>0</v>
      </c>
      <c r="K76" s="136">
        <f t="shared" si="39"/>
        <v>1</v>
      </c>
      <c r="L76" s="137">
        <f t="shared" si="39"/>
        <v>0</v>
      </c>
      <c r="M76" s="136">
        <f aca="true" t="shared" si="40" ref="M76:T76">SUM(M75)</f>
        <v>0</v>
      </c>
      <c r="N76" s="137">
        <f t="shared" si="40"/>
        <v>0</v>
      </c>
      <c r="O76" s="136">
        <f t="shared" si="40"/>
        <v>0</v>
      </c>
      <c r="P76" s="136">
        <f t="shared" si="40"/>
        <v>0</v>
      </c>
      <c r="Q76" s="181">
        <f>SUM(Q75)</f>
        <v>0</v>
      </c>
      <c r="R76" s="137">
        <f>SUM(R75)</f>
        <v>0</v>
      </c>
      <c r="S76" s="136">
        <f t="shared" si="40"/>
        <v>0</v>
      </c>
      <c r="T76" s="138">
        <f t="shared" si="40"/>
        <v>0</v>
      </c>
    </row>
    <row r="77" spans="1:20" ht="13.5" customHeight="1">
      <c r="A77" s="228"/>
      <c r="B77" s="203" t="s">
        <v>49</v>
      </c>
      <c r="C77" s="95" t="s">
        <v>2</v>
      </c>
      <c r="D77" s="57"/>
      <c r="E77" s="71">
        <v>1</v>
      </c>
      <c r="F77" s="102">
        <v>1</v>
      </c>
      <c r="G77" s="58">
        <v>0</v>
      </c>
      <c r="H77" s="124">
        <v>2</v>
      </c>
      <c r="I77" s="134"/>
      <c r="J77" s="134"/>
      <c r="K77" s="116">
        <v>2</v>
      </c>
      <c r="L77" s="150">
        <v>0</v>
      </c>
      <c r="M77" s="134"/>
      <c r="N77" s="159"/>
      <c r="O77" s="116"/>
      <c r="P77" s="116"/>
      <c r="Q77" s="194"/>
      <c r="R77" s="159"/>
      <c r="S77" s="176"/>
      <c r="T77" s="177"/>
    </row>
    <row r="78" spans="1:20" ht="14.25" customHeight="1" thickBot="1">
      <c r="A78" s="228"/>
      <c r="B78" s="200"/>
      <c r="C78" s="83" t="s">
        <v>17</v>
      </c>
      <c r="D78" s="84"/>
      <c r="E78" s="85">
        <f aca="true" t="shared" si="41" ref="E78:L78">SUM(E77)</f>
        <v>1</v>
      </c>
      <c r="F78" s="86">
        <f t="shared" si="41"/>
        <v>1</v>
      </c>
      <c r="G78" s="87">
        <f t="shared" si="41"/>
        <v>0</v>
      </c>
      <c r="H78" s="143">
        <f t="shared" si="41"/>
        <v>2</v>
      </c>
      <c r="I78" s="144">
        <f t="shared" si="41"/>
        <v>0</v>
      </c>
      <c r="J78" s="144">
        <f t="shared" si="41"/>
        <v>0</v>
      </c>
      <c r="K78" s="144">
        <f t="shared" si="41"/>
        <v>2</v>
      </c>
      <c r="L78" s="145">
        <f t="shared" si="41"/>
        <v>0</v>
      </c>
      <c r="M78" s="144">
        <f aca="true" t="shared" si="42" ref="M78:T78">SUM(M77)</f>
        <v>0</v>
      </c>
      <c r="N78" s="145">
        <f t="shared" si="42"/>
        <v>0</v>
      </c>
      <c r="O78" s="144">
        <f t="shared" si="42"/>
        <v>0</v>
      </c>
      <c r="P78" s="144">
        <f t="shared" si="42"/>
        <v>0</v>
      </c>
      <c r="Q78" s="182">
        <f>SUM(Q77)</f>
        <v>0</v>
      </c>
      <c r="R78" s="145">
        <f>SUM(R77)</f>
        <v>0</v>
      </c>
      <c r="S78" s="144">
        <f t="shared" si="42"/>
        <v>0</v>
      </c>
      <c r="T78" s="146">
        <f t="shared" si="42"/>
        <v>0</v>
      </c>
    </row>
    <row r="79" spans="1:20" ht="13.5" customHeight="1">
      <c r="A79" s="228"/>
      <c r="B79" s="202" t="s">
        <v>50</v>
      </c>
      <c r="C79" s="56" t="s">
        <v>2</v>
      </c>
      <c r="D79" s="57"/>
      <c r="E79" s="71">
        <v>1</v>
      </c>
      <c r="F79" s="102">
        <v>1</v>
      </c>
      <c r="G79" s="58">
        <v>0</v>
      </c>
      <c r="H79" s="124">
        <v>2</v>
      </c>
      <c r="I79" s="134">
        <v>1</v>
      </c>
      <c r="J79" s="134">
        <v>0</v>
      </c>
      <c r="K79" s="116">
        <v>1</v>
      </c>
      <c r="L79" s="150">
        <v>0</v>
      </c>
      <c r="M79" s="134"/>
      <c r="N79" s="159"/>
      <c r="O79" s="116"/>
      <c r="P79" s="116"/>
      <c r="Q79" s="194"/>
      <c r="R79" s="159"/>
      <c r="S79" s="176"/>
      <c r="T79" s="177"/>
    </row>
    <row r="80" spans="1:20" ht="14.25" customHeight="1" thickBot="1">
      <c r="A80" s="228"/>
      <c r="B80" s="200"/>
      <c r="C80" s="83" t="s">
        <v>17</v>
      </c>
      <c r="D80" s="84"/>
      <c r="E80" s="85">
        <f>SUM(E79)</f>
        <v>1</v>
      </c>
      <c r="F80" s="86">
        <f aca="true" t="shared" si="43" ref="F80:L80">SUM(F79)</f>
        <v>1</v>
      </c>
      <c r="G80" s="87">
        <f t="shared" si="43"/>
        <v>0</v>
      </c>
      <c r="H80" s="143">
        <f t="shared" si="43"/>
        <v>2</v>
      </c>
      <c r="I80" s="144">
        <f t="shared" si="43"/>
        <v>1</v>
      </c>
      <c r="J80" s="144">
        <f t="shared" si="43"/>
        <v>0</v>
      </c>
      <c r="K80" s="144">
        <f t="shared" si="43"/>
        <v>1</v>
      </c>
      <c r="L80" s="145">
        <f t="shared" si="43"/>
        <v>0</v>
      </c>
      <c r="M80" s="144">
        <f aca="true" t="shared" si="44" ref="M80:T80">SUM(M79)</f>
        <v>0</v>
      </c>
      <c r="N80" s="145">
        <f t="shared" si="44"/>
        <v>0</v>
      </c>
      <c r="O80" s="144">
        <f t="shared" si="44"/>
        <v>0</v>
      </c>
      <c r="P80" s="144">
        <f t="shared" si="44"/>
        <v>0</v>
      </c>
      <c r="Q80" s="182">
        <f>SUM(Q79)</f>
        <v>0</v>
      </c>
      <c r="R80" s="145">
        <f>SUM(R79)</f>
        <v>0</v>
      </c>
      <c r="S80" s="144">
        <f t="shared" si="44"/>
        <v>0</v>
      </c>
      <c r="T80" s="146">
        <f t="shared" si="44"/>
        <v>0</v>
      </c>
    </row>
    <row r="81" spans="1:20" ht="13.5" customHeight="1">
      <c r="A81" s="228"/>
      <c r="B81" s="203" t="s">
        <v>41</v>
      </c>
      <c r="C81" s="28" t="s">
        <v>13</v>
      </c>
      <c r="D81" s="52"/>
      <c r="E81" s="68">
        <v>2</v>
      </c>
      <c r="F81" s="30">
        <v>2</v>
      </c>
      <c r="G81" s="31">
        <v>0</v>
      </c>
      <c r="H81" s="121">
        <v>3</v>
      </c>
      <c r="I81" s="131"/>
      <c r="J81" s="131"/>
      <c r="K81" s="113"/>
      <c r="L81" s="59"/>
      <c r="M81" s="131"/>
      <c r="N81" s="156"/>
      <c r="O81" s="113"/>
      <c r="P81" s="113"/>
      <c r="Q81" s="191">
        <v>1</v>
      </c>
      <c r="R81" s="156">
        <v>0</v>
      </c>
      <c r="S81" s="170">
        <v>2</v>
      </c>
      <c r="T81" s="171">
        <v>0</v>
      </c>
    </row>
    <row r="82" spans="1:20" ht="14.25" customHeight="1" thickBot="1">
      <c r="A82" s="228"/>
      <c r="B82" s="200"/>
      <c r="C82" s="72" t="s">
        <v>17</v>
      </c>
      <c r="D82" s="73"/>
      <c r="E82" s="74">
        <f>SUM(E81)</f>
        <v>2</v>
      </c>
      <c r="F82" s="75">
        <f aca="true" t="shared" si="45" ref="F82:L82">SUM(F81)</f>
        <v>2</v>
      </c>
      <c r="G82" s="76">
        <f t="shared" si="45"/>
        <v>0</v>
      </c>
      <c r="H82" s="135">
        <f t="shared" si="45"/>
        <v>3</v>
      </c>
      <c r="I82" s="136">
        <f t="shared" si="45"/>
        <v>0</v>
      </c>
      <c r="J82" s="136">
        <f t="shared" si="45"/>
        <v>0</v>
      </c>
      <c r="K82" s="136">
        <f t="shared" si="45"/>
        <v>0</v>
      </c>
      <c r="L82" s="137">
        <f t="shared" si="45"/>
        <v>0</v>
      </c>
      <c r="M82" s="136">
        <f aca="true" t="shared" si="46" ref="M82:T82">SUM(M81)</f>
        <v>0</v>
      </c>
      <c r="N82" s="137">
        <f t="shared" si="46"/>
        <v>0</v>
      </c>
      <c r="O82" s="136">
        <f t="shared" si="46"/>
        <v>0</v>
      </c>
      <c r="P82" s="136">
        <f t="shared" si="46"/>
        <v>0</v>
      </c>
      <c r="Q82" s="181">
        <f>SUM(Q81)</f>
        <v>1</v>
      </c>
      <c r="R82" s="137">
        <f>SUM(R81)</f>
        <v>0</v>
      </c>
      <c r="S82" s="136">
        <f t="shared" si="46"/>
        <v>2</v>
      </c>
      <c r="T82" s="138">
        <f t="shared" si="46"/>
        <v>0</v>
      </c>
    </row>
    <row r="83" spans="1:20" ht="13.5" customHeight="1">
      <c r="A83" s="228"/>
      <c r="B83" s="202" t="s">
        <v>25</v>
      </c>
      <c r="C83" s="28" t="s">
        <v>4</v>
      </c>
      <c r="D83" s="52"/>
      <c r="E83" s="68">
        <v>1</v>
      </c>
      <c r="F83" s="30">
        <v>1</v>
      </c>
      <c r="G83" s="31">
        <v>0</v>
      </c>
      <c r="H83" s="121">
        <v>1</v>
      </c>
      <c r="I83" s="131"/>
      <c r="J83" s="131"/>
      <c r="K83" s="113"/>
      <c r="L83" s="59"/>
      <c r="M83" s="131"/>
      <c r="N83" s="156"/>
      <c r="O83" s="113">
        <v>1</v>
      </c>
      <c r="P83" s="113">
        <v>0</v>
      </c>
      <c r="Q83" s="191"/>
      <c r="R83" s="156"/>
      <c r="S83" s="170"/>
      <c r="T83" s="171"/>
    </row>
    <row r="84" spans="1:20" ht="14.25" customHeight="1" thickBot="1">
      <c r="A84" s="228"/>
      <c r="B84" s="200"/>
      <c r="C84" s="72" t="s">
        <v>17</v>
      </c>
      <c r="D84" s="73"/>
      <c r="E84" s="74">
        <f>SUM(E83)</f>
        <v>1</v>
      </c>
      <c r="F84" s="75">
        <f aca="true" t="shared" si="47" ref="F84:L84">SUM(F83)</f>
        <v>1</v>
      </c>
      <c r="G84" s="76">
        <f t="shared" si="47"/>
        <v>0</v>
      </c>
      <c r="H84" s="135">
        <f t="shared" si="47"/>
        <v>1</v>
      </c>
      <c r="I84" s="136">
        <f t="shared" si="47"/>
        <v>0</v>
      </c>
      <c r="J84" s="136">
        <f t="shared" si="47"/>
        <v>0</v>
      </c>
      <c r="K84" s="136">
        <f t="shared" si="47"/>
        <v>0</v>
      </c>
      <c r="L84" s="137">
        <f t="shared" si="47"/>
        <v>0</v>
      </c>
      <c r="M84" s="136">
        <f aca="true" t="shared" si="48" ref="M84:T84">SUM(M83)</f>
        <v>0</v>
      </c>
      <c r="N84" s="137">
        <f t="shared" si="48"/>
        <v>0</v>
      </c>
      <c r="O84" s="136">
        <f t="shared" si="48"/>
        <v>1</v>
      </c>
      <c r="P84" s="136">
        <f t="shared" si="48"/>
        <v>0</v>
      </c>
      <c r="Q84" s="181">
        <f>SUM(Q83)</f>
        <v>0</v>
      </c>
      <c r="R84" s="137">
        <f>SUM(R83)</f>
        <v>0</v>
      </c>
      <c r="S84" s="136">
        <f t="shared" si="48"/>
        <v>0</v>
      </c>
      <c r="T84" s="138">
        <f t="shared" si="48"/>
        <v>0</v>
      </c>
    </row>
    <row r="85" spans="1:20" ht="13.5" customHeight="1">
      <c r="A85" s="228"/>
      <c r="B85" s="202" t="s">
        <v>51</v>
      </c>
      <c r="C85" s="43" t="s">
        <v>4</v>
      </c>
      <c r="D85" s="55"/>
      <c r="E85" s="69">
        <v>1</v>
      </c>
      <c r="F85" s="45">
        <v>1</v>
      </c>
      <c r="G85" s="46">
        <v>0</v>
      </c>
      <c r="H85" s="122">
        <v>1</v>
      </c>
      <c r="I85" s="132"/>
      <c r="J85" s="132"/>
      <c r="K85" s="114"/>
      <c r="L85" s="148"/>
      <c r="M85" s="132"/>
      <c r="N85" s="157"/>
      <c r="O85" s="114"/>
      <c r="P85" s="114"/>
      <c r="Q85" s="193">
        <v>1</v>
      </c>
      <c r="R85" s="157">
        <v>0</v>
      </c>
      <c r="S85" s="172"/>
      <c r="T85" s="173"/>
    </row>
    <row r="86" spans="1:20" ht="13.5" customHeight="1" thickBot="1">
      <c r="A86" s="228"/>
      <c r="B86" s="200"/>
      <c r="C86" s="78" t="s">
        <v>17</v>
      </c>
      <c r="D86" s="79"/>
      <c r="E86" s="74">
        <f>SUM(E85)</f>
        <v>1</v>
      </c>
      <c r="F86" s="75">
        <f aca="true" t="shared" si="49" ref="F86:L86">SUM(F85)</f>
        <v>1</v>
      </c>
      <c r="G86" s="76">
        <f t="shared" si="49"/>
        <v>0</v>
      </c>
      <c r="H86" s="135">
        <f t="shared" si="49"/>
        <v>1</v>
      </c>
      <c r="I86" s="136">
        <f t="shared" si="49"/>
        <v>0</v>
      </c>
      <c r="J86" s="136">
        <f t="shared" si="49"/>
        <v>0</v>
      </c>
      <c r="K86" s="136">
        <f t="shared" si="49"/>
        <v>0</v>
      </c>
      <c r="L86" s="137">
        <f t="shared" si="49"/>
        <v>0</v>
      </c>
      <c r="M86" s="136">
        <f aca="true" t="shared" si="50" ref="M86:T86">SUM(M85)</f>
        <v>0</v>
      </c>
      <c r="N86" s="137">
        <f t="shared" si="50"/>
        <v>0</v>
      </c>
      <c r="O86" s="136">
        <f t="shared" si="50"/>
        <v>0</v>
      </c>
      <c r="P86" s="136">
        <f t="shared" si="50"/>
        <v>0</v>
      </c>
      <c r="Q86" s="181">
        <f>SUM(Q85)</f>
        <v>1</v>
      </c>
      <c r="R86" s="137">
        <f>SUM(R85)</f>
        <v>0</v>
      </c>
      <c r="S86" s="136">
        <f t="shared" si="50"/>
        <v>0</v>
      </c>
      <c r="T86" s="138">
        <f t="shared" si="50"/>
        <v>0</v>
      </c>
    </row>
    <row r="87" spans="1:20" ht="13.5" customHeight="1">
      <c r="A87" s="228"/>
      <c r="B87" s="202" t="s">
        <v>62</v>
      </c>
      <c r="C87" s="22" t="s">
        <v>53</v>
      </c>
      <c r="D87" s="55"/>
      <c r="E87" s="111">
        <v>1</v>
      </c>
      <c r="F87" s="45">
        <v>1</v>
      </c>
      <c r="G87" s="46">
        <v>0</v>
      </c>
      <c r="H87" s="122">
        <v>5</v>
      </c>
      <c r="I87" s="132"/>
      <c r="J87" s="132"/>
      <c r="K87" s="114"/>
      <c r="L87" s="148"/>
      <c r="M87" s="132">
        <v>2</v>
      </c>
      <c r="N87" s="157">
        <v>0</v>
      </c>
      <c r="O87" s="114"/>
      <c r="P87" s="114"/>
      <c r="Q87" s="193">
        <v>3</v>
      </c>
      <c r="R87" s="157">
        <v>0</v>
      </c>
      <c r="S87" s="172"/>
      <c r="T87" s="173"/>
    </row>
    <row r="88" spans="1:20" ht="13.5" customHeight="1" thickBot="1">
      <c r="A88" s="228"/>
      <c r="B88" s="200"/>
      <c r="C88" s="78" t="s">
        <v>17</v>
      </c>
      <c r="D88" s="79"/>
      <c r="E88" s="74">
        <f>SUM(E87)</f>
        <v>1</v>
      </c>
      <c r="F88" s="75">
        <f aca="true" t="shared" si="51" ref="F88:P88">SUM(F87)</f>
        <v>1</v>
      </c>
      <c r="G88" s="76">
        <f t="shared" si="51"/>
        <v>0</v>
      </c>
      <c r="H88" s="135">
        <f t="shared" si="51"/>
        <v>5</v>
      </c>
      <c r="I88" s="136">
        <f t="shared" si="51"/>
        <v>0</v>
      </c>
      <c r="J88" s="136">
        <f t="shared" si="51"/>
        <v>0</v>
      </c>
      <c r="K88" s="136">
        <f t="shared" si="51"/>
        <v>0</v>
      </c>
      <c r="L88" s="137">
        <f t="shared" si="51"/>
        <v>0</v>
      </c>
      <c r="M88" s="136">
        <f t="shared" si="51"/>
        <v>2</v>
      </c>
      <c r="N88" s="137">
        <f t="shared" si="51"/>
        <v>0</v>
      </c>
      <c r="O88" s="136">
        <f t="shared" si="51"/>
        <v>0</v>
      </c>
      <c r="P88" s="136">
        <f t="shared" si="51"/>
        <v>0</v>
      </c>
      <c r="Q88" s="181">
        <f>SUM(Q87)</f>
        <v>3</v>
      </c>
      <c r="R88" s="137">
        <f>SUM(R87)</f>
        <v>0</v>
      </c>
      <c r="S88" s="136">
        <f>SUM(S87)</f>
        <v>0</v>
      </c>
      <c r="T88" s="138">
        <f>SUM(T87)</f>
        <v>0</v>
      </c>
    </row>
    <row r="89" spans="1:20" ht="13.5" customHeight="1">
      <c r="A89" s="228"/>
      <c r="B89" s="202" t="s">
        <v>63</v>
      </c>
      <c r="C89" s="22" t="s">
        <v>53</v>
      </c>
      <c r="D89" s="55"/>
      <c r="E89" s="69">
        <v>1</v>
      </c>
      <c r="F89" s="45">
        <v>1</v>
      </c>
      <c r="G89" s="46">
        <v>0</v>
      </c>
      <c r="H89" s="122">
        <v>3</v>
      </c>
      <c r="I89" s="132"/>
      <c r="J89" s="132"/>
      <c r="K89" s="114"/>
      <c r="L89" s="148"/>
      <c r="M89" s="132"/>
      <c r="N89" s="157"/>
      <c r="O89" s="114"/>
      <c r="P89" s="114"/>
      <c r="Q89" s="193">
        <v>2</v>
      </c>
      <c r="R89" s="157">
        <v>0</v>
      </c>
      <c r="S89" s="172">
        <v>1</v>
      </c>
      <c r="T89" s="173">
        <v>0</v>
      </c>
    </row>
    <row r="90" spans="1:20" ht="13.5" customHeight="1" thickBot="1">
      <c r="A90" s="228"/>
      <c r="B90" s="200"/>
      <c r="C90" s="78" t="s">
        <v>17</v>
      </c>
      <c r="D90" s="79"/>
      <c r="E90" s="74">
        <f>SUM(E89)</f>
        <v>1</v>
      </c>
      <c r="F90" s="75">
        <f aca="true" t="shared" si="52" ref="F90:P90">SUM(F89)</f>
        <v>1</v>
      </c>
      <c r="G90" s="76">
        <f t="shared" si="52"/>
        <v>0</v>
      </c>
      <c r="H90" s="135">
        <f t="shared" si="52"/>
        <v>3</v>
      </c>
      <c r="I90" s="136">
        <f t="shared" si="52"/>
        <v>0</v>
      </c>
      <c r="J90" s="136">
        <f t="shared" si="52"/>
        <v>0</v>
      </c>
      <c r="K90" s="136">
        <f t="shared" si="52"/>
        <v>0</v>
      </c>
      <c r="L90" s="137">
        <f t="shared" si="52"/>
        <v>0</v>
      </c>
      <c r="M90" s="136">
        <f t="shared" si="52"/>
        <v>0</v>
      </c>
      <c r="N90" s="137">
        <f t="shared" si="52"/>
        <v>0</v>
      </c>
      <c r="O90" s="136">
        <f t="shared" si="52"/>
        <v>0</v>
      </c>
      <c r="P90" s="136">
        <f t="shared" si="52"/>
        <v>0</v>
      </c>
      <c r="Q90" s="181">
        <f>SUM(Q89)</f>
        <v>2</v>
      </c>
      <c r="R90" s="137">
        <f>SUM(R89)</f>
        <v>0</v>
      </c>
      <c r="S90" s="136">
        <f>SUM(S89)</f>
        <v>1</v>
      </c>
      <c r="T90" s="138">
        <f>SUM(T89)</f>
        <v>0</v>
      </c>
    </row>
    <row r="91" spans="1:20" ht="13.5" customHeight="1" hidden="1">
      <c r="A91" s="228"/>
      <c r="B91" s="202" t="s">
        <v>52</v>
      </c>
      <c r="C91" s="43" t="s">
        <v>13</v>
      </c>
      <c r="D91" s="57"/>
      <c r="E91" s="69">
        <v>0</v>
      </c>
      <c r="F91" s="45">
        <v>0</v>
      </c>
      <c r="G91" s="46">
        <v>0</v>
      </c>
      <c r="H91" s="122">
        <v>0</v>
      </c>
      <c r="I91" s="132"/>
      <c r="J91" s="132"/>
      <c r="K91" s="114"/>
      <c r="L91" s="148"/>
      <c r="M91" s="132"/>
      <c r="N91" s="157"/>
      <c r="O91" s="114"/>
      <c r="P91" s="114"/>
      <c r="Q91" s="193"/>
      <c r="R91" s="157"/>
      <c r="S91" s="172"/>
      <c r="T91" s="173"/>
    </row>
    <row r="92" spans="1:20" ht="14.25" customHeight="1" hidden="1" thickBot="1">
      <c r="A92" s="229"/>
      <c r="B92" s="241"/>
      <c r="C92" s="78" t="s">
        <v>17</v>
      </c>
      <c r="D92" s="79"/>
      <c r="E92" s="74">
        <f aca="true" t="shared" si="53" ref="E92:L92">SUM(E91)</f>
        <v>0</v>
      </c>
      <c r="F92" s="75">
        <f t="shared" si="53"/>
        <v>0</v>
      </c>
      <c r="G92" s="76">
        <f t="shared" si="53"/>
        <v>0</v>
      </c>
      <c r="H92" s="135">
        <f t="shared" si="53"/>
        <v>0</v>
      </c>
      <c r="I92" s="136">
        <f t="shared" si="53"/>
        <v>0</v>
      </c>
      <c r="J92" s="136">
        <f t="shared" si="53"/>
        <v>0</v>
      </c>
      <c r="K92" s="136">
        <f t="shared" si="53"/>
        <v>0</v>
      </c>
      <c r="L92" s="137">
        <f t="shared" si="53"/>
        <v>0</v>
      </c>
      <c r="M92" s="136">
        <f aca="true" t="shared" si="54" ref="M92:T92">SUM(M91)</f>
        <v>0</v>
      </c>
      <c r="N92" s="137">
        <f t="shared" si="54"/>
        <v>0</v>
      </c>
      <c r="O92" s="136">
        <f t="shared" si="54"/>
        <v>0</v>
      </c>
      <c r="P92" s="136">
        <f t="shared" si="54"/>
        <v>0</v>
      </c>
      <c r="Q92" s="181">
        <f>SUM(Q91)</f>
        <v>0</v>
      </c>
      <c r="R92" s="137">
        <f>SUM(R91)</f>
        <v>0</v>
      </c>
      <c r="S92" s="136">
        <f t="shared" si="54"/>
        <v>0</v>
      </c>
      <c r="T92" s="138">
        <f t="shared" si="54"/>
        <v>0</v>
      </c>
    </row>
    <row r="93" spans="1:20" ht="12">
      <c r="A93" s="235" t="s">
        <v>26</v>
      </c>
      <c r="B93" s="201" t="s">
        <v>48</v>
      </c>
      <c r="C93" s="43" t="s">
        <v>4</v>
      </c>
      <c r="D93" s="55"/>
      <c r="E93" s="69">
        <v>1</v>
      </c>
      <c r="F93" s="45">
        <v>1</v>
      </c>
      <c r="G93" s="46">
        <v>0</v>
      </c>
      <c r="H93" s="122">
        <v>1</v>
      </c>
      <c r="I93" s="132"/>
      <c r="J93" s="132"/>
      <c r="K93" s="114"/>
      <c r="L93" s="148"/>
      <c r="M93" s="132"/>
      <c r="N93" s="157"/>
      <c r="O93" s="114"/>
      <c r="P93" s="114"/>
      <c r="Q93" s="193">
        <v>1</v>
      </c>
      <c r="R93" s="157">
        <v>0</v>
      </c>
      <c r="S93" s="172"/>
      <c r="T93" s="173"/>
    </row>
    <row r="94" spans="1:20" ht="12.75" thickBot="1">
      <c r="A94" s="239"/>
      <c r="B94" s="200"/>
      <c r="C94" s="78" t="s">
        <v>17</v>
      </c>
      <c r="D94" s="79"/>
      <c r="E94" s="74">
        <f>SUM(E93)</f>
        <v>1</v>
      </c>
      <c r="F94" s="75">
        <f aca="true" t="shared" si="55" ref="F94:L94">SUM(F93)</f>
        <v>1</v>
      </c>
      <c r="G94" s="76">
        <f t="shared" si="55"/>
        <v>0</v>
      </c>
      <c r="H94" s="135">
        <f t="shared" si="55"/>
        <v>1</v>
      </c>
      <c r="I94" s="136">
        <f t="shared" si="55"/>
        <v>0</v>
      </c>
      <c r="J94" s="136">
        <f t="shared" si="55"/>
        <v>0</v>
      </c>
      <c r="K94" s="136">
        <f t="shared" si="55"/>
        <v>0</v>
      </c>
      <c r="L94" s="137">
        <f t="shared" si="55"/>
        <v>0</v>
      </c>
      <c r="M94" s="136">
        <f aca="true" t="shared" si="56" ref="M94:T94">SUM(M93)</f>
        <v>0</v>
      </c>
      <c r="N94" s="137">
        <f t="shared" si="56"/>
        <v>0</v>
      </c>
      <c r="O94" s="136">
        <f t="shared" si="56"/>
        <v>0</v>
      </c>
      <c r="P94" s="136">
        <f t="shared" si="56"/>
        <v>0</v>
      </c>
      <c r="Q94" s="181">
        <f>SUM(Q93)</f>
        <v>1</v>
      </c>
      <c r="R94" s="137">
        <f>SUM(R93)</f>
        <v>0</v>
      </c>
      <c r="S94" s="136">
        <f t="shared" si="56"/>
        <v>0</v>
      </c>
      <c r="T94" s="138">
        <f t="shared" si="56"/>
        <v>0</v>
      </c>
    </row>
    <row r="95" spans="1:20" ht="12">
      <c r="A95" s="239"/>
      <c r="B95" s="198" t="s">
        <v>14</v>
      </c>
      <c r="C95" s="11" t="s">
        <v>15</v>
      </c>
      <c r="D95" s="60"/>
      <c r="E95" s="64">
        <v>5</v>
      </c>
      <c r="F95" s="38">
        <v>5</v>
      </c>
      <c r="G95" s="39">
        <v>0</v>
      </c>
      <c r="H95" s="117">
        <v>27</v>
      </c>
      <c r="I95" s="127"/>
      <c r="J95" s="127"/>
      <c r="K95" s="11"/>
      <c r="L95" s="12"/>
      <c r="M95" s="127">
        <v>16</v>
      </c>
      <c r="N95" s="152">
        <v>0</v>
      </c>
      <c r="O95" s="11">
        <v>11</v>
      </c>
      <c r="P95" s="11">
        <v>0</v>
      </c>
      <c r="Q95" s="187"/>
      <c r="R95" s="152"/>
      <c r="S95" s="162"/>
      <c r="T95" s="163"/>
    </row>
    <row r="96" spans="1:20" ht="12">
      <c r="A96" s="239"/>
      <c r="B96" s="199"/>
      <c r="C96" s="20" t="s">
        <v>47</v>
      </c>
      <c r="D96" s="61"/>
      <c r="E96" s="66">
        <v>1</v>
      </c>
      <c r="F96" s="35">
        <v>1</v>
      </c>
      <c r="G96" s="36">
        <v>0</v>
      </c>
      <c r="H96" s="119">
        <v>1</v>
      </c>
      <c r="I96" s="129"/>
      <c r="J96" s="129"/>
      <c r="K96" s="20"/>
      <c r="L96" s="21"/>
      <c r="M96" s="129">
        <v>1</v>
      </c>
      <c r="N96" s="154">
        <v>0</v>
      </c>
      <c r="O96" s="20"/>
      <c r="P96" s="20"/>
      <c r="Q96" s="189"/>
      <c r="R96" s="154"/>
      <c r="S96" s="166"/>
      <c r="T96" s="167"/>
    </row>
    <row r="97" spans="1:20" ht="12.75" thickBot="1">
      <c r="A97" s="240"/>
      <c r="B97" s="200"/>
      <c r="C97" s="72" t="s">
        <v>17</v>
      </c>
      <c r="D97" s="73"/>
      <c r="E97" s="80">
        <f aca="true" t="shared" si="57" ref="E97:L97">SUM(E95:E96)</f>
        <v>6</v>
      </c>
      <c r="F97" s="81">
        <f t="shared" si="57"/>
        <v>6</v>
      </c>
      <c r="G97" s="82">
        <f t="shared" si="57"/>
        <v>0</v>
      </c>
      <c r="H97" s="139">
        <f t="shared" si="57"/>
        <v>28</v>
      </c>
      <c r="I97" s="140">
        <f t="shared" si="57"/>
        <v>0</v>
      </c>
      <c r="J97" s="140">
        <f t="shared" si="57"/>
        <v>0</v>
      </c>
      <c r="K97" s="140">
        <f t="shared" si="57"/>
        <v>0</v>
      </c>
      <c r="L97" s="141">
        <f t="shared" si="57"/>
        <v>0</v>
      </c>
      <c r="M97" s="140">
        <f aca="true" t="shared" si="58" ref="M97:T97">SUM(M95:M96)</f>
        <v>17</v>
      </c>
      <c r="N97" s="141">
        <f t="shared" si="58"/>
        <v>0</v>
      </c>
      <c r="O97" s="140">
        <f t="shared" si="58"/>
        <v>11</v>
      </c>
      <c r="P97" s="140">
        <f t="shared" si="58"/>
        <v>0</v>
      </c>
      <c r="Q97" s="183">
        <f>SUM(Q95:Q96)</f>
        <v>0</v>
      </c>
      <c r="R97" s="141">
        <f>SUM(R95:R96)</f>
        <v>0</v>
      </c>
      <c r="S97" s="140">
        <f t="shared" si="58"/>
        <v>0</v>
      </c>
      <c r="T97" s="142">
        <f t="shared" si="58"/>
        <v>0</v>
      </c>
    </row>
    <row r="98" spans="1:20" ht="14.25" thickBot="1">
      <c r="A98" s="236" t="s">
        <v>21</v>
      </c>
      <c r="B98" s="237"/>
      <c r="C98" s="238"/>
      <c r="D98" s="62"/>
      <c r="E98" s="97">
        <f>E14+E23+E28+E33+E35+E38+E42+E46+E48+E50+E52+E55+E57+E60+E63+E65+E67+E69+E71+E74+E76+E78+E80+E82+E84+E86+E88+E90+E92+E94+E97</f>
        <v>128</v>
      </c>
      <c r="F98" s="88">
        <f>F14+F23+F28+F33+F35+F38+F42+F46+F48+F50+F52+F55+F57+F60+F63+F65+F67+F69+F71+F74+F76+F78+F80+F82+F84+F86+F88+F90+F92+F94+F97</f>
        <v>128</v>
      </c>
      <c r="G98" s="98">
        <f>G14+G23+G28+G33+G35+G38+G42+G46+G48+G50+G52+G55+G57+G60+G63+G65+G67+G69+G71+G74+G76+G78+G80+G82+G84+G86+G88+G90+G92+G94+G97</f>
        <v>0</v>
      </c>
      <c r="H98" s="178">
        <f>H14+H23+H28+H33+H35+H38+H42+H46+H48+H50+H52+H55+H57+H60+H63+H65+H67+H69+H71+H74+H76+H78+H80+H82+H84+H86+H88+H90+H92+H94+H97</f>
        <v>619</v>
      </c>
      <c r="I98" s="147">
        <f>I14+I23+I28+I33+I35+I38+I42+I46+I48+I50+I52+I55+I57+I60+I63+I65+I67+I69+I71+I74+I76+I78+I80+I82+I84+I86+I88+I90+I92+I94+I97</f>
        <v>36</v>
      </c>
      <c r="J98" s="147">
        <f>J14+J23+J28+J33+J35+J38+J42+J46+J48+J50+J52+J55+J57+J60+J63+J65+J67+J69+J71+J74+J76+J78+J80+J82+J84+J86+J88+J90+J92+J94+J97</f>
        <v>0</v>
      </c>
      <c r="K98" s="88">
        <f>K14+K23+K28+K33+K35+K38+K42+K46+K48+K50+K52+K55+K57+K60+K63+K65+K67+K69+K71+K74+K76+K78+K80+K82+K84+K86+K88+K90+K92+K94+K97</f>
        <v>180</v>
      </c>
      <c r="L98" s="184">
        <f>L14+L23+L28+L33+L35+L38+L42+L46+L48+L50+L52+L55+L57+L60+L63+L65+L67+L69+L71+L74+L76+L78+L80+L82+L84+L86+L88+L90+L92+L94+L97</f>
        <v>0</v>
      </c>
      <c r="M98" s="147">
        <f>M14+M23+M28+M33+M35+M38+M42+M46+M48+M50+M52+M55+M57+M60+M63+M65+M67+M69+M71+M74+M76+M78+M80+M82+M84+M86+M88+M90+M92+M94+M97</f>
        <v>94</v>
      </c>
      <c r="N98" s="185">
        <f>N14+N23+N28+N33+N35+N38+N42+N46+N48+N50+N52+N55+N57+N60+N63+N65+N67+N69+N71+N74+N76+N78+N80+N82+N84+N86+N88+N90+N92+N94+N97</f>
        <v>0</v>
      </c>
      <c r="O98" s="88">
        <f>O14+O23+O28+O33+O35+O38+O42+O46+O48+O50+O52+O55+O57+O60+O63+O65+O67+O69+O71+O74+O76+O78+O80+O82+O84+O86+O88+O90+O92+O94+O97</f>
        <v>173</v>
      </c>
      <c r="P98" s="88">
        <f>P14+P23+P28+P33+P35+P38+P42+P46+P48+P50+P52+P55+P57+P60+P63+P65+P67+P69+P71+P74+P76+P78+P80+P82+P84+P86+P88+P90+P92+P94+P97</f>
        <v>0</v>
      </c>
      <c r="Q98" s="195">
        <f>Q14+Q23+Q28+Q33+Q35+Q38+Q42+Q46+Q48+Q50+Q52+Q55+Q57+Q60+Q63+Q65+Q67+Q69+Q71+Q74+Q76+Q78+Q80+Q82+Q84+Q86+Q88+Q90+Q92+Q94+Q97</f>
        <v>101</v>
      </c>
      <c r="R98" s="147">
        <f>R14+R23+R28+R33+R35+R38+R42+R46+R48+R50+R52+R55+R57+R60+R63+R65+R67+R69+R71+R74+R76+R78+R80+R82+R84+R86+R88+R90+R92+R94+R97</f>
        <v>0</v>
      </c>
      <c r="S98" s="88">
        <f>S14+S23+S28+S33+S35+S38+S42+S46+S48+S50+S52+S55+S57+S60+S63+S65+S67+S69+S71+S74+S76+S78+S80+S82+S84+S86+S88+S90+S92+S94+S97</f>
        <v>35</v>
      </c>
      <c r="T98" s="98">
        <f>T14+T23+T28+T33+T35+T38+T42+T46+T48+T50+T52+T55+T57+T60+T63+T65+T67+T69+T71+T74+T76+T78+T80+T82+T84+T86+T88+T90+T92+T94+T97</f>
        <v>0</v>
      </c>
    </row>
    <row r="103" ht="12">
      <c r="B103" s="63"/>
    </row>
  </sheetData>
  <sheetProtection/>
  <autoFilter ref="A6:T98"/>
  <mergeCells count="48">
    <mergeCell ref="B89:B90"/>
    <mergeCell ref="A53:A92"/>
    <mergeCell ref="B75:B76"/>
    <mergeCell ref="A98:C98"/>
    <mergeCell ref="B70:B71"/>
    <mergeCell ref="B68:B69"/>
    <mergeCell ref="B81:B82"/>
    <mergeCell ref="B66:B67"/>
    <mergeCell ref="A93:A97"/>
    <mergeCell ref="B64:B65"/>
    <mergeCell ref="A1:L1"/>
    <mergeCell ref="C4:C6"/>
    <mergeCell ref="E4:G4"/>
    <mergeCell ref="B51:B52"/>
    <mergeCell ref="B36:B38"/>
    <mergeCell ref="A7:A52"/>
    <mergeCell ref="A4:A6"/>
    <mergeCell ref="B39:B42"/>
    <mergeCell ref="H4:R4"/>
    <mergeCell ref="B72:B74"/>
    <mergeCell ref="B58:B60"/>
    <mergeCell ref="B29:B33"/>
    <mergeCell ref="B15:B23"/>
    <mergeCell ref="B4:B6"/>
    <mergeCell ref="B24:B28"/>
    <mergeCell ref="B34:B35"/>
    <mergeCell ref="B43:B46"/>
    <mergeCell ref="B7:B14"/>
    <mergeCell ref="S5:T5"/>
    <mergeCell ref="I5:J5"/>
    <mergeCell ref="K5:L5"/>
    <mergeCell ref="F5:G5"/>
    <mergeCell ref="M5:N5"/>
    <mergeCell ref="B87:B88"/>
    <mergeCell ref="Q5:R5"/>
    <mergeCell ref="O5:P5"/>
    <mergeCell ref="B47:B48"/>
    <mergeCell ref="B49:B50"/>
    <mergeCell ref="B95:B97"/>
    <mergeCell ref="B93:B94"/>
    <mergeCell ref="B91:B92"/>
    <mergeCell ref="B53:B55"/>
    <mergeCell ref="B85:B86"/>
    <mergeCell ref="B83:B84"/>
    <mergeCell ref="B79:B80"/>
    <mergeCell ref="B77:B78"/>
    <mergeCell ref="B61:B63"/>
    <mergeCell ref="B56:B5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7" r:id="rId1"/>
  <rowBreaks count="2" manualBreakCount="2">
    <brk id="38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099091</dc:creator>
  <cp:keywords/>
  <dc:description/>
  <cp:lastModifiedBy>Wakayama Prefecture</cp:lastModifiedBy>
  <cp:lastPrinted>2016-04-27T06:59:37Z</cp:lastPrinted>
  <dcterms:created xsi:type="dcterms:W3CDTF">2011-09-22T00:30:33Z</dcterms:created>
  <dcterms:modified xsi:type="dcterms:W3CDTF">2016-04-27T07:14:56Z</dcterms:modified>
  <cp:category/>
  <cp:version/>
  <cp:contentType/>
  <cp:contentStatus/>
</cp:coreProperties>
</file>