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1(H31)" sheetId="1" r:id="rId1"/>
  </sheets>
  <definedNames>
    <definedName name="_xlnm.Print_Area" localSheetId="0">'R1(H31)'!$A$1:$S$96</definedName>
    <definedName name="_xlnm.Print_Titles" localSheetId="0">'R1(H31)'!$1:$6</definedName>
  </definedNames>
  <calcPr fullCalcOnLoad="1"/>
</workbook>
</file>

<file path=xl/sharedStrings.xml><?xml version="1.0" encoding="utf-8"?>
<sst xmlns="http://schemas.openxmlformats.org/spreadsheetml/2006/main" count="144" uniqueCount="64">
  <si>
    <t>認証品目</t>
  </si>
  <si>
    <t>果樹</t>
  </si>
  <si>
    <t>わかやま農業協同組合</t>
  </si>
  <si>
    <t>ながみね農業協同組合</t>
  </si>
  <si>
    <t>紀の里農業協同組合</t>
  </si>
  <si>
    <t>紀北川上農業協同組合</t>
  </si>
  <si>
    <t>紀南農業協同組合</t>
  </si>
  <si>
    <t>てらがき農園</t>
  </si>
  <si>
    <t>ＪＡありだ共選協議会</t>
  </si>
  <si>
    <t>不知火</t>
  </si>
  <si>
    <t>八朔</t>
  </si>
  <si>
    <t>野菜</t>
  </si>
  <si>
    <t>みくまの農業協同組合</t>
  </si>
  <si>
    <t>米</t>
  </si>
  <si>
    <t>和歌山県農業協同組合連合会</t>
  </si>
  <si>
    <t>認証団体</t>
  </si>
  <si>
    <t>小計</t>
  </si>
  <si>
    <t>収穫前検体数</t>
  </si>
  <si>
    <t>出荷前検体数</t>
  </si>
  <si>
    <t>実施済</t>
  </si>
  <si>
    <t>総計</t>
  </si>
  <si>
    <t>白菜</t>
  </si>
  <si>
    <t>大根</t>
  </si>
  <si>
    <t>生姜</t>
  </si>
  <si>
    <t>枝豆</t>
  </si>
  <si>
    <t>穀物</t>
  </si>
  <si>
    <t>ほうれん草</t>
  </si>
  <si>
    <t>4-5月</t>
  </si>
  <si>
    <t>基準超過</t>
  </si>
  <si>
    <t xml:space="preserve">
基準超過</t>
  </si>
  <si>
    <t>うめ</t>
  </si>
  <si>
    <t>もも</t>
  </si>
  <si>
    <t>みかん</t>
  </si>
  <si>
    <t>いちじく</t>
  </si>
  <si>
    <t>うすいえんどう</t>
  </si>
  <si>
    <t>トマト</t>
  </si>
  <si>
    <t>ミニトマト</t>
  </si>
  <si>
    <t>きゅうり</t>
  </si>
  <si>
    <t>キャベツ</t>
  </si>
  <si>
    <t>イチゴ</t>
  </si>
  <si>
    <t>じゃばら</t>
  </si>
  <si>
    <t>清見</t>
  </si>
  <si>
    <t>甘夏</t>
  </si>
  <si>
    <t>大内茂樹</t>
  </si>
  <si>
    <t>黒豆</t>
  </si>
  <si>
    <t>人参</t>
  </si>
  <si>
    <t>ピーマン</t>
  </si>
  <si>
    <t>たかな</t>
  </si>
  <si>
    <t>紀州農業協同組合</t>
  </si>
  <si>
    <t>きぬさや</t>
  </si>
  <si>
    <t>6-7月</t>
  </si>
  <si>
    <t>8-9月</t>
  </si>
  <si>
    <t>10-11月</t>
  </si>
  <si>
    <t>12-1月</t>
  </si>
  <si>
    <t>2-3月</t>
  </si>
  <si>
    <t>キウイフルーツ</t>
  </si>
  <si>
    <t>なす</t>
  </si>
  <si>
    <t>ブロッコリー</t>
  </si>
  <si>
    <t>4-3月（計）</t>
  </si>
  <si>
    <t>基準超過</t>
  </si>
  <si>
    <t>かき</t>
  </si>
  <si>
    <t>認証団体及び残留農薬分析実施状況（平成３１年４月～令和２年３月）　</t>
  </si>
  <si>
    <t>北山村じゃばら生産協同組合</t>
  </si>
  <si>
    <t>ながみね農業協同組合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</si>
</sst>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shrinkToFit="1"/>
    </xf>
    <xf numFmtId="0" fontId="2" fillId="0" borderId="18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34" borderId="34" xfId="0" applyFont="1" applyFill="1" applyBorder="1" applyAlignment="1">
      <alignment vertical="center" shrinkToFit="1"/>
    </xf>
    <xf numFmtId="0" fontId="2" fillId="34" borderId="12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3" borderId="38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4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34" borderId="33" xfId="0" applyFont="1" applyFill="1" applyBorder="1" applyAlignment="1">
      <alignment vertical="center" shrinkToFit="1"/>
    </xf>
    <xf numFmtId="0" fontId="2" fillId="34" borderId="13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shrinkToFit="1"/>
    </xf>
    <xf numFmtId="0" fontId="2" fillId="35" borderId="12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2" fillId="35" borderId="18" xfId="0" applyFont="1" applyFill="1" applyBorder="1" applyAlignment="1">
      <alignment vertical="center"/>
    </xf>
    <xf numFmtId="0" fontId="2" fillId="35" borderId="20" xfId="0" applyFont="1" applyFill="1" applyBorder="1" applyAlignment="1">
      <alignment vertical="center"/>
    </xf>
    <xf numFmtId="0" fontId="2" fillId="35" borderId="22" xfId="0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5" borderId="26" xfId="0" applyFont="1" applyFill="1" applyBorder="1" applyAlignment="1">
      <alignment vertical="center"/>
    </xf>
    <xf numFmtId="0" fontId="2" fillId="33" borderId="42" xfId="0" applyFont="1" applyFill="1" applyBorder="1" applyAlignment="1">
      <alignment vertical="center"/>
    </xf>
    <xf numFmtId="0" fontId="2" fillId="33" borderId="43" xfId="0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2" fillId="34" borderId="45" xfId="0" applyFont="1" applyFill="1" applyBorder="1" applyAlignment="1">
      <alignment vertical="center" shrinkToFit="1"/>
    </xf>
    <xf numFmtId="0" fontId="2" fillId="34" borderId="46" xfId="0" applyFont="1" applyFill="1" applyBorder="1" applyAlignment="1">
      <alignment vertical="center"/>
    </xf>
    <xf numFmtId="0" fontId="2" fillId="34" borderId="47" xfId="0" applyFont="1" applyFill="1" applyBorder="1" applyAlignment="1">
      <alignment vertical="center"/>
    </xf>
    <xf numFmtId="0" fontId="2" fillId="34" borderId="48" xfId="0" applyFont="1" applyFill="1" applyBorder="1" applyAlignment="1">
      <alignment vertical="center"/>
    </xf>
    <xf numFmtId="0" fontId="2" fillId="34" borderId="49" xfId="0" applyFont="1" applyFill="1" applyBorder="1" applyAlignment="1">
      <alignment vertical="center"/>
    </xf>
    <xf numFmtId="0" fontId="2" fillId="34" borderId="50" xfId="0" applyFont="1" applyFill="1" applyBorder="1" applyAlignment="1">
      <alignment vertical="center"/>
    </xf>
    <xf numFmtId="0" fontId="2" fillId="34" borderId="51" xfId="0" applyFont="1" applyFill="1" applyBorder="1" applyAlignment="1">
      <alignment vertical="center"/>
    </xf>
    <xf numFmtId="0" fontId="2" fillId="34" borderId="52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" fillId="0" borderId="53" xfId="0" applyFont="1" applyFill="1" applyBorder="1" applyAlignment="1">
      <alignment vertical="center"/>
    </xf>
    <xf numFmtId="0" fontId="2" fillId="35" borderId="33" xfId="0" applyFont="1" applyFill="1" applyBorder="1" applyAlignment="1">
      <alignment vertical="center" shrinkToFit="1"/>
    </xf>
    <xf numFmtId="0" fontId="2" fillId="35" borderId="13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2" fillId="35" borderId="21" xfId="0" applyFont="1" applyFill="1" applyBorder="1" applyAlignment="1">
      <alignment vertical="center"/>
    </xf>
    <xf numFmtId="0" fontId="2" fillId="35" borderId="25" xfId="0" applyFont="1" applyFill="1" applyBorder="1" applyAlignment="1">
      <alignment vertical="center"/>
    </xf>
    <xf numFmtId="0" fontId="2" fillId="35" borderId="23" xfId="0" applyFont="1" applyFill="1" applyBorder="1" applyAlignment="1">
      <alignment vertical="center"/>
    </xf>
    <xf numFmtId="0" fontId="2" fillId="35" borderId="27" xfId="0" applyFont="1" applyFill="1" applyBorder="1" applyAlignment="1">
      <alignment vertical="center"/>
    </xf>
    <xf numFmtId="0" fontId="2" fillId="34" borderId="54" xfId="0" applyFont="1" applyFill="1" applyBorder="1" applyAlignment="1">
      <alignment vertical="center"/>
    </xf>
    <xf numFmtId="0" fontId="2" fillId="34" borderId="55" xfId="0" applyFont="1" applyFill="1" applyBorder="1" applyAlignment="1">
      <alignment vertical="center"/>
    </xf>
    <xf numFmtId="0" fontId="2" fillId="34" borderId="56" xfId="0" applyFont="1" applyFill="1" applyBorder="1" applyAlignment="1">
      <alignment vertical="center"/>
    </xf>
    <xf numFmtId="0" fontId="2" fillId="34" borderId="57" xfId="0" applyFont="1" applyFill="1" applyBorder="1" applyAlignment="1">
      <alignment vertical="center"/>
    </xf>
    <xf numFmtId="0" fontId="2" fillId="34" borderId="58" xfId="0" applyFont="1" applyFill="1" applyBorder="1" applyAlignment="1">
      <alignment vertical="center"/>
    </xf>
    <xf numFmtId="0" fontId="2" fillId="33" borderId="59" xfId="0" applyFont="1" applyFill="1" applyBorder="1" applyAlignment="1">
      <alignment vertical="center"/>
    </xf>
    <xf numFmtId="0" fontId="2" fillId="33" borderId="60" xfId="0" applyFont="1" applyFill="1" applyBorder="1" applyAlignment="1">
      <alignment vertical="center"/>
    </xf>
    <xf numFmtId="0" fontId="2" fillId="33" borderId="61" xfId="0" applyFont="1" applyFill="1" applyBorder="1" applyAlignment="1">
      <alignment vertical="center"/>
    </xf>
    <xf numFmtId="0" fontId="2" fillId="34" borderId="62" xfId="0" applyFont="1" applyFill="1" applyBorder="1" applyAlignment="1">
      <alignment vertical="center" shrinkToFit="1"/>
    </xf>
    <xf numFmtId="0" fontId="2" fillId="34" borderId="11" xfId="0" applyFont="1" applyFill="1" applyBorder="1" applyAlignment="1">
      <alignment vertical="center" shrinkToFit="1"/>
    </xf>
    <xf numFmtId="0" fontId="2" fillId="34" borderId="63" xfId="0" applyFont="1" applyFill="1" applyBorder="1" applyAlignment="1">
      <alignment vertical="center"/>
    </xf>
    <xf numFmtId="0" fontId="2" fillId="34" borderId="64" xfId="0" applyFont="1" applyFill="1" applyBorder="1" applyAlignment="1">
      <alignment vertical="center"/>
    </xf>
    <xf numFmtId="0" fontId="2" fillId="34" borderId="65" xfId="0" applyFont="1" applyFill="1" applyBorder="1" applyAlignment="1">
      <alignment vertical="center"/>
    </xf>
    <xf numFmtId="0" fontId="2" fillId="34" borderId="66" xfId="0" applyFont="1" applyFill="1" applyBorder="1" applyAlignment="1">
      <alignment vertical="center"/>
    </xf>
    <xf numFmtId="0" fontId="2" fillId="34" borderId="67" xfId="0" applyFont="1" applyFill="1" applyBorder="1" applyAlignment="1">
      <alignment vertical="center"/>
    </xf>
    <xf numFmtId="0" fontId="2" fillId="34" borderId="68" xfId="0" applyFont="1" applyFill="1" applyBorder="1" applyAlignment="1">
      <alignment vertical="center"/>
    </xf>
    <xf numFmtId="0" fontId="2" fillId="34" borderId="69" xfId="0" applyFont="1" applyFill="1" applyBorder="1" applyAlignment="1">
      <alignment vertical="center"/>
    </xf>
    <xf numFmtId="0" fontId="2" fillId="34" borderId="7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vertical="center"/>
    </xf>
    <xf numFmtId="0" fontId="2" fillId="34" borderId="71" xfId="0" applyFont="1" applyFill="1" applyBorder="1" applyAlignment="1">
      <alignment vertical="center"/>
    </xf>
    <xf numFmtId="0" fontId="43" fillId="0" borderId="53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7" fillId="0" borderId="72" xfId="0" applyFont="1" applyFill="1" applyBorder="1" applyAlignment="1">
      <alignment vertical="center"/>
    </xf>
    <xf numFmtId="0" fontId="7" fillId="0" borderId="73" xfId="0" applyFont="1" applyFill="1" applyBorder="1" applyAlignment="1">
      <alignment vertical="center"/>
    </xf>
    <xf numFmtId="0" fontId="2" fillId="0" borderId="74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 shrinkToFit="1"/>
    </xf>
    <xf numFmtId="0" fontId="2" fillId="0" borderId="76" xfId="0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shrinkToFit="1"/>
    </xf>
    <xf numFmtId="0" fontId="2" fillId="34" borderId="27" xfId="0" applyFont="1" applyFill="1" applyBorder="1" applyAlignment="1">
      <alignment horizontal="center" vertical="center" shrinkToFit="1"/>
    </xf>
    <xf numFmtId="0" fontId="2" fillId="34" borderId="79" xfId="0" applyFont="1" applyFill="1" applyBorder="1" applyAlignment="1">
      <alignment horizontal="center" vertical="center" shrinkToFit="1"/>
    </xf>
    <xf numFmtId="0" fontId="2" fillId="0" borderId="70" xfId="0" applyFont="1" applyFill="1" applyBorder="1" applyAlignment="1">
      <alignment horizontal="left" vertical="center" shrinkToFit="1"/>
    </xf>
    <xf numFmtId="0" fontId="0" fillId="0" borderId="80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7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2" fillId="0" borderId="83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2" fillId="0" borderId="8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86" xfId="0" applyFont="1" applyFill="1" applyBorder="1" applyAlignment="1">
      <alignment horizontal="center" vertical="center" shrinkToFit="1"/>
    </xf>
    <xf numFmtId="0" fontId="2" fillId="0" borderId="87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88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0" fillId="0" borderId="81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2" fillId="0" borderId="89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shrinkToFit="1"/>
    </xf>
    <xf numFmtId="0" fontId="2" fillId="0" borderId="91" xfId="0" applyFont="1" applyFill="1" applyBorder="1" applyAlignment="1">
      <alignment horizontal="center" vertical="center" shrinkToFit="1"/>
    </xf>
    <xf numFmtId="0" fontId="2" fillId="0" borderId="92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left" vertical="center" shrinkToFit="1"/>
    </xf>
    <xf numFmtId="0" fontId="2" fillId="0" borderId="93" xfId="0" applyFont="1" applyFill="1" applyBorder="1" applyAlignment="1">
      <alignment horizontal="left" vertical="center" shrinkToFit="1"/>
    </xf>
    <xf numFmtId="0" fontId="2" fillId="35" borderId="32" xfId="0" applyFont="1" applyFill="1" applyBorder="1" applyAlignment="1">
      <alignment horizontal="center" vertical="center" shrinkToFit="1"/>
    </xf>
    <xf numFmtId="0" fontId="2" fillId="35" borderId="21" xfId="0" applyFont="1" applyFill="1" applyBorder="1" applyAlignment="1">
      <alignment horizontal="center" vertical="center" shrinkToFit="1"/>
    </xf>
    <xf numFmtId="0" fontId="2" fillId="34" borderId="81" xfId="0" applyFont="1" applyFill="1" applyBorder="1" applyAlignment="1">
      <alignment horizontal="center" vertical="center" shrinkToFit="1"/>
    </xf>
    <xf numFmtId="0" fontId="2" fillId="34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34" borderId="32" xfId="0" applyFont="1" applyFill="1" applyBorder="1" applyAlignment="1">
      <alignment horizontal="center" vertical="center" shrinkToFit="1"/>
    </xf>
    <xf numFmtId="0" fontId="2" fillId="34" borderId="21" xfId="0" applyFont="1" applyFill="1" applyBorder="1" applyAlignment="1">
      <alignment horizontal="center" vertical="center" shrinkToFit="1"/>
    </xf>
    <xf numFmtId="0" fontId="2" fillId="34" borderId="94" xfId="0" applyFont="1" applyFill="1" applyBorder="1" applyAlignment="1">
      <alignment horizontal="center" vertical="center" shrinkToFit="1"/>
    </xf>
    <xf numFmtId="0" fontId="2" fillId="0" borderId="80" xfId="0" applyFont="1" applyFill="1" applyBorder="1" applyAlignment="1">
      <alignment horizontal="left" vertical="center" shrinkToFit="1"/>
    </xf>
    <xf numFmtId="0" fontId="2" fillId="0" borderId="70" xfId="0" applyFont="1" applyFill="1" applyBorder="1" applyAlignment="1">
      <alignment horizontal="left" vertical="center"/>
    </xf>
    <xf numFmtId="0" fontId="2" fillId="0" borderId="81" xfId="0" applyFont="1" applyFill="1" applyBorder="1" applyAlignment="1">
      <alignment horizontal="left" vertical="center"/>
    </xf>
    <xf numFmtId="0" fontId="2" fillId="0" borderId="80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66" xfId="0" applyFont="1" applyFill="1" applyBorder="1" applyAlignment="1">
      <alignment horizontal="right" vertical="center"/>
    </xf>
    <xf numFmtId="0" fontId="2" fillId="0" borderId="6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1"/>
  <sheetViews>
    <sheetView tabSelected="1" view="pageBreakPreview" zoomScale="85" zoomScaleNormal="85" zoomScaleSheetLayoutView="85" workbookViewId="0" topLeftCell="A1">
      <pane xSplit="3" ySplit="6" topLeftCell="F7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30" sqref="T30"/>
    </sheetView>
  </sheetViews>
  <sheetFormatPr defaultColWidth="9.00390625" defaultRowHeight="13.5"/>
  <cols>
    <col min="1" max="1" width="4.875" style="2" customWidth="1"/>
    <col min="2" max="2" width="9.75390625" style="2" customWidth="1"/>
    <col min="3" max="3" width="24.00390625" style="2" customWidth="1"/>
    <col min="4" max="19" width="7.75390625" style="2" customWidth="1"/>
    <col min="20" max="16384" width="9.00390625" style="2" customWidth="1"/>
  </cols>
  <sheetData>
    <row r="1" spans="1:17" ht="21">
      <c r="A1" s="159" t="s">
        <v>61</v>
      </c>
      <c r="B1" s="160"/>
      <c r="C1" s="160"/>
      <c r="D1" s="160"/>
      <c r="E1" s="160"/>
      <c r="F1" s="160"/>
      <c r="G1" s="160"/>
      <c r="H1" s="160"/>
      <c r="I1" s="160"/>
      <c r="J1" s="96"/>
      <c r="K1" s="96"/>
      <c r="L1" s="96"/>
      <c r="M1" s="96"/>
      <c r="N1" s="96"/>
      <c r="O1" s="96"/>
      <c r="P1" s="96"/>
      <c r="Q1" s="96"/>
    </row>
    <row r="2" spans="1:17" ht="21">
      <c r="A2" s="36"/>
      <c r="B2" s="96"/>
      <c r="C2" s="96"/>
      <c r="D2" s="96"/>
      <c r="E2" s="96"/>
      <c r="F2" s="96">
        <v>45</v>
      </c>
      <c r="G2" s="96"/>
      <c r="H2" s="96">
        <v>67</v>
      </c>
      <c r="I2" s="96"/>
      <c r="J2" s="96">
        <v>89</v>
      </c>
      <c r="K2" s="96"/>
      <c r="L2" s="96">
        <v>1011</v>
      </c>
      <c r="M2" s="96"/>
      <c r="N2" s="96">
        <v>121</v>
      </c>
      <c r="O2" s="96"/>
      <c r="P2" s="96">
        <v>23</v>
      </c>
      <c r="Q2" s="96"/>
    </row>
    <row r="3" ht="12.75" thickBot="1"/>
    <row r="4" spans="1:19" s="3" customFormat="1" ht="13.5" customHeight="1" thickBot="1">
      <c r="A4" s="168"/>
      <c r="B4" s="154" t="s">
        <v>0</v>
      </c>
      <c r="C4" s="161" t="s">
        <v>15</v>
      </c>
      <c r="D4" s="137" t="s">
        <v>17</v>
      </c>
      <c r="E4" s="138"/>
      <c r="F4" s="139" t="s">
        <v>18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1"/>
    </row>
    <row r="5" spans="1:19" s="3" customFormat="1" ht="13.5" customHeight="1">
      <c r="A5" s="169"/>
      <c r="B5" s="155"/>
      <c r="C5" s="162"/>
      <c r="D5" s="178" t="s">
        <v>19</v>
      </c>
      <c r="E5" s="162"/>
      <c r="F5" s="175" t="s">
        <v>27</v>
      </c>
      <c r="G5" s="176"/>
      <c r="H5" s="157" t="s">
        <v>50</v>
      </c>
      <c r="I5" s="177"/>
      <c r="J5" s="179" t="s">
        <v>51</v>
      </c>
      <c r="K5" s="180"/>
      <c r="L5" s="157" t="s">
        <v>52</v>
      </c>
      <c r="M5" s="158"/>
      <c r="N5" s="181" t="s">
        <v>53</v>
      </c>
      <c r="O5" s="180"/>
      <c r="P5" s="173" t="s">
        <v>54</v>
      </c>
      <c r="Q5" s="174"/>
      <c r="R5" s="142" t="s">
        <v>58</v>
      </c>
      <c r="S5" s="143"/>
    </row>
    <row r="6" spans="1:19" s="3" customFormat="1" ht="12.75" thickBot="1">
      <c r="A6" s="170"/>
      <c r="B6" s="156"/>
      <c r="C6" s="163"/>
      <c r="D6" s="4"/>
      <c r="E6" s="38" t="s">
        <v>29</v>
      </c>
      <c r="F6" s="116"/>
      <c r="G6" s="44" t="s">
        <v>28</v>
      </c>
      <c r="H6" s="1"/>
      <c r="I6" s="38" t="s">
        <v>28</v>
      </c>
      <c r="J6" s="43"/>
      <c r="K6" s="66" t="s">
        <v>28</v>
      </c>
      <c r="L6" s="1"/>
      <c r="M6" s="95" t="s">
        <v>28</v>
      </c>
      <c r="N6" s="87"/>
      <c r="O6" s="66" t="s">
        <v>28</v>
      </c>
      <c r="P6" s="75"/>
      <c r="Q6" s="98" t="s">
        <v>28</v>
      </c>
      <c r="R6" s="43"/>
      <c r="S6" s="115" t="s">
        <v>59</v>
      </c>
    </row>
    <row r="7" spans="1:20" s="134" customFormat="1" ht="12.75" thickTop="1">
      <c r="A7" s="166" t="s">
        <v>1</v>
      </c>
      <c r="B7" s="172" t="s">
        <v>30</v>
      </c>
      <c r="C7" s="125" t="s">
        <v>2</v>
      </c>
      <c r="D7" s="187">
        <v>1</v>
      </c>
      <c r="E7" s="7">
        <v>0</v>
      </c>
      <c r="F7" s="117"/>
      <c r="G7" s="45"/>
      <c r="H7" s="6">
        <v>1</v>
      </c>
      <c r="I7" s="7"/>
      <c r="J7" s="45"/>
      <c r="K7" s="67"/>
      <c r="L7" s="6"/>
      <c r="M7" s="6"/>
      <c r="N7" s="88"/>
      <c r="O7" s="67"/>
      <c r="P7" s="76"/>
      <c r="Q7" s="99"/>
      <c r="R7" s="131">
        <f>F7+H7+J7+L7+N7+P7</f>
        <v>1</v>
      </c>
      <c r="S7" s="111">
        <f>G7+I7+K7+M7+O7+Q7</f>
        <v>0</v>
      </c>
      <c r="T7" s="133"/>
    </row>
    <row r="8" spans="1:20" s="134" customFormat="1" ht="13.5" customHeight="1">
      <c r="A8" s="153"/>
      <c r="B8" s="146"/>
      <c r="C8" s="126" t="s">
        <v>3</v>
      </c>
      <c r="D8" s="188">
        <v>1</v>
      </c>
      <c r="E8" s="10">
        <v>0</v>
      </c>
      <c r="F8" s="118"/>
      <c r="G8" s="46"/>
      <c r="H8" s="9">
        <v>4</v>
      </c>
      <c r="I8" s="10"/>
      <c r="J8" s="46"/>
      <c r="K8" s="68"/>
      <c r="L8" s="9"/>
      <c r="M8" s="9"/>
      <c r="N8" s="89"/>
      <c r="O8" s="68"/>
      <c r="P8" s="77"/>
      <c r="Q8" s="100"/>
      <c r="R8" s="46">
        <f>F8+H8+J8+L8+N8+P8</f>
        <v>4</v>
      </c>
      <c r="S8" s="108">
        <f aca="true" t="shared" si="0" ref="S8:S13">G8+I8+K8+M8+O8+Q8</f>
        <v>0</v>
      </c>
      <c r="T8" s="133"/>
    </row>
    <row r="9" spans="1:20" s="134" customFormat="1" ht="13.5" customHeight="1">
      <c r="A9" s="153"/>
      <c r="B9" s="146"/>
      <c r="C9" s="126" t="s">
        <v>4</v>
      </c>
      <c r="D9" s="188">
        <v>1</v>
      </c>
      <c r="E9" s="10">
        <v>0</v>
      </c>
      <c r="F9" s="118"/>
      <c r="G9" s="46"/>
      <c r="H9" s="9">
        <v>7</v>
      </c>
      <c r="I9" s="10"/>
      <c r="J9" s="46"/>
      <c r="K9" s="68"/>
      <c r="L9" s="9"/>
      <c r="M9" s="9"/>
      <c r="N9" s="89"/>
      <c r="O9" s="68"/>
      <c r="P9" s="77"/>
      <c r="Q9" s="100"/>
      <c r="R9" s="46">
        <f aca="true" t="shared" si="1" ref="R9:S50">F9+H9+J9+L9+N9+P9</f>
        <v>7</v>
      </c>
      <c r="S9" s="108">
        <f t="shared" si="0"/>
        <v>0</v>
      </c>
      <c r="T9" s="133"/>
    </row>
    <row r="10" spans="1:20" s="134" customFormat="1" ht="13.5" customHeight="1">
      <c r="A10" s="153"/>
      <c r="B10" s="146"/>
      <c r="C10" s="126" t="s">
        <v>5</v>
      </c>
      <c r="D10" s="188">
        <v>1</v>
      </c>
      <c r="E10" s="10">
        <v>0</v>
      </c>
      <c r="F10" s="118">
        <v>2</v>
      </c>
      <c r="G10" s="46"/>
      <c r="H10" s="9"/>
      <c r="I10" s="10"/>
      <c r="J10" s="46"/>
      <c r="K10" s="68"/>
      <c r="L10" s="9"/>
      <c r="M10" s="9"/>
      <c r="N10" s="89"/>
      <c r="O10" s="68"/>
      <c r="P10" s="77"/>
      <c r="Q10" s="100"/>
      <c r="R10" s="46">
        <f t="shared" si="1"/>
        <v>2</v>
      </c>
      <c r="S10" s="108">
        <f t="shared" si="0"/>
        <v>0</v>
      </c>
      <c r="T10" s="133"/>
    </row>
    <row r="11" spans="1:20" ht="13.5" customHeight="1">
      <c r="A11" s="153"/>
      <c r="B11" s="146"/>
      <c r="C11" s="126" t="s">
        <v>48</v>
      </c>
      <c r="D11" s="188">
        <v>4</v>
      </c>
      <c r="E11" s="10">
        <v>0</v>
      </c>
      <c r="F11" s="118">
        <v>6</v>
      </c>
      <c r="G11" s="46"/>
      <c r="H11" s="9">
        <v>46</v>
      </c>
      <c r="I11" s="10"/>
      <c r="J11" s="46"/>
      <c r="K11" s="68"/>
      <c r="L11" s="9"/>
      <c r="M11" s="9"/>
      <c r="N11" s="89"/>
      <c r="O11" s="68"/>
      <c r="P11" s="77"/>
      <c r="Q11" s="100"/>
      <c r="R11" s="46">
        <f t="shared" si="1"/>
        <v>52</v>
      </c>
      <c r="S11" s="108">
        <f t="shared" si="0"/>
        <v>0</v>
      </c>
      <c r="T11" s="97"/>
    </row>
    <row r="12" spans="1:20" s="134" customFormat="1" ht="13.5" customHeight="1">
      <c r="A12" s="153"/>
      <c r="B12" s="146"/>
      <c r="C12" s="126" t="s">
        <v>6</v>
      </c>
      <c r="D12" s="188">
        <v>9</v>
      </c>
      <c r="E12" s="10">
        <v>0</v>
      </c>
      <c r="F12" s="118">
        <v>26</v>
      </c>
      <c r="G12" s="46"/>
      <c r="H12" s="9">
        <v>17</v>
      </c>
      <c r="I12" s="10"/>
      <c r="J12" s="46"/>
      <c r="K12" s="68"/>
      <c r="L12" s="9"/>
      <c r="M12" s="9"/>
      <c r="N12" s="89"/>
      <c r="O12" s="68"/>
      <c r="P12" s="77"/>
      <c r="Q12" s="100"/>
      <c r="R12" s="46">
        <f t="shared" si="1"/>
        <v>43</v>
      </c>
      <c r="S12" s="108">
        <f t="shared" si="0"/>
        <v>0</v>
      </c>
      <c r="T12" s="133"/>
    </row>
    <row r="13" spans="1:20" s="134" customFormat="1" ht="13.5" customHeight="1">
      <c r="A13" s="153"/>
      <c r="B13" s="146"/>
      <c r="C13" s="127" t="s">
        <v>7</v>
      </c>
      <c r="D13" s="189">
        <v>1</v>
      </c>
      <c r="E13" s="13">
        <v>0</v>
      </c>
      <c r="F13" s="119"/>
      <c r="G13" s="47"/>
      <c r="H13" s="12">
        <v>1</v>
      </c>
      <c r="I13" s="13"/>
      <c r="J13" s="47"/>
      <c r="K13" s="69"/>
      <c r="L13" s="12"/>
      <c r="M13" s="12"/>
      <c r="N13" s="90"/>
      <c r="O13" s="69"/>
      <c r="P13" s="78"/>
      <c r="Q13" s="101"/>
      <c r="R13" s="47">
        <f t="shared" si="1"/>
        <v>1</v>
      </c>
      <c r="S13" s="109">
        <f t="shared" si="0"/>
        <v>0</v>
      </c>
      <c r="T13" s="133"/>
    </row>
    <row r="14" spans="1:20" ht="14.25" customHeight="1" thickBot="1">
      <c r="A14" s="153"/>
      <c r="B14" s="145"/>
      <c r="C14" s="128" t="s">
        <v>16</v>
      </c>
      <c r="D14" s="53">
        <f>SUM(D7:D13)</f>
        <v>18</v>
      </c>
      <c r="E14" s="55">
        <f>SUM(E7:E13)</f>
        <v>0</v>
      </c>
      <c r="F14" s="53">
        <f>SUM(F7:F13)</f>
        <v>34</v>
      </c>
      <c r="G14" s="54">
        <f>SUM(G7:G13)</f>
        <v>0</v>
      </c>
      <c r="H14" s="54">
        <f>SUM(H7:H13)</f>
        <v>76</v>
      </c>
      <c r="I14" s="55">
        <f>SUM(I7:I13)</f>
        <v>0</v>
      </c>
      <c r="J14" s="54">
        <f aca="true" t="shared" si="2" ref="J14:S14">SUM(J7:J13)</f>
        <v>0</v>
      </c>
      <c r="K14" s="55">
        <f t="shared" si="2"/>
        <v>0</v>
      </c>
      <c r="L14" s="54">
        <f t="shared" si="2"/>
        <v>0</v>
      </c>
      <c r="M14" s="54">
        <f t="shared" si="2"/>
        <v>0</v>
      </c>
      <c r="N14" s="84">
        <f>SUM(N7:N13)</f>
        <v>0</v>
      </c>
      <c r="O14" s="55">
        <f>SUM(O7:O13)</f>
        <v>0</v>
      </c>
      <c r="P14" s="54">
        <f t="shared" si="2"/>
        <v>0</v>
      </c>
      <c r="Q14" s="55">
        <f t="shared" si="2"/>
        <v>0</v>
      </c>
      <c r="R14" s="55">
        <f>SUM(R7:R13)</f>
        <v>110</v>
      </c>
      <c r="S14" s="56">
        <f t="shared" si="2"/>
        <v>0</v>
      </c>
      <c r="T14" s="97"/>
    </row>
    <row r="15" spans="1:20" s="134" customFormat="1" ht="13.5" customHeight="1">
      <c r="A15" s="153"/>
      <c r="B15" s="144" t="s">
        <v>32</v>
      </c>
      <c r="C15" s="129" t="s">
        <v>2</v>
      </c>
      <c r="D15" s="190">
        <v>1</v>
      </c>
      <c r="E15" s="16">
        <v>0</v>
      </c>
      <c r="F15" s="120"/>
      <c r="G15" s="48"/>
      <c r="H15" s="37"/>
      <c r="I15" s="15"/>
      <c r="J15" s="48"/>
      <c r="K15" s="70"/>
      <c r="L15" s="37">
        <v>1</v>
      </c>
      <c r="M15" s="37"/>
      <c r="N15" s="91"/>
      <c r="O15" s="70"/>
      <c r="P15" s="79"/>
      <c r="Q15" s="102"/>
      <c r="R15" s="131">
        <f t="shared" si="1"/>
        <v>1</v>
      </c>
      <c r="S15" s="111">
        <f t="shared" si="1"/>
        <v>0</v>
      </c>
      <c r="T15" s="133"/>
    </row>
    <row r="16" spans="1:20" s="134" customFormat="1" ht="13.5" customHeight="1">
      <c r="A16" s="153"/>
      <c r="B16" s="146"/>
      <c r="C16" s="126" t="s">
        <v>3</v>
      </c>
      <c r="D16" s="191">
        <v>1</v>
      </c>
      <c r="E16" s="19">
        <v>0</v>
      </c>
      <c r="F16" s="118"/>
      <c r="G16" s="46"/>
      <c r="H16" s="9"/>
      <c r="I16" s="10"/>
      <c r="J16" s="46"/>
      <c r="K16" s="68"/>
      <c r="L16" s="9">
        <v>4</v>
      </c>
      <c r="M16" s="9"/>
      <c r="N16" s="89">
        <v>1</v>
      </c>
      <c r="O16" s="68"/>
      <c r="P16" s="77"/>
      <c r="Q16" s="100"/>
      <c r="R16" s="46">
        <f t="shared" si="1"/>
        <v>5</v>
      </c>
      <c r="S16" s="108">
        <f t="shared" si="1"/>
        <v>0</v>
      </c>
      <c r="T16" s="133"/>
    </row>
    <row r="17" spans="1:20" s="134" customFormat="1" ht="13.5" customHeight="1">
      <c r="A17" s="153"/>
      <c r="B17" s="146"/>
      <c r="C17" s="126" t="s">
        <v>4</v>
      </c>
      <c r="D17" s="191">
        <v>1</v>
      </c>
      <c r="E17" s="19">
        <v>0</v>
      </c>
      <c r="F17" s="118"/>
      <c r="G17" s="46"/>
      <c r="H17" s="9"/>
      <c r="I17" s="10"/>
      <c r="J17" s="46"/>
      <c r="K17" s="68"/>
      <c r="L17" s="9">
        <v>4</v>
      </c>
      <c r="M17" s="9"/>
      <c r="N17" s="89">
        <v>2</v>
      </c>
      <c r="O17" s="68"/>
      <c r="P17" s="77"/>
      <c r="Q17" s="100"/>
      <c r="R17" s="46">
        <f t="shared" si="1"/>
        <v>6</v>
      </c>
      <c r="S17" s="108">
        <f t="shared" si="1"/>
        <v>0</v>
      </c>
      <c r="T17" s="133"/>
    </row>
    <row r="18" spans="1:20" s="134" customFormat="1" ht="13.5" customHeight="1">
      <c r="A18" s="153"/>
      <c r="B18" s="146"/>
      <c r="C18" s="126" t="s">
        <v>5</v>
      </c>
      <c r="D18" s="191">
        <v>2</v>
      </c>
      <c r="E18" s="19">
        <v>0</v>
      </c>
      <c r="F18" s="118"/>
      <c r="G18" s="46"/>
      <c r="H18" s="9"/>
      <c r="I18" s="10"/>
      <c r="J18" s="46"/>
      <c r="K18" s="68"/>
      <c r="L18" s="9">
        <v>6</v>
      </c>
      <c r="M18" s="9"/>
      <c r="N18" s="89"/>
      <c r="O18" s="68"/>
      <c r="P18" s="77"/>
      <c r="Q18" s="100"/>
      <c r="R18" s="46">
        <f>F18+H18+J18+L18+N18+P18</f>
        <v>6</v>
      </c>
      <c r="S18" s="108">
        <f t="shared" si="1"/>
        <v>0</v>
      </c>
      <c r="T18" s="133"/>
    </row>
    <row r="19" spans="1:20" s="134" customFormat="1" ht="13.5" customHeight="1">
      <c r="A19" s="153"/>
      <c r="B19" s="146"/>
      <c r="C19" s="126" t="s">
        <v>8</v>
      </c>
      <c r="D19" s="191">
        <v>5</v>
      </c>
      <c r="E19" s="19">
        <v>0</v>
      </c>
      <c r="F19" s="118"/>
      <c r="G19" s="46"/>
      <c r="H19" s="9"/>
      <c r="I19" s="10"/>
      <c r="J19" s="46"/>
      <c r="K19" s="68"/>
      <c r="L19" s="9">
        <v>38</v>
      </c>
      <c r="M19" s="9"/>
      <c r="N19" s="89">
        <v>20</v>
      </c>
      <c r="O19" s="68"/>
      <c r="P19" s="77"/>
      <c r="Q19" s="100"/>
      <c r="R19" s="46">
        <f t="shared" si="1"/>
        <v>58</v>
      </c>
      <c r="S19" s="108">
        <f t="shared" si="1"/>
        <v>0</v>
      </c>
      <c r="T19" s="133"/>
    </row>
    <row r="20" spans="1:20" s="134" customFormat="1" ht="13.5" customHeight="1">
      <c r="A20" s="153"/>
      <c r="B20" s="146"/>
      <c r="C20" s="126" t="s">
        <v>48</v>
      </c>
      <c r="D20" s="191">
        <v>2</v>
      </c>
      <c r="E20" s="19">
        <v>0</v>
      </c>
      <c r="F20" s="118"/>
      <c r="G20" s="46"/>
      <c r="H20" s="9"/>
      <c r="I20" s="10"/>
      <c r="J20" s="46"/>
      <c r="K20" s="68"/>
      <c r="L20" s="9">
        <v>8</v>
      </c>
      <c r="M20" s="9"/>
      <c r="N20" s="89">
        <v>2</v>
      </c>
      <c r="O20" s="68"/>
      <c r="P20" s="77"/>
      <c r="Q20" s="100"/>
      <c r="R20" s="46">
        <f>F20+H20+J20+L20+N20+P20</f>
        <v>10</v>
      </c>
      <c r="S20" s="108">
        <f t="shared" si="1"/>
        <v>0</v>
      </c>
      <c r="T20" s="133"/>
    </row>
    <row r="21" spans="1:20" s="134" customFormat="1" ht="13.5" customHeight="1">
      <c r="A21" s="153"/>
      <c r="B21" s="146"/>
      <c r="C21" s="126" t="s">
        <v>6</v>
      </c>
      <c r="D21" s="191">
        <v>6</v>
      </c>
      <c r="E21" s="19">
        <v>0</v>
      </c>
      <c r="F21" s="118"/>
      <c r="G21" s="46"/>
      <c r="H21" s="9"/>
      <c r="I21" s="10"/>
      <c r="J21" s="46">
        <v>12</v>
      </c>
      <c r="K21" s="68"/>
      <c r="L21" s="9">
        <v>14</v>
      </c>
      <c r="M21" s="9"/>
      <c r="N21" s="89"/>
      <c r="O21" s="68"/>
      <c r="P21" s="77"/>
      <c r="Q21" s="100"/>
      <c r="R21" s="46">
        <f t="shared" si="1"/>
        <v>26</v>
      </c>
      <c r="S21" s="108">
        <f t="shared" si="1"/>
        <v>0</v>
      </c>
      <c r="T21" s="133"/>
    </row>
    <row r="22" spans="1:20" ht="13.5" customHeight="1" thickBot="1">
      <c r="A22" s="153"/>
      <c r="B22" s="145"/>
      <c r="C22" s="130" t="s">
        <v>16</v>
      </c>
      <c r="D22" s="53">
        <f>SUM(D15:D21)</f>
        <v>18</v>
      </c>
      <c r="E22" s="55">
        <f aca="true" t="shared" si="3" ref="E22:S22">SUM(E15:E21)</f>
        <v>0</v>
      </c>
      <c r="F22" s="53">
        <f t="shared" si="3"/>
        <v>0</v>
      </c>
      <c r="G22" s="54">
        <f t="shared" si="3"/>
        <v>0</v>
      </c>
      <c r="H22" s="54">
        <f t="shared" si="3"/>
        <v>0</v>
      </c>
      <c r="I22" s="55">
        <f t="shared" si="3"/>
        <v>0</v>
      </c>
      <c r="J22" s="54">
        <f t="shared" si="3"/>
        <v>12</v>
      </c>
      <c r="K22" s="55">
        <f t="shared" si="3"/>
        <v>0</v>
      </c>
      <c r="L22" s="54">
        <f t="shared" si="3"/>
        <v>75</v>
      </c>
      <c r="M22" s="54">
        <f t="shared" si="3"/>
        <v>0</v>
      </c>
      <c r="N22" s="84">
        <f t="shared" si="3"/>
        <v>25</v>
      </c>
      <c r="O22" s="55">
        <f t="shared" si="3"/>
        <v>0</v>
      </c>
      <c r="P22" s="54">
        <f t="shared" si="3"/>
        <v>0</v>
      </c>
      <c r="Q22" s="55">
        <f t="shared" si="3"/>
        <v>0</v>
      </c>
      <c r="R22" s="54">
        <f>SUM(R15:R21)</f>
        <v>112</v>
      </c>
      <c r="S22" s="112">
        <f t="shared" si="3"/>
        <v>0</v>
      </c>
      <c r="T22" s="97"/>
    </row>
    <row r="23" spans="1:20" s="134" customFormat="1" ht="13.5" customHeight="1">
      <c r="A23" s="153"/>
      <c r="B23" s="183" t="s">
        <v>60</v>
      </c>
      <c r="C23" s="8" t="s">
        <v>2</v>
      </c>
      <c r="D23" s="192">
        <v>1</v>
      </c>
      <c r="E23" s="19">
        <v>0</v>
      </c>
      <c r="F23" s="118"/>
      <c r="G23" s="46"/>
      <c r="H23" s="9"/>
      <c r="I23" s="10"/>
      <c r="J23" s="46"/>
      <c r="K23" s="68"/>
      <c r="L23" s="9">
        <v>1</v>
      </c>
      <c r="M23" s="9"/>
      <c r="N23" s="89"/>
      <c r="O23" s="68"/>
      <c r="P23" s="77"/>
      <c r="Q23" s="100"/>
      <c r="R23" s="46">
        <f t="shared" si="1"/>
        <v>1</v>
      </c>
      <c r="S23" s="108">
        <f t="shared" si="1"/>
        <v>0</v>
      </c>
      <c r="T23" s="133"/>
    </row>
    <row r="24" spans="1:20" s="134" customFormat="1" ht="13.5" customHeight="1">
      <c r="A24" s="153"/>
      <c r="B24" s="184"/>
      <c r="C24" s="8" t="s">
        <v>63</v>
      </c>
      <c r="D24" s="192">
        <v>1</v>
      </c>
      <c r="E24" s="19">
        <v>0</v>
      </c>
      <c r="F24" s="118"/>
      <c r="G24" s="46"/>
      <c r="H24" s="9"/>
      <c r="I24" s="10"/>
      <c r="J24" s="46">
        <v>2</v>
      </c>
      <c r="K24" s="68"/>
      <c r="L24" s="9">
        <v>3</v>
      </c>
      <c r="M24" s="9"/>
      <c r="N24" s="89"/>
      <c r="O24" s="68"/>
      <c r="P24" s="77"/>
      <c r="Q24" s="100"/>
      <c r="R24" s="46">
        <f>F24+H24+J24+L24+N24+P24</f>
        <v>5</v>
      </c>
      <c r="S24" s="108">
        <f>G24+I24+K24+M24+O24+Q24</f>
        <v>0</v>
      </c>
      <c r="T24" s="133"/>
    </row>
    <row r="25" spans="1:20" s="134" customFormat="1" ht="13.5" customHeight="1">
      <c r="A25" s="153"/>
      <c r="B25" s="184"/>
      <c r="C25" s="8" t="s">
        <v>4</v>
      </c>
      <c r="D25" s="192">
        <v>1</v>
      </c>
      <c r="E25" s="19">
        <v>0</v>
      </c>
      <c r="F25" s="118"/>
      <c r="G25" s="46"/>
      <c r="H25" s="9"/>
      <c r="I25" s="10"/>
      <c r="J25" s="46">
        <v>7</v>
      </c>
      <c r="K25" s="68"/>
      <c r="L25" s="9">
        <v>5</v>
      </c>
      <c r="M25" s="9"/>
      <c r="N25" s="89"/>
      <c r="O25" s="68"/>
      <c r="P25" s="77"/>
      <c r="Q25" s="100"/>
      <c r="R25" s="46">
        <f t="shared" si="1"/>
        <v>12</v>
      </c>
      <c r="S25" s="108">
        <f t="shared" si="1"/>
        <v>0</v>
      </c>
      <c r="T25" s="133"/>
    </row>
    <row r="26" spans="1:20" s="134" customFormat="1" ht="13.5" customHeight="1">
      <c r="A26" s="153"/>
      <c r="B26" s="184"/>
      <c r="C26" s="11" t="s">
        <v>5</v>
      </c>
      <c r="D26" s="193">
        <v>9</v>
      </c>
      <c r="E26" s="20">
        <v>0</v>
      </c>
      <c r="F26" s="119"/>
      <c r="G26" s="47"/>
      <c r="H26" s="12"/>
      <c r="I26" s="13"/>
      <c r="J26" s="47">
        <v>20</v>
      </c>
      <c r="K26" s="69"/>
      <c r="L26" s="12">
        <v>16</v>
      </c>
      <c r="M26" s="12"/>
      <c r="N26" s="90"/>
      <c r="O26" s="69"/>
      <c r="P26" s="78"/>
      <c r="Q26" s="101"/>
      <c r="R26" s="131">
        <f t="shared" si="1"/>
        <v>36</v>
      </c>
      <c r="S26" s="111">
        <f t="shared" si="1"/>
        <v>0</v>
      </c>
      <c r="T26" s="133"/>
    </row>
    <row r="27" spans="1:20" ht="14.25" customHeight="1" thickBot="1">
      <c r="A27" s="153"/>
      <c r="B27" s="185"/>
      <c r="C27" s="32" t="s">
        <v>16</v>
      </c>
      <c r="D27" s="54">
        <f>SUM(D23:D26)</f>
        <v>12</v>
      </c>
      <c r="E27" s="55">
        <f aca="true" t="shared" si="4" ref="E27:S27">SUM(E23:E26)</f>
        <v>0</v>
      </c>
      <c r="F27" s="53">
        <f t="shared" si="4"/>
        <v>0</v>
      </c>
      <c r="G27" s="54">
        <f t="shared" si="4"/>
        <v>0</v>
      </c>
      <c r="H27" s="54">
        <f t="shared" si="4"/>
        <v>0</v>
      </c>
      <c r="I27" s="55">
        <f t="shared" si="4"/>
        <v>0</v>
      </c>
      <c r="J27" s="54">
        <f t="shared" si="4"/>
        <v>29</v>
      </c>
      <c r="K27" s="55">
        <f t="shared" si="4"/>
        <v>0</v>
      </c>
      <c r="L27" s="54">
        <f t="shared" si="4"/>
        <v>25</v>
      </c>
      <c r="M27" s="54">
        <f t="shared" si="4"/>
        <v>0</v>
      </c>
      <c r="N27" s="84">
        <f t="shared" si="4"/>
        <v>0</v>
      </c>
      <c r="O27" s="55">
        <f t="shared" si="4"/>
        <v>0</v>
      </c>
      <c r="P27" s="54">
        <f t="shared" si="4"/>
        <v>0</v>
      </c>
      <c r="Q27" s="55">
        <f t="shared" si="4"/>
        <v>0</v>
      </c>
      <c r="R27" s="54">
        <f>SUM(R23:R26)</f>
        <v>54</v>
      </c>
      <c r="S27" s="112">
        <f t="shared" si="4"/>
        <v>0</v>
      </c>
      <c r="T27" s="97"/>
    </row>
    <row r="28" spans="1:20" s="134" customFormat="1" ht="13.5" customHeight="1">
      <c r="A28" s="153"/>
      <c r="B28" s="144" t="s">
        <v>31</v>
      </c>
      <c r="C28" s="14" t="s">
        <v>2</v>
      </c>
      <c r="D28" s="37">
        <v>1</v>
      </c>
      <c r="E28" s="15">
        <v>0</v>
      </c>
      <c r="F28" s="120"/>
      <c r="G28" s="48"/>
      <c r="H28" s="37">
        <v>1</v>
      </c>
      <c r="I28" s="15"/>
      <c r="J28" s="48"/>
      <c r="K28" s="70"/>
      <c r="L28" s="37"/>
      <c r="M28" s="37"/>
      <c r="N28" s="91"/>
      <c r="O28" s="70"/>
      <c r="P28" s="79"/>
      <c r="Q28" s="102"/>
      <c r="R28" s="131">
        <f t="shared" si="1"/>
        <v>1</v>
      </c>
      <c r="S28" s="111">
        <f t="shared" si="1"/>
        <v>0</v>
      </c>
      <c r="T28" s="133"/>
    </row>
    <row r="29" spans="1:20" s="134" customFormat="1" ht="13.5" customHeight="1">
      <c r="A29" s="153"/>
      <c r="B29" s="146"/>
      <c r="C29" s="8" t="s">
        <v>3</v>
      </c>
      <c r="D29" s="9">
        <v>1</v>
      </c>
      <c r="E29" s="10">
        <v>0</v>
      </c>
      <c r="F29" s="118"/>
      <c r="G29" s="46"/>
      <c r="H29" s="9">
        <v>3</v>
      </c>
      <c r="I29" s="10"/>
      <c r="J29" s="46"/>
      <c r="K29" s="68"/>
      <c r="L29" s="9"/>
      <c r="M29" s="9"/>
      <c r="N29" s="89"/>
      <c r="O29" s="68"/>
      <c r="P29" s="77"/>
      <c r="Q29" s="100"/>
      <c r="R29" s="46">
        <f t="shared" si="1"/>
        <v>3</v>
      </c>
      <c r="S29" s="108">
        <f t="shared" si="1"/>
        <v>0</v>
      </c>
      <c r="T29" s="133"/>
    </row>
    <row r="30" spans="1:20" s="134" customFormat="1" ht="13.5" customHeight="1">
      <c r="A30" s="153"/>
      <c r="B30" s="146"/>
      <c r="C30" s="8" t="s">
        <v>4</v>
      </c>
      <c r="D30" s="9">
        <v>1</v>
      </c>
      <c r="E30" s="10">
        <v>0</v>
      </c>
      <c r="F30" s="118"/>
      <c r="G30" s="46"/>
      <c r="H30" s="9">
        <v>12</v>
      </c>
      <c r="I30" s="10"/>
      <c r="J30" s="46"/>
      <c r="K30" s="68"/>
      <c r="L30" s="9"/>
      <c r="M30" s="9"/>
      <c r="N30" s="89"/>
      <c r="O30" s="68"/>
      <c r="P30" s="77"/>
      <c r="Q30" s="100"/>
      <c r="R30" s="46">
        <f t="shared" si="1"/>
        <v>12</v>
      </c>
      <c r="S30" s="108">
        <f t="shared" si="1"/>
        <v>0</v>
      </c>
      <c r="T30" s="133"/>
    </row>
    <row r="31" spans="1:20" ht="13.5" customHeight="1">
      <c r="A31" s="153"/>
      <c r="B31" s="146"/>
      <c r="C31" s="11" t="s">
        <v>5</v>
      </c>
      <c r="D31" s="12">
        <v>2</v>
      </c>
      <c r="E31" s="13">
        <v>0</v>
      </c>
      <c r="F31" s="119"/>
      <c r="G31" s="47"/>
      <c r="H31" s="12">
        <v>7</v>
      </c>
      <c r="I31" s="13"/>
      <c r="J31" s="47"/>
      <c r="K31" s="69"/>
      <c r="L31" s="12"/>
      <c r="M31" s="12"/>
      <c r="N31" s="90"/>
      <c r="O31" s="69"/>
      <c r="P31" s="78"/>
      <c r="Q31" s="101"/>
      <c r="R31" s="131">
        <f t="shared" si="1"/>
        <v>7</v>
      </c>
      <c r="S31" s="111">
        <f t="shared" si="1"/>
        <v>0</v>
      </c>
      <c r="T31" s="97"/>
    </row>
    <row r="32" spans="1:20" ht="14.25" customHeight="1" thickBot="1">
      <c r="A32" s="153"/>
      <c r="B32" s="145"/>
      <c r="C32" s="32" t="s">
        <v>16</v>
      </c>
      <c r="D32" s="54">
        <f>SUM(D28:D31)</f>
        <v>5</v>
      </c>
      <c r="E32" s="55">
        <f>SUM(E28:E31)</f>
        <v>0</v>
      </c>
      <c r="F32" s="53">
        <f>SUM(F28:F31)</f>
        <v>0</v>
      </c>
      <c r="G32" s="54">
        <f>SUM(G28:G31)</f>
        <v>0</v>
      </c>
      <c r="H32" s="54">
        <f>SUM(H28:H31)</f>
        <v>23</v>
      </c>
      <c r="I32" s="55">
        <f>SUM(I28:I31)</f>
        <v>0</v>
      </c>
      <c r="J32" s="54">
        <f aca="true" t="shared" si="5" ref="J32:S32">SUM(J28:J31)</f>
        <v>0</v>
      </c>
      <c r="K32" s="55">
        <f t="shared" si="5"/>
        <v>0</v>
      </c>
      <c r="L32" s="54">
        <f t="shared" si="5"/>
        <v>0</v>
      </c>
      <c r="M32" s="54">
        <f t="shared" si="5"/>
        <v>0</v>
      </c>
      <c r="N32" s="84">
        <f>SUM(N28:N31)</f>
        <v>0</v>
      </c>
      <c r="O32" s="55">
        <f>SUM(O28:O31)</f>
        <v>0</v>
      </c>
      <c r="P32" s="54">
        <f t="shared" si="5"/>
        <v>0</v>
      </c>
      <c r="Q32" s="55">
        <f t="shared" si="5"/>
        <v>0</v>
      </c>
      <c r="R32" s="54">
        <f>SUM(R28:R31)</f>
        <v>23</v>
      </c>
      <c r="S32" s="112">
        <f t="shared" si="5"/>
        <v>0</v>
      </c>
      <c r="T32" s="97"/>
    </row>
    <row r="33" spans="1:20" ht="13.5" customHeight="1">
      <c r="A33" s="153"/>
      <c r="B33" s="144" t="s">
        <v>40</v>
      </c>
      <c r="C33" s="17" t="s">
        <v>62</v>
      </c>
      <c r="D33" s="194">
        <v>5</v>
      </c>
      <c r="E33" s="18">
        <v>0</v>
      </c>
      <c r="F33" s="121"/>
      <c r="G33" s="49"/>
      <c r="H33" s="39"/>
      <c r="I33" s="29"/>
      <c r="J33" s="49"/>
      <c r="K33" s="71"/>
      <c r="L33" s="39">
        <v>17</v>
      </c>
      <c r="M33" s="39"/>
      <c r="N33" s="92"/>
      <c r="O33" s="71"/>
      <c r="P33" s="80"/>
      <c r="Q33" s="103"/>
      <c r="R33" s="131">
        <f t="shared" si="1"/>
        <v>17</v>
      </c>
      <c r="S33" s="111">
        <f t="shared" si="1"/>
        <v>0</v>
      </c>
      <c r="T33" s="97"/>
    </row>
    <row r="34" spans="1:20" ht="14.25" customHeight="1" thickBot="1">
      <c r="A34" s="153"/>
      <c r="B34" s="145"/>
      <c r="C34" s="31" t="s">
        <v>16</v>
      </c>
      <c r="D34" s="54">
        <f aca="true" t="shared" si="6" ref="D34:I34">SUM(D33)</f>
        <v>5</v>
      </c>
      <c r="E34" s="55">
        <f t="shared" si="6"/>
        <v>0</v>
      </c>
      <c r="F34" s="53">
        <f t="shared" si="6"/>
        <v>0</v>
      </c>
      <c r="G34" s="54">
        <f t="shared" si="6"/>
        <v>0</v>
      </c>
      <c r="H34" s="54">
        <f t="shared" si="6"/>
        <v>0</v>
      </c>
      <c r="I34" s="55">
        <f t="shared" si="6"/>
        <v>0</v>
      </c>
      <c r="J34" s="54">
        <f aca="true" t="shared" si="7" ref="J34:S34">SUM(J33)</f>
        <v>0</v>
      </c>
      <c r="K34" s="55">
        <f t="shared" si="7"/>
        <v>0</v>
      </c>
      <c r="L34" s="54">
        <f t="shared" si="7"/>
        <v>17</v>
      </c>
      <c r="M34" s="54">
        <f t="shared" si="7"/>
        <v>0</v>
      </c>
      <c r="N34" s="84">
        <f>SUM(N33)</f>
        <v>0</v>
      </c>
      <c r="O34" s="55">
        <f>SUM(O33)</f>
        <v>0</v>
      </c>
      <c r="P34" s="54">
        <f t="shared" si="7"/>
        <v>0</v>
      </c>
      <c r="Q34" s="55">
        <f t="shared" si="7"/>
        <v>0</v>
      </c>
      <c r="R34" s="54">
        <f t="shared" si="7"/>
        <v>17</v>
      </c>
      <c r="S34" s="112">
        <f t="shared" si="7"/>
        <v>0</v>
      </c>
      <c r="T34" s="97"/>
    </row>
    <row r="35" spans="1:20" s="134" customFormat="1" ht="13.5" customHeight="1">
      <c r="A35" s="153"/>
      <c r="B35" s="144" t="s">
        <v>33</v>
      </c>
      <c r="C35" s="14" t="s">
        <v>2</v>
      </c>
      <c r="D35" s="195">
        <v>1</v>
      </c>
      <c r="E35" s="16"/>
      <c r="F35" s="120"/>
      <c r="G35" s="48"/>
      <c r="H35" s="37"/>
      <c r="I35" s="15"/>
      <c r="J35" s="48"/>
      <c r="K35" s="70"/>
      <c r="L35" s="37">
        <v>1</v>
      </c>
      <c r="M35" s="37"/>
      <c r="N35" s="91"/>
      <c r="O35" s="70"/>
      <c r="P35" s="79"/>
      <c r="Q35" s="102"/>
      <c r="R35" s="48">
        <f t="shared" si="1"/>
        <v>1</v>
      </c>
      <c r="S35" s="107">
        <f t="shared" si="1"/>
        <v>0</v>
      </c>
      <c r="T35" s="133"/>
    </row>
    <row r="36" spans="1:20" s="134" customFormat="1" ht="13.5" customHeight="1">
      <c r="A36" s="153"/>
      <c r="B36" s="164"/>
      <c r="C36" s="17" t="s">
        <v>4</v>
      </c>
      <c r="D36" s="194">
        <v>1</v>
      </c>
      <c r="E36" s="18">
        <v>0</v>
      </c>
      <c r="F36" s="121"/>
      <c r="G36" s="49"/>
      <c r="H36" s="39"/>
      <c r="I36" s="29"/>
      <c r="J36" s="49">
        <v>6</v>
      </c>
      <c r="K36" s="71"/>
      <c r="L36" s="39"/>
      <c r="M36" s="39"/>
      <c r="N36" s="92"/>
      <c r="O36" s="71"/>
      <c r="P36" s="80"/>
      <c r="Q36" s="103"/>
      <c r="R36" s="131">
        <f t="shared" si="1"/>
        <v>6</v>
      </c>
      <c r="S36" s="111">
        <f t="shared" si="1"/>
        <v>0</v>
      </c>
      <c r="T36" s="133"/>
    </row>
    <row r="37" spans="1:20" ht="14.25" customHeight="1" thickBot="1">
      <c r="A37" s="153"/>
      <c r="B37" s="165"/>
      <c r="C37" s="31" t="s">
        <v>16</v>
      </c>
      <c r="D37" s="54">
        <f aca="true" t="shared" si="8" ref="D37:I37">SUM(D35:D36)</f>
        <v>2</v>
      </c>
      <c r="E37" s="55">
        <f t="shared" si="8"/>
        <v>0</v>
      </c>
      <c r="F37" s="53">
        <f t="shared" si="8"/>
        <v>0</v>
      </c>
      <c r="G37" s="54">
        <f t="shared" si="8"/>
        <v>0</v>
      </c>
      <c r="H37" s="54">
        <f t="shared" si="8"/>
        <v>0</v>
      </c>
      <c r="I37" s="55">
        <f t="shared" si="8"/>
        <v>0</v>
      </c>
      <c r="J37" s="54">
        <f aca="true" t="shared" si="9" ref="J37:S37">SUM(J35:J36)</f>
        <v>6</v>
      </c>
      <c r="K37" s="55">
        <f t="shared" si="9"/>
        <v>0</v>
      </c>
      <c r="L37" s="54">
        <f t="shared" si="9"/>
        <v>1</v>
      </c>
      <c r="M37" s="54">
        <f t="shared" si="9"/>
        <v>0</v>
      </c>
      <c r="N37" s="84">
        <f>SUM(N35:N36)</f>
        <v>0</v>
      </c>
      <c r="O37" s="55">
        <f>SUM(O35:O36)</f>
        <v>0</v>
      </c>
      <c r="P37" s="54">
        <f t="shared" si="9"/>
        <v>0</v>
      </c>
      <c r="Q37" s="55">
        <f t="shared" si="9"/>
        <v>0</v>
      </c>
      <c r="R37" s="54">
        <f t="shared" si="9"/>
        <v>7</v>
      </c>
      <c r="S37" s="112">
        <f t="shared" si="9"/>
        <v>0</v>
      </c>
      <c r="T37" s="97"/>
    </row>
    <row r="38" spans="1:20" s="134" customFormat="1" ht="13.5" customHeight="1">
      <c r="A38" s="153"/>
      <c r="B38" s="144" t="s">
        <v>10</v>
      </c>
      <c r="C38" s="14" t="s">
        <v>5</v>
      </c>
      <c r="D38" s="195">
        <v>1</v>
      </c>
      <c r="E38" s="16">
        <v>0</v>
      </c>
      <c r="F38" s="120"/>
      <c r="G38" s="48"/>
      <c r="H38" s="37"/>
      <c r="I38" s="15"/>
      <c r="J38" s="48"/>
      <c r="K38" s="70"/>
      <c r="L38" s="37">
        <v>2</v>
      </c>
      <c r="M38" s="37"/>
      <c r="N38" s="91"/>
      <c r="O38" s="70"/>
      <c r="P38" s="79"/>
      <c r="Q38" s="102"/>
      <c r="R38" s="131">
        <f t="shared" si="1"/>
        <v>2</v>
      </c>
      <c r="S38" s="111">
        <f t="shared" si="1"/>
        <v>0</v>
      </c>
      <c r="T38" s="133"/>
    </row>
    <row r="39" spans="1:20" s="134" customFormat="1" ht="13.5" customHeight="1">
      <c r="A39" s="153"/>
      <c r="B39" s="164"/>
      <c r="C39" s="8" t="s">
        <v>8</v>
      </c>
      <c r="D39" s="192">
        <v>1</v>
      </c>
      <c r="E39" s="19">
        <v>0</v>
      </c>
      <c r="F39" s="118"/>
      <c r="G39" s="46"/>
      <c r="H39" s="9"/>
      <c r="I39" s="10"/>
      <c r="J39" s="46"/>
      <c r="K39" s="68"/>
      <c r="L39" s="9"/>
      <c r="M39" s="9"/>
      <c r="N39" s="89"/>
      <c r="O39" s="68"/>
      <c r="P39" s="77">
        <v>3</v>
      </c>
      <c r="Q39" s="100"/>
      <c r="R39" s="46">
        <f t="shared" si="1"/>
        <v>3</v>
      </c>
      <c r="S39" s="108">
        <f t="shared" si="1"/>
        <v>0</v>
      </c>
      <c r="T39" s="133"/>
    </row>
    <row r="40" spans="1:20" s="134" customFormat="1" ht="13.5" customHeight="1">
      <c r="A40" s="153"/>
      <c r="B40" s="164"/>
      <c r="C40" s="11" t="s">
        <v>48</v>
      </c>
      <c r="D40" s="193">
        <v>1</v>
      </c>
      <c r="E40" s="20">
        <v>0</v>
      </c>
      <c r="F40" s="119"/>
      <c r="G40" s="47"/>
      <c r="H40" s="12"/>
      <c r="I40" s="13"/>
      <c r="J40" s="47"/>
      <c r="K40" s="69"/>
      <c r="L40" s="12"/>
      <c r="M40" s="12"/>
      <c r="N40" s="90"/>
      <c r="O40" s="69"/>
      <c r="P40" s="78">
        <v>2</v>
      </c>
      <c r="Q40" s="101"/>
      <c r="R40" s="131">
        <f t="shared" si="1"/>
        <v>2</v>
      </c>
      <c r="S40" s="111">
        <f t="shared" si="1"/>
        <v>0</v>
      </c>
      <c r="T40" s="133"/>
    </row>
    <row r="41" spans="1:20" ht="13.5" customHeight="1" thickBot="1">
      <c r="A41" s="153"/>
      <c r="B41" s="165"/>
      <c r="C41" s="32" t="s">
        <v>16</v>
      </c>
      <c r="D41" s="54">
        <f aca="true" t="shared" si="10" ref="D41:I41">SUM(D38:D40)</f>
        <v>3</v>
      </c>
      <c r="E41" s="55">
        <f t="shared" si="10"/>
        <v>0</v>
      </c>
      <c r="F41" s="53">
        <f t="shared" si="10"/>
        <v>0</v>
      </c>
      <c r="G41" s="54">
        <f t="shared" si="10"/>
        <v>0</v>
      </c>
      <c r="H41" s="54">
        <f t="shared" si="10"/>
        <v>0</v>
      </c>
      <c r="I41" s="55">
        <f t="shared" si="10"/>
        <v>0</v>
      </c>
      <c r="J41" s="54">
        <f aca="true" t="shared" si="11" ref="J41:S41">SUM(J38:J40)</f>
        <v>0</v>
      </c>
      <c r="K41" s="55">
        <f t="shared" si="11"/>
        <v>0</v>
      </c>
      <c r="L41" s="54">
        <f t="shared" si="11"/>
        <v>2</v>
      </c>
      <c r="M41" s="54">
        <f t="shared" si="11"/>
        <v>0</v>
      </c>
      <c r="N41" s="84">
        <f>SUM(N38:N40)</f>
        <v>0</v>
      </c>
      <c r="O41" s="55">
        <f>SUM(O38:O40)</f>
        <v>0</v>
      </c>
      <c r="P41" s="54">
        <f t="shared" si="11"/>
        <v>5</v>
      </c>
      <c r="Q41" s="55">
        <f t="shared" si="11"/>
        <v>0</v>
      </c>
      <c r="R41" s="54">
        <f>SUM(R38:R40)</f>
        <v>7</v>
      </c>
      <c r="S41" s="112">
        <f t="shared" si="11"/>
        <v>0</v>
      </c>
      <c r="T41" s="97"/>
    </row>
    <row r="42" spans="1:20" s="134" customFormat="1" ht="13.5" customHeight="1">
      <c r="A42" s="153"/>
      <c r="B42" s="144" t="s">
        <v>55</v>
      </c>
      <c r="C42" s="14" t="s">
        <v>3</v>
      </c>
      <c r="D42" s="195">
        <v>1</v>
      </c>
      <c r="E42" s="16">
        <v>0</v>
      </c>
      <c r="F42" s="120"/>
      <c r="G42" s="48"/>
      <c r="H42" s="37"/>
      <c r="I42" s="15"/>
      <c r="J42" s="48"/>
      <c r="K42" s="70"/>
      <c r="L42" s="37"/>
      <c r="M42" s="37"/>
      <c r="N42" s="91">
        <v>1</v>
      </c>
      <c r="O42" s="70"/>
      <c r="P42" s="79"/>
      <c r="Q42" s="102"/>
      <c r="R42" s="131">
        <f t="shared" si="1"/>
        <v>1</v>
      </c>
      <c r="S42" s="111">
        <f t="shared" si="1"/>
        <v>0</v>
      </c>
      <c r="T42" s="133"/>
    </row>
    <row r="43" spans="1:20" s="134" customFormat="1" ht="13.5" customHeight="1">
      <c r="A43" s="153"/>
      <c r="B43" s="171"/>
      <c r="C43" s="25" t="s">
        <v>4</v>
      </c>
      <c r="D43" s="196">
        <v>1</v>
      </c>
      <c r="E43" s="26">
        <v>0</v>
      </c>
      <c r="F43" s="122"/>
      <c r="G43" s="51"/>
      <c r="H43" s="41"/>
      <c r="I43" s="64"/>
      <c r="J43" s="51"/>
      <c r="K43" s="73"/>
      <c r="L43" s="41"/>
      <c r="M43" s="41"/>
      <c r="N43" s="132">
        <v>1</v>
      </c>
      <c r="O43" s="73"/>
      <c r="P43" s="82"/>
      <c r="Q43" s="104"/>
      <c r="R43" s="46">
        <f t="shared" si="1"/>
        <v>1</v>
      </c>
      <c r="S43" s="108">
        <f t="shared" si="1"/>
        <v>0</v>
      </c>
      <c r="T43" s="133"/>
    </row>
    <row r="44" spans="1:20" s="134" customFormat="1" ht="13.5" customHeight="1">
      <c r="A44" s="153"/>
      <c r="B44" s="146"/>
      <c r="C44" s="11" t="s">
        <v>5</v>
      </c>
      <c r="D44" s="193">
        <v>1</v>
      </c>
      <c r="E44" s="20">
        <v>0</v>
      </c>
      <c r="F44" s="119"/>
      <c r="G44" s="47"/>
      <c r="H44" s="12"/>
      <c r="I44" s="13"/>
      <c r="J44" s="47"/>
      <c r="K44" s="69"/>
      <c r="L44" s="12">
        <v>1</v>
      </c>
      <c r="M44" s="12"/>
      <c r="N44" s="90"/>
      <c r="O44" s="69"/>
      <c r="P44" s="78"/>
      <c r="Q44" s="101"/>
      <c r="R44" s="131">
        <f t="shared" si="1"/>
        <v>1</v>
      </c>
      <c r="S44" s="111">
        <f t="shared" si="1"/>
        <v>0</v>
      </c>
      <c r="T44" s="133"/>
    </row>
    <row r="45" spans="1:20" ht="14.25" customHeight="1" thickBot="1">
      <c r="A45" s="153"/>
      <c r="B45" s="145"/>
      <c r="C45" s="32" t="s">
        <v>16</v>
      </c>
      <c r="D45" s="54">
        <f aca="true" t="shared" si="12" ref="D45:I45">SUM(D42:D44)</f>
        <v>3</v>
      </c>
      <c r="E45" s="55">
        <f t="shared" si="12"/>
        <v>0</v>
      </c>
      <c r="F45" s="53">
        <f t="shared" si="12"/>
        <v>0</v>
      </c>
      <c r="G45" s="54">
        <f t="shared" si="12"/>
        <v>0</v>
      </c>
      <c r="H45" s="54">
        <f t="shared" si="12"/>
        <v>0</v>
      </c>
      <c r="I45" s="55">
        <f t="shared" si="12"/>
        <v>0</v>
      </c>
      <c r="J45" s="54">
        <f aca="true" t="shared" si="13" ref="J45:S45">SUM(J42:J44)</f>
        <v>0</v>
      </c>
      <c r="K45" s="55">
        <f t="shared" si="13"/>
        <v>0</v>
      </c>
      <c r="L45" s="54">
        <f t="shared" si="13"/>
        <v>1</v>
      </c>
      <c r="M45" s="54">
        <f t="shared" si="13"/>
        <v>0</v>
      </c>
      <c r="N45" s="84">
        <f>SUM(N42:N44)</f>
        <v>2</v>
      </c>
      <c r="O45" s="55">
        <f>SUM(O42:O44)</f>
        <v>0</v>
      </c>
      <c r="P45" s="54">
        <f t="shared" si="13"/>
        <v>0</v>
      </c>
      <c r="Q45" s="55">
        <f t="shared" si="13"/>
        <v>0</v>
      </c>
      <c r="R45" s="54">
        <f t="shared" si="13"/>
        <v>3</v>
      </c>
      <c r="S45" s="112">
        <f t="shared" si="13"/>
        <v>0</v>
      </c>
      <c r="T45" s="97"/>
    </row>
    <row r="46" spans="1:20" s="134" customFormat="1" ht="13.5" customHeight="1">
      <c r="A46" s="153"/>
      <c r="B46" s="144" t="s">
        <v>42</v>
      </c>
      <c r="C46" s="22" t="s">
        <v>48</v>
      </c>
      <c r="D46" s="23">
        <v>1</v>
      </c>
      <c r="E46" s="24">
        <v>0</v>
      </c>
      <c r="F46" s="123"/>
      <c r="G46" s="50"/>
      <c r="H46" s="40"/>
      <c r="I46" s="63"/>
      <c r="J46" s="50"/>
      <c r="K46" s="72"/>
      <c r="L46" s="40"/>
      <c r="M46" s="40"/>
      <c r="N46" s="93"/>
      <c r="O46" s="72"/>
      <c r="P46" s="81">
        <v>2</v>
      </c>
      <c r="Q46" s="105"/>
      <c r="R46" s="131">
        <f t="shared" si="1"/>
        <v>2</v>
      </c>
      <c r="S46" s="111">
        <f t="shared" si="1"/>
        <v>0</v>
      </c>
      <c r="T46" s="133"/>
    </row>
    <row r="47" spans="1:20" ht="13.5" customHeight="1" thickBot="1">
      <c r="A47" s="153"/>
      <c r="B47" s="145"/>
      <c r="C47" s="32" t="s">
        <v>16</v>
      </c>
      <c r="D47" s="54">
        <f aca="true" t="shared" si="14" ref="D47:I47">SUM(D46)</f>
        <v>1</v>
      </c>
      <c r="E47" s="55">
        <f t="shared" si="14"/>
        <v>0</v>
      </c>
      <c r="F47" s="53">
        <f t="shared" si="14"/>
        <v>0</v>
      </c>
      <c r="G47" s="54">
        <f t="shared" si="14"/>
        <v>0</v>
      </c>
      <c r="H47" s="54">
        <f t="shared" si="14"/>
        <v>0</v>
      </c>
      <c r="I47" s="55">
        <f t="shared" si="14"/>
        <v>0</v>
      </c>
      <c r="J47" s="54">
        <f aca="true" t="shared" si="15" ref="J47:S47">SUM(J46)</f>
        <v>0</v>
      </c>
      <c r="K47" s="55">
        <f t="shared" si="15"/>
        <v>0</v>
      </c>
      <c r="L47" s="54">
        <f t="shared" si="15"/>
        <v>0</v>
      </c>
      <c r="M47" s="54">
        <f t="shared" si="15"/>
        <v>0</v>
      </c>
      <c r="N47" s="84">
        <f>SUM(N46)</f>
        <v>0</v>
      </c>
      <c r="O47" s="55">
        <f>SUM(O46)</f>
        <v>0</v>
      </c>
      <c r="P47" s="54">
        <f t="shared" si="15"/>
        <v>2</v>
      </c>
      <c r="Q47" s="55">
        <f t="shared" si="15"/>
        <v>0</v>
      </c>
      <c r="R47" s="54">
        <f t="shared" si="15"/>
        <v>2</v>
      </c>
      <c r="S47" s="112">
        <f t="shared" si="15"/>
        <v>0</v>
      </c>
      <c r="T47" s="97"/>
    </row>
    <row r="48" spans="1:20" s="134" customFormat="1" ht="13.5" customHeight="1">
      <c r="A48" s="153"/>
      <c r="B48" s="144" t="s">
        <v>41</v>
      </c>
      <c r="C48" s="14" t="s">
        <v>8</v>
      </c>
      <c r="D48" s="197">
        <v>1</v>
      </c>
      <c r="E48" s="21">
        <v>0</v>
      </c>
      <c r="F48" s="117"/>
      <c r="G48" s="45"/>
      <c r="H48" s="6"/>
      <c r="I48" s="7"/>
      <c r="J48" s="45"/>
      <c r="K48" s="67"/>
      <c r="L48" s="6"/>
      <c r="M48" s="6"/>
      <c r="N48" s="88"/>
      <c r="O48" s="67"/>
      <c r="P48" s="76">
        <v>3</v>
      </c>
      <c r="Q48" s="99"/>
      <c r="R48" s="131">
        <f t="shared" si="1"/>
        <v>3</v>
      </c>
      <c r="S48" s="111">
        <f t="shared" si="1"/>
        <v>0</v>
      </c>
      <c r="T48" s="133"/>
    </row>
    <row r="49" spans="1:20" ht="13.5" customHeight="1" thickBot="1">
      <c r="A49" s="153"/>
      <c r="B49" s="145"/>
      <c r="C49" s="32" t="s">
        <v>16</v>
      </c>
      <c r="D49" s="54">
        <f aca="true" t="shared" si="16" ref="D49:I49">SUM(D48:D48)</f>
        <v>1</v>
      </c>
      <c r="E49" s="55">
        <f t="shared" si="16"/>
        <v>0</v>
      </c>
      <c r="F49" s="53">
        <f t="shared" si="16"/>
        <v>0</v>
      </c>
      <c r="G49" s="54">
        <f t="shared" si="16"/>
        <v>0</v>
      </c>
      <c r="H49" s="54">
        <f t="shared" si="16"/>
        <v>0</v>
      </c>
      <c r="I49" s="55">
        <f t="shared" si="16"/>
        <v>0</v>
      </c>
      <c r="J49" s="54">
        <f aca="true" t="shared" si="17" ref="J49:S49">SUM(J48:J48)</f>
        <v>0</v>
      </c>
      <c r="K49" s="55">
        <f t="shared" si="17"/>
        <v>0</v>
      </c>
      <c r="L49" s="54">
        <f t="shared" si="17"/>
        <v>0</v>
      </c>
      <c r="M49" s="54">
        <f t="shared" si="17"/>
        <v>0</v>
      </c>
      <c r="N49" s="84">
        <f>SUM(N48:N48)</f>
        <v>0</v>
      </c>
      <c r="O49" s="55">
        <f>SUM(O48:O48)</f>
        <v>0</v>
      </c>
      <c r="P49" s="54">
        <f t="shared" si="17"/>
        <v>3</v>
      </c>
      <c r="Q49" s="55">
        <f t="shared" si="17"/>
        <v>0</v>
      </c>
      <c r="R49" s="54">
        <f t="shared" si="17"/>
        <v>3</v>
      </c>
      <c r="S49" s="112">
        <f t="shared" si="17"/>
        <v>0</v>
      </c>
      <c r="T49" s="97"/>
    </row>
    <row r="50" spans="1:20" s="134" customFormat="1" ht="13.5" customHeight="1">
      <c r="A50" s="153"/>
      <c r="B50" s="144" t="s">
        <v>9</v>
      </c>
      <c r="C50" s="14" t="s">
        <v>8</v>
      </c>
      <c r="D50" s="195">
        <v>1</v>
      </c>
      <c r="E50" s="16">
        <v>0</v>
      </c>
      <c r="F50" s="120"/>
      <c r="G50" s="48"/>
      <c r="H50" s="37"/>
      <c r="I50" s="15"/>
      <c r="J50" s="48"/>
      <c r="K50" s="70"/>
      <c r="L50" s="37"/>
      <c r="M50" s="37"/>
      <c r="N50" s="91"/>
      <c r="O50" s="70"/>
      <c r="P50" s="79">
        <v>3</v>
      </c>
      <c r="Q50" s="102"/>
      <c r="R50" s="131">
        <f t="shared" si="1"/>
        <v>3</v>
      </c>
      <c r="S50" s="111">
        <f t="shared" si="1"/>
        <v>0</v>
      </c>
      <c r="T50" s="133"/>
    </row>
    <row r="51" spans="1:20" ht="13.5" customHeight="1" thickBot="1">
      <c r="A51" s="167"/>
      <c r="B51" s="145"/>
      <c r="C51" s="32" t="s">
        <v>16</v>
      </c>
      <c r="D51" s="54">
        <f aca="true" t="shared" si="18" ref="D51:S51">SUM(D50:D50)</f>
        <v>1</v>
      </c>
      <c r="E51" s="55">
        <f t="shared" si="18"/>
        <v>0</v>
      </c>
      <c r="F51" s="53">
        <f t="shared" si="18"/>
        <v>0</v>
      </c>
      <c r="G51" s="54">
        <f t="shared" si="18"/>
        <v>0</v>
      </c>
      <c r="H51" s="54">
        <f t="shared" si="18"/>
        <v>0</v>
      </c>
      <c r="I51" s="55">
        <f t="shared" si="18"/>
        <v>0</v>
      </c>
      <c r="J51" s="54">
        <f t="shared" si="18"/>
        <v>0</v>
      </c>
      <c r="K51" s="55">
        <f t="shared" si="18"/>
        <v>0</v>
      </c>
      <c r="L51" s="54">
        <f t="shared" si="18"/>
        <v>0</v>
      </c>
      <c r="M51" s="54">
        <f t="shared" si="18"/>
        <v>0</v>
      </c>
      <c r="N51" s="84">
        <f t="shared" si="18"/>
        <v>0</v>
      </c>
      <c r="O51" s="55">
        <f t="shared" si="18"/>
        <v>0</v>
      </c>
      <c r="P51" s="54">
        <f t="shared" si="18"/>
        <v>3</v>
      </c>
      <c r="Q51" s="55">
        <f t="shared" si="18"/>
        <v>0</v>
      </c>
      <c r="R51" s="54">
        <f t="shared" si="18"/>
        <v>3</v>
      </c>
      <c r="S51" s="112">
        <f t="shared" si="18"/>
        <v>0</v>
      </c>
      <c r="T51" s="97"/>
    </row>
    <row r="52" spans="1:20" s="134" customFormat="1" ht="13.5" customHeight="1">
      <c r="A52" s="150" t="s">
        <v>11</v>
      </c>
      <c r="B52" s="171" t="s">
        <v>21</v>
      </c>
      <c r="C52" s="5" t="s">
        <v>2</v>
      </c>
      <c r="D52" s="197">
        <v>1</v>
      </c>
      <c r="E52" s="21">
        <v>0</v>
      </c>
      <c r="F52" s="117"/>
      <c r="G52" s="45"/>
      <c r="H52" s="6"/>
      <c r="I52" s="7"/>
      <c r="J52" s="45"/>
      <c r="K52" s="67"/>
      <c r="L52" s="6">
        <v>1</v>
      </c>
      <c r="M52" s="6"/>
      <c r="N52" s="88">
        <v>4</v>
      </c>
      <c r="O52" s="67"/>
      <c r="P52" s="76"/>
      <c r="Q52" s="99"/>
      <c r="R52" s="48">
        <f>F52+H52+J52+L52+N52+P52</f>
        <v>5</v>
      </c>
      <c r="S52" s="107">
        <f>G52+I52+K52+M52+O52+Q52</f>
        <v>0</v>
      </c>
      <c r="T52" s="133"/>
    </row>
    <row r="53" spans="1:20" s="134" customFormat="1" ht="13.5" customHeight="1">
      <c r="A53" s="153"/>
      <c r="B53" s="146"/>
      <c r="C53" s="11" t="s">
        <v>4</v>
      </c>
      <c r="D53" s="193">
        <v>1</v>
      </c>
      <c r="E53" s="20">
        <v>0</v>
      </c>
      <c r="F53" s="119"/>
      <c r="G53" s="47"/>
      <c r="H53" s="12"/>
      <c r="I53" s="13"/>
      <c r="J53" s="47"/>
      <c r="K53" s="69"/>
      <c r="L53" s="12"/>
      <c r="M53" s="12"/>
      <c r="N53" s="90">
        <v>2</v>
      </c>
      <c r="O53" s="69"/>
      <c r="P53" s="78"/>
      <c r="Q53" s="101"/>
      <c r="R53" s="131">
        <f>F53+H53+J53+L53+N53+P53</f>
        <v>2</v>
      </c>
      <c r="S53" s="111">
        <f>G53+I53+K53+M53+O53+Q53</f>
        <v>0</v>
      </c>
      <c r="T53" s="133"/>
    </row>
    <row r="54" spans="1:20" ht="14.25" customHeight="1" thickBot="1">
      <c r="A54" s="153"/>
      <c r="B54" s="145"/>
      <c r="C54" s="31" t="s">
        <v>16</v>
      </c>
      <c r="D54" s="54">
        <f aca="true" t="shared" si="19" ref="D54:I54">SUM(D52:D53)</f>
        <v>2</v>
      </c>
      <c r="E54" s="55">
        <f t="shared" si="19"/>
        <v>0</v>
      </c>
      <c r="F54" s="53">
        <f t="shared" si="19"/>
        <v>0</v>
      </c>
      <c r="G54" s="54">
        <f t="shared" si="19"/>
        <v>0</v>
      </c>
      <c r="H54" s="54">
        <f t="shared" si="19"/>
        <v>0</v>
      </c>
      <c r="I54" s="55">
        <f t="shared" si="19"/>
        <v>0</v>
      </c>
      <c r="J54" s="54">
        <f aca="true" t="shared" si="20" ref="J54:S54">SUM(J52:J53)</f>
        <v>0</v>
      </c>
      <c r="K54" s="55">
        <f t="shared" si="20"/>
        <v>0</v>
      </c>
      <c r="L54" s="54">
        <f t="shared" si="20"/>
        <v>1</v>
      </c>
      <c r="M54" s="54">
        <f t="shared" si="20"/>
        <v>0</v>
      </c>
      <c r="N54" s="84">
        <f>SUM(N52:N53)</f>
        <v>6</v>
      </c>
      <c r="O54" s="55">
        <f>SUM(O52:O53)</f>
        <v>0</v>
      </c>
      <c r="P54" s="54">
        <f t="shared" si="20"/>
        <v>0</v>
      </c>
      <c r="Q54" s="55">
        <f t="shared" si="20"/>
        <v>0</v>
      </c>
      <c r="R54" s="54">
        <f t="shared" si="20"/>
        <v>7</v>
      </c>
      <c r="S54" s="112">
        <f t="shared" si="20"/>
        <v>0</v>
      </c>
      <c r="T54" s="97"/>
    </row>
    <row r="55" spans="1:20" s="134" customFormat="1" ht="13.5" customHeight="1">
      <c r="A55" s="153"/>
      <c r="B55" s="144" t="s">
        <v>36</v>
      </c>
      <c r="C55" s="14" t="s">
        <v>48</v>
      </c>
      <c r="D55" s="195">
        <v>2</v>
      </c>
      <c r="E55" s="16">
        <v>0</v>
      </c>
      <c r="F55" s="120"/>
      <c r="G55" s="48"/>
      <c r="H55" s="37"/>
      <c r="I55" s="15"/>
      <c r="J55" s="48"/>
      <c r="K55" s="70"/>
      <c r="L55" s="37"/>
      <c r="M55" s="37"/>
      <c r="N55" s="91">
        <v>18</v>
      </c>
      <c r="O55" s="70"/>
      <c r="P55" s="79">
        <v>2</v>
      </c>
      <c r="Q55" s="102"/>
      <c r="R55" s="131">
        <f>F55+H55+J55+L55+N55+P55</f>
        <v>20</v>
      </c>
      <c r="S55" s="111">
        <f>G55+I55+K55+M55+O55+Q55</f>
        <v>0</v>
      </c>
      <c r="T55" s="133"/>
    </row>
    <row r="56" spans="1:20" ht="14.25" customHeight="1" thickBot="1">
      <c r="A56" s="153"/>
      <c r="B56" s="145"/>
      <c r="C56" s="32" t="s">
        <v>16</v>
      </c>
      <c r="D56" s="54">
        <f aca="true" t="shared" si="21" ref="D56:I56">SUM(D55:D55)</f>
        <v>2</v>
      </c>
      <c r="E56" s="55">
        <f t="shared" si="21"/>
        <v>0</v>
      </c>
      <c r="F56" s="53">
        <f t="shared" si="21"/>
        <v>0</v>
      </c>
      <c r="G56" s="54">
        <f t="shared" si="21"/>
        <v>0</v>
      </c>
      <c r="H56" s="54">
        <f t="shared" si="21"/>
        <v>0</v>
      </c>
      <c r="I56" s="55">
        <f t="shared" si="21"/>
        <v>0</v>
      </c>
      <c r="J56" s="54">
        <f aca="true" t="shared" si="22" ref="J56:S56">SUM(J55:J55)</f>
        <v>0</v>
      </c>
      <c r="K56" s="55">
        <f t="shared" si="22"/>
        <v>0</v>
      </c>
      <c r="L56" s="54">
        <f t="shared" si="22"/>
        <v>0</v>
      </c>
      <c r="M56" s="54">
        <f t="shared" si="22"/>
        <v>0</v>
      </c>
      <c r="N56" s="84">
        <f>SUM(N55:N55)</f>
        <v>18</v>
      </c>
      <c r="O56" s="55">
        <f>SUM(O55:O55)</f>
        <v>0</v>
      </c>
      <c r="P56" s="54">
        <f t="shared" si="22"/>
        <v>2</v>
      </c>
      <c r="Q56" s="55">
        <f t="shared" si="22"/>
        <v>0</v>
      </c>
      <c r="R56" s="54">
        <f t="shared" si="22"/>
        <v>20</v>
      </c>
      <c r="S56" s="112">
        <f t="shared" si="22"/>
        <v>0</v>
      </c>
      <c r="T56" s="97"/>
    </row>
    <row r="57" spans="1:20" s="134" customFormat="1" ht="13.5" customHeight="1">
      <c r="A57" s="153"/>
      <c r="B57" s="144" t="s">
        <v>34</v>
      </c>
      <c r="C57" s="14" t="s">
        <v>4</v>
      </c>
      <c r="D57" s="37">
        <v>1</v>
      </c>
      <c r="E57" s="16">
        <v>0</v>
      </c>
      <c r="F57" s="120">
        <v>6</v>
      </c>
      <c r="G57" s="48"/>
      <c r="H57" s="37"/>
      <c r="I57" s="15"/>
      <c r="J57" s="48"/>
      <c r="K57" s="70"/>
      <c r="L57" s="37"/>
      <c r="M57" s="37"/>
      <c r="N57" s="91"/>
      <c r="O57" s="70"/>
      <c r="P57" s="79"/>
      <c r="Q57" s="102"/>
      <c r="R57" s="48">
        <f>F57+H57+J57+L57+N57+P57</f>
        <v>6</v>
      </c>
      <c r="S57" s="107">
        <f>G57+I57+K57+M57+O57+Q57</f>
        <v>0</v>
      </c>
      <c r="T57" s="133"/>
    </row>
    <row r="58" spans="1:20" s="134" customFormat="1" ht="13.5" customHeight="1">
      <c r="A58" s="153"/>
      <c r="B58" s="146"/>
      <c r="C58" s="8" t="s">
        <v>48</v>
      </c>
      <c r="D58" s="9">
        <v>1</v>
      </c>
      <c r="E58" s="19">
        <v>0</v>
      </c>
      <c r="F58" s="118"/>
      <c r="G58" s="46"/>
      <c r="H58" s="9"/>
      <c r="I58" s="10"/>
      <c r="J58" s="46"/>
      <c r="K58" s="68"/>
      <c r="L58" s="9"/>
      <c r="M58" s="9"/>
      <c r="N58" s="89">
        <v>7</v>
      </c>
      <c r="O58" s="68"/>
      <c r="P58" s="77">
        <v>1</v>
      </c>
      <c r="Q58" s="100"/>
      <c r="R58" s="131">
        <f>F58+H58+J58+L58+N58+P58</f>
        <v>8</v>
      </c>
      <c r="S58" s="111">
        <f>G58+I58+K58+M58+O58+Q58</f>
        <v>0</v>
      </c>
      <c r="T58" s="133"/>
    </row>
    <row r="59" spans="1:20" ht="14.25" customHeight="1" thickBot="1">
      <c r="A59" s="153"/>
      <c r="B59" s="145"/>
      <c r="C59" s="32" t="s">
        <v>16</v>
      </c>
      <c r="D59" s="54">
        <f aca="true" t="shared" si="23" ref="D59:I59">SUM(D57:D58)</f>
        <v>2</v>
      </c>
      <c r="E59" s="55">
        <f t="shared" si="23"/>
        <v>0</v>
      </c>
      <c r="F59" s="53">
        <f t="shared" si="23"/>
        <v>6</v>
      </c>
      <c r="G59" s="54">
        <f t="shared" si="23"/>
        <v>0</v>
      </c>
      <c r="H59" s="54">
        <f t="shared" si="23"/>
        <v>0</v>
      </c>
      <c r="I59" s="55">
        <f t="shared" si="23"/>
        <v>0</v>
      </c>
      <c r="J59" s="54">
        <f aca="true" t="shared" si="24" ref="J59:S59">SUM(J57:J58)</f>
        <v>0</v>
      </c>
      <c r="K59" s="55">
        <f t="shared" si="24"/>
        <v>0</v>
      </c>
      <c r="L59" s="54">
        <f t="shared" si="24"/>
        <v>0</v>
      </c>
      <c r="M59" s="54">
        <f t="shared" si="24"/>
        <v>0</v>
      </c>
      <c r="N59" s="84">
        <f>SUM(N57:N58)</f>
        <v>7</v>
      </c>
      <c r="O59" s="55">
        <f>SUM(O57:O58)</f>
        <v>0</v>
      </c>
      <c r="P59" s="54">
        <f t="shared" si="24"/>
        <v>1</v>
      </c>
      <c r="Q59" s="55">
        <f t="shared" si="24"/>
        <v>0</v>
      </c>
      <c r="R59" s="54">
        <f>SUM(R57:R58)</f>
        <v>14</v>
      </c>
      <c r="S59" s="112">
        <f t="shared" si="24"/>
        <v>0</v>
      </c>
      <c r="T59" s="97"/>
    </row>
    <row r="60" spans="1:20" s="134" customFormat="1" ht="13.5" customHeight="1">
      <c r="A60" s="153"/>
      <c r="B60" s="144" t="s">
        <v>37</v>
      </c>
      <c r="C60" s="5" t="s">
        <v>4</v>
      </c>
      <c r="D60" s="197">
        <v>2</v>
      </c>
      <c r="E60" s="21">
        <v>0</v>
      </c>
      <c r="F60" s="117">
        <v>1</v>
      </c>
      <c r="G60" s="45"/>
      <c r="H60" s="6"/>
      <c r="I60" s="7"/>
      <c r="J60" s="45">
        <v>1</v>
      </c>
      <c r="K60" s="67"/>
      <c r="L60" s="6"/>
      <c r="M60" s="6"/>
      <c r="N60" s="88"/>
      <c r="O60" s="67"/>
      <c r="P60" s="76"/>
      <c r="Q60" s="99"/>
      <c r="R60" s="48">
        <f aca="true" t="shared" si="25" ref="R60:S63">F60+H60+J60+L60+N60+P60</f>
        <v>2</v>
      </c>
      <c r="S60" s="107">
        <f t="shared" si="25"/>
        <v>0</v>
      </c>
      <c r="T60" s="133"/>
    </row>
    <row r="61" spans="1:20" s="134" customFormat="1" ht="13.5" customHeight="1">
      <c r="A61" s="153"/>
      <c r="B61" s="146"/>
      <c r="C61" s="11" t="s">
        <v>48</v>
      </c>
      <c r="D61" s="193">
        <v>1</v>
      </c>
      <c r="E61" s="20">
        <v>0</v>
      </c>
      <c r="F61" s="119"/>
      <c r="G61" s="47"/>
      <c r="H61" s="12"/>
      <c r="I61" s="13"/>
      <c r="J61" s="47"/>
      <c r="K61" s="69"/>
      <c r="L61" s="12"/>
      <c r="M61" s="12"/>
      <c r="N61" s="90">
        <v>2</v>
      </c>
      <c r="O61" s="69"/>
      <c r="P61" s="78">
        <v>2</v>
      </c>
      <c r="Q61" s="101"/>
      <c r="R61" s="45">
        <f t="shared" si="25"/>
        <v>4</v>
      </c>
      <c r="S61" s="110">
        <f t="shared" si="25"/>
        <v>0</v>
      </c>
      <c r="T61" s="133"/>
    </row>
    <row r="62" spans="1:20" ht="14.25" customHeight="1" thickBot="1">
      <c r="A62" s="153"/>
      <c r="B62" s="145"/>
      <c r="C62" s="31" t="s">
        <v>16</v>
      </c>
      <c r="D62" s="54">
        <f aca="true" t="shared" si="26" ref="D62:I62">SUM(D60:D61)</f>
        <v>3</v>
      </c>
      <c r="E62" s="55">
        <f t="shared" si="26"/>
        <v>0</v>
      </c>
      <c r="F62" s="53">
        <f t="shared" si="26"/>
        <v>1</v>
      </c>
      <c r="G62" s="54">
        <f t="shared" si="26"/>
        <v>0</v>
      </c>
      <c r="H62" s="54">
        <f t="shared" si="26"/>
        <v>0</v>
      </c>
      <c r="I62" s="55">
        <f t="shared" si="26"/>
        <v>0</v>
      </c>
      <c r="J62" s="54">
        <f aca="true" t="shared" si="27" ref="J62:S62">SUM(J60:J61)</f>
        <v>1</v>
      </c>
      <c r="K62" s="55">
        <f t="shared" si="27"/>
        <v>0</v>
      </c>
      <c r="L62" s="54">
        <f t="shared" si="27"/>
        <v>0</v>
      </c>
      <c r="M62" s="54">
        <f t="shared" si="27"/>
        <v>0</v>
      </c>
      <c r="N62" s="84">
        <f>SUM(N60:N61)</f>
        <v>2</v>
      </c>
      <c r="O62" s="55">
        <f>SUM(O60:O61)</f>
        <v>0</v>
      </c>
      <c r="P62" s="54">
        <f t="shared" si="27"/>
        <v>2</v>
      </c>
      <c r="Q62" s="55">
        <f t="shared" si="27"/>
        <v>0</v>
      </c>
      <c r="R62" s="54">
        <f t="shared" si="27"/>
        <v>6</v>
      </c>
      <c r="S62" s="112">
        <f t="shared" si="27"/>
        <v>0</v>
      </c>
      <c r="T62" s="97"/>
    </row>
    <row r="63" spans="1:20" s="134" customFormat="1" ht="13.5" customHeight="1">
      <c r="A63" s="153"/>
      <c r="B63" s="144" t="s">
        <v>38</v>
      </c>
      <c r="C63" s="22" t="s">
        <v>2</v>
      </c>
      <c r="D63" s="23">
        <v>1</v>
      </c>
      <c r="E63" s="24">
        <v>0</v>
      </c>
      <c r="F63" s="123"/>
      <c r="G63" s="50"/>
      <c r="H63" s="40"/>
      <c r="I63" s="63"/>
      <c r="J63" s="50"/>
      <c r="K63" s="72"/>
      <c r="L63" s="40">
        <v>1</v>
      </c>
      <c r="M63" s="40"/>
      <c r="N63" s="93">
        <v>4</v>
      </c>
      <c r="O63" s="72"/>
      <c r="P63" s="81"/>
      <c r="Q63" s="105"/>
      <c r="R63" s="48">
        <f t="shared" si="25"/>
        <v>5</v>
      </c>
      <c r="S63" s="111">
        <f aca="true" t="shared" si="28" ref="R63:S65">G63+I63+K63+M63+O63+Q63</f>
        <v>0</v>
      </c>
      <c r="T63" s="133"/>
    </row>
    <row r="64" spans="1:20" ht="14.25" customHeight="1" thickBot="1">
      <c r="A64" s="153"/>
      <c r="B64" s="145"/>
      <c r="C64" s="32" t="s">
        <v>16</v>
      </c>
      <c r="D64" s="54">
        <f aca="true" t="shared" si="29" ref="D64:I64">SUM(D63)</f>
        <v>1</v>
      </c>
      <c r="E64" s="55">
        <f t="shared" si="29"/>
        <v>0</v>
      </c>
      <c r="F64" s="53">
        <f t="shared" si="29"/>
        <v>0</v>
      </c>
      <c r="G64" s="54">
        <f t="shared" si="29"/>
        <v>0</v>
      </c>
      <c r="H64" s="54">
        <f t="shared" si="29"/>
        <v>0</v>
      </c>
      <c r="I64" s="55">
        <f t="shared" si="29"/>
        <v>0</v>
      </c>
      <c r="J64" s="54">
        <f aca="true" t="shared" si="30" ref="J64:S64">SUM(J63)</f>
        <v>0</v>
      </c>
      <c r="K64" s="55">
        <f t="shared" si="30"/>
        <v>0</v>
      </c>
      <c r="L64" s="54">
        <f t="shared" si="30"/>
        <v>1</v>
      </c>
      <c r="M64" s="54">
        <f t="shared" si="30"/>
        <v>0</v>
      </c>
      <c r="N64" s="84">
        <f>SUM(N63)</f>
        <v>4</v>
      </c>
      <c r="O64" s="55">
        <f>SUM(O63)</f>
        <v>0</v>
      </c>
      <c r="P64" s="54">
        <f t="shared" si="30"/>
        <v>0</v>
      </c>
      <c r="Q64" s="55">
        <f t="shared" si="30"/>
        <v>0</v>
      </c>
      <c r="R64" s="54">
        <f t="shared" si="30"/>
        <v>5</v>
      </c>
      <c r="S64" s="112">
        <f t="shared" si="30"/>
        <v>0</v>
      </c>
      <c r="T64" s="97"/>
    </row>
    <row r="65" spans="1:20" s="134" customFormat="1" ht="13.5" customHeight="1">
      <c r="A65" s="153"/>
      <c r="B65" s="144" t="s">
        <v>49</v>
      </c>
      <c r="C65" s="14" t="s">
        <v>48</v>
      </c>
      <c r="D65" s="195">
        <v>1</v>
      </c>
      <c r="E65" s="16">
        <v>0</v>
      </c>
      <c r="F65" s="120"/>
      <c r="G65" s="48"/>
      <c r="H65" s="37"/>
      <c r="I65" s="15"/>
      <c r="J65" s="48"/>
      <c r="K65" s="70"/>
      <c r="L65" s="37"/>
      <c r="M65" s="37"/>
      <c r="N65" s="91">
        <v>1</v>
      </c>
      <c r="O65" s="70"/>
      <c r="P65" s="79">
        <v>1</v>
      </c>
      <c r="Q65" s="102"/>
      <c r="R65" s="131">
        <f t="shared" si="28"/>
        <v>2</v>
      </c>
      <c r="S65" s="111">
        <f t="shared" si="28"/>
        <v>0</v>
      </c>
      <c r="T65" s="133"/>
    </row>
    <row r="66" spans="1:20" ht="14.25" customHeight="1" thickBot="1">
      <c r="A66" s="153"/>
      <c r="B66" s="145"/>
      <c r="C66" s="32" t="s">
        <v>16</v>
      </c>
      <c r="D66" s="54">
        <f aca="true" t="shared" si="31" ref="D66:I66">SUM(D65:D65)</f>
        <v>1</v>
      </c>
      <c r="E66" s="55">
        <f t="shared" si="31"/>
        <v>0</v>
      </c>
      <c r="F66" s="53">
        <f t="shared" si="31"/>
        <v>0</v>
      </c>
      <c r="G66" s="54">
        <f t="shared" si="31"/>
        <v>0</v>
      </c>
      <c r="H66" s="54">
        <f t="shared" si="31"/>
        <v>0</v>
      </c>
      <c r="I66" s="55">
        <f t="shared" si="31"/>
        <v>0</v>
      </c>
      <c r="J66" s="54">
        <f aca="true" t="shared" si="32" ref="J66:S66">SUM(J65:J65)</f>
        <v>0</v>
      </c>
      <c r="K66" s="55">
        <f t="shared" si="32"/>
        <v>0</v>
      </c>
      <c r="L66" s="54">
        <f t="shared" si="32"/>
        <v>0</v>
      </c>
      <c r="M66" s="54">
        <f t="shared" si="32"/>
        <v>0</v>
      </c>
      <c r="N66" s="84">
        <f>SUM(N65:N65)</f>
        <v>1</v>
      </c>
      <c r="O66" s="55">
        <f>SUM(O65:O65)</f>
        <v>0</v>
      </c>
      <c r="P66" s="54">
        <f t="shared" si="32"/>
        <v>1</v>
      </c>
      <c r="Q66" s="55">
        <f t="shared" si="32"/>
        <v>0</v>
      </c>
      <c r="R66" s="54">
        <f t="shared" si="32"/>
        <v>2</v>
      </c>
      <c r="S66" s="112">
        <f t="shared" si="32"/>
        <v>0</v>
      </c>
      <c r="T66" s="97"/>
    </row>
    <row r="67" spans="1:20" s="134" customFormat="1" ht="13.5" customHeight="1">
      <c r="A67" s="153"/>
      <c r="B67" s="144" t="s">
        <v>23</v>
      </c>
      <c r="C67" s="17" t="s">
        <v>2</v>
      </c>
      <c r="D67" s="194">
        <v>1</v>
      </c>
      <c r="E67" s="29">
        <v>0</v>
      </c>
      <c r="F67" s="121"/>
      <c r="G67" s="49"/>
      <c r="H67" s="39">
        <v>5</v>
      </c>
      <c r="I67" s="29"/>
      <c r="J67" s="49">
        <v>1</v>
      </c>
      <c r="K67" s="71"/>
      <c r="L67" s="39"/>
      <c r="M67" s="39"/>
      <c r="N67" s="92"/>
      <c r="O67" s="71"/>
      <c r="P67" s="80"/>
      <c r="Q67" s="103"/>
      <c r="R67" s="131">
        <f>F67+H67+J67+L67+N67+P67</f>
        <v>6</v>
      </c>
      <c r="S67" s="111">
        <f>G67+I67+K67+M67+O67+Q67</f>
        <v>0</v>
      </c>
      <c r="T67" s="133"/>
    </row>
    <row r="68" spans="1:20" ht="14.25" customHeight="1" thickBot="1">
      <c r="A68" s="153"/>
      <c r="B68" s="146"/>
      <c r="C68" s="31" t="s">
        <v>16</v>
      </c>
      <c r="D68" s="54">
        <f aca="true" t="shared" si="33" ref="D68:I68">SUM(D67)</f>
        <v>1</v>
      </c>
      <c r="E68" s="55">
        <f t="shared" si="33"/>
        <v>0</v>
      </c>
      <c r="F68" s="53">
        <f t="shared" si="33"/>
        <v>0</v>
      </c>
      <c r="G68" s="54">
        <f t="shared" si="33"/>
        <v>0</v>
      </c>
      <c r="H68" s="54">
        <f t="shared" si="33"/>
        <v>5</v>
      </c>
      <c r="I68" s="55">
        <f t="shared" si="33"/>
        <v>0</v>
      </c>
      <c r="J68" s="54">
        <f aca="true" t="shared" si="34" ref="J68:S68">SUM(J67)</f>
        <v>1</v>
      </c>
      <c r="K68" s="55">
        <f t="shared" si="34"/>
        <v>0</v>
      </c>
      <c r="L68" s="54">
        <f t="shared" si="34"/>
        <v>0</v>
      </c>
      <c r="M68" s="54">
        <f t="shared" si="34"/>
        <v>0</v>
      </c>
      <c r="N68" s="84">
        <f>SUM(N67)</f>
        <v>0</v>
      </c>
      <c r="O68" s="55">
        <f>SUM(O67)</f>
        <v>0</v>
      </c>
      <c r="P68" s="54">
        <f t="shared" si="34"/>
        <v>0</v>
      </c>
      <c r="Q68" s="55">
        <f t="shared" si="34"/>
        <v>0</v>
      </c>
      <c r="R68" s="54">
        <f t="shared" si="34"/>
        <v>6</v>
      </c>
      <c r="S68" s="112">
        <f t="shared" si="34"/>
        <v>0</v>
      </c>
      <c r="T68" s="97"/>
    </row>
    <row r="69" spans="1:20" s="134" customFormat="1" ht="13.5" customHeight="1">
      <c r="A69" s="153"/>
      <c r="B69" s="144" t="s">
        <v>22</v>
      </c>
      <c r="C69" s="22" t="s">
        <v>2</v>
      </c>
      <c r="D69" s="23">
        <v>1</v>
      </c>
      <c r="E69" s="24">
        <v>0</v>
      </c>
      <c r="F69" s="123"/>
      <c r="G69" s="50"/>
      <c r="H69" s="40"/>
      <c r="I69" s="63"/>
      <c r="J69" s="50"/>
      <c r="K69" s="72"/>
      <c r="L69" s="40">
        <v>1</v>
      </c>
      <c r="M69" s="40"/>
      <c r="N69" s="93">
        <v>4</v>
      </c>
      <c r="O69" s="72"/>
      <c r="P69" s="81"/>
      <c r="Q69" s="105"/>
      <c r="R69" s="131">
        <f>F69+H69+J69+L69+N69+P69</f>
        <v>5</v>
      </c>
      <c r="S69" s="111">
        <f>G69+I69+K69+M69+O69+Q69</f>
        <v>0</v>
      </c>
      <c r="T69" s="133"/>
    </row>
    <row r="70" spans="1:20" ht="14.25" customHeight="1" thickBot="1">
      <c r="A70" s="153"/>
      <c r="B70" s="145"/>
      <c r="C70" s="32" t="s">
        <v>16</v>
      </c>
      <c r="D70" s="54">
        <f aca="true" t="shared" si="35" ref="D70:I70">SUM(D69)</f>
        <v>1</v>
      </c>
      <c r="E70" s="55">
        <f t="shared" si="35"/>
        <v>0</v>
      </c>
      <c r="F70" s="53">
        <f t="shared" si="35"/>
        <v>0</v>
      </c>
      <c r="G70" s="54">
        <f t="shared" si="35"/>
        <v>0</v>
      </c>
      <c r="H70" s="54">
        <f t="shared" si="35"/>
        <v>0</v>
      </c>
      <c r="I70" s="55">
        <f t="shared" si="35"/>
        <v>0</v>
      </c>
      <c r="J70" s="54">
        <f aca="true" t="shared" si="36" ref="J70:S70">SUM(J69)</f>
        <v>0</v>
      </c>
      <c r="K70" s="55">
        <f t="shared" si="36"/>
        <v>0</v>
      </c>
      <c r="L70" s="54">
        <f t="shared" si="36"/>
        <v>1</v>
      </c>
      <c r="M70" s="54">
        <f t="shared" si="36"/>
        <v>0</v>
      </c>
      <c r="N70" s="84">
        <f>SUM(N69)</f>
        <v>4</v>
      </c>
      <c r="O70" s="55">
        <f>SUM(O69)</f>
        <v>0</v>
      </c>
      <c r="P70" s="54">
        <f t="shared" si="36"/>
        <v>0</v>
      </c>
      <c r="Q70" s="55">
        <f t="shared" si="36"/>
        <v>0</v>
      </c>
      <c r="R70" s="54">
        <f t="shared" si="36"/>
        <v>5</v>
      </c>
      <c r="S70" s="112">
        <f t="shared" si="36"/>
        <v>0</v>
      </c>
      <c r="T70" s="97"/>
    </row>
    <row r="71" spans="1:20" s="134" customFormat="1" ht="13.5" customHeight="1">
      <c r="A71" s="153"/>
      <c r="B71" s="144" t="s">
        <v>26</v>
      </c>
      <c r="C71" s="14" t="s">
        <v>4</v>
      </c>
      <c r="D71" s="195">
        <v>1</v>
      </c>
      <c r="E71" s="16">
        <v>0</v>
      </c>
      <c r="F71" s="120"/>
      <c r="G71" s="48"/>
      <c r="H71" s="37"/>
      <c r="I71" s="15"/>
      <c r="J71" s="48"/>
      <c r="K71" s="70"/>
      <c r="L71" s="37"/>
      <c r="M71" s="37"/>
      <c r="N71" s="91">
        <v>1</v>
      </c>
      <c r="O71" s="70"/>
      <c r="P71" s="79"/>
      <c r="Q71" s="102"/>
      <c r="R71" s="48">
        <f>F71+H71+J71+L71+N71+P71</f>
        <v>1</v>
      </c>
      <c r="S71" s="107">
        <f>G71+I71+K71+M71+O71+Q71</f>
        <v>0</v>
      </c>
      <c r="T71" s="133"/>
    </row>
    <row r="72" spans="1:20" s="134" customFormat="1" ht="13.5" customHeight="1">
      <c r="A72" s="153"/>
      <c r="B72" s="146"/>
      <c r="C72" s="11" t="s">
        <v>12</v>
      </c>
      <c r="D72" s="193">
        <v>1</v>
      </c>
      <c r="E72" s="20">
        <v>0</v>
      </c>
      <c r="F72" s="119"/>
      <c r="G72" s="47"/>
      <c r="H72" s="12"/>
      <c r="I72" s="13"/>
      <c r="J72" s="47"/>
      <c r="K72" s="69"/>
      <c r="L72" s="12">
        <v>1</v>
      </c>
      <c r="M72" s="12"/>
      <c r="N72" s="90"/>
      <c r="O72" s="69"/>
      <c r="P72" s="78"/>
      <c r="Q72" s="101"/>
      <c r="R72" s="131">
        <f>F72+H72+J72+L72+N72+P72</f>
        <v>1</v>
      </c>
      <c r="S72" s="111">
        <f>G72+I72+K72+M72+O72+Q72</f>
        <v>0</v>
      </c>
      <c r="T72" s="133"/>
    </row>
    <row r="73" spans="1:20" ht="13.5" customHeight="1" thickBot="1">
      <c r="A73" s="153"/>
      <c r="B73" s="145"/>
      <c r="C73" s="32" t="s">
        <v>16</v>
      </c>
      <c r="D73" s="54">
        <f aca="true" t="shared" si="37" ref="D73:I73">SUM(D71:D72)</f>
        <v>2</v>
      </c>
      <c r="E73" s="55">
        <f t="shared" si="37"/>
        <v>0</v>
      </c>
      <c r="F73" s="53">
        <f t="shared" si="37"/>
        <v>0</v>
      </c>
      <c r="G73" s="54">
        <f t="shared" si="37"/>
        <v>0</v>
      </c>
      <c r="H73" s="54">
        <f t="shared" si="37"/>
        <v>0</v>
      </c>
      <c r="I73" s="55">
        <f t="shared" si="37"/>
        <v>0</v>
      </c>
      <c r="J73" s="54">
        <f aca="true" t="shared" si="38" ref="J73:S73">SUM(J71:J72)</f>
        <v>0</v>
      </c>
      <c r="K73" s="55">
        <f t="shared" si="38"/>
        <v>0</v>
      </c>
      <c r="L73" s="54">
        <f t="shared" si="38"/>
        <v>1</v>
      </c>
      <c r="M73" s="54">
        <f t="shared" si="38"/>
        <v>0</v>
      </c>
      <c r="N73" s="84">
        <f>SUM(N71:N72)</f>
        <v>1</v>
      </c>
      <c r="O73" s="55">
        <f>SUM(O71:O72)</f>
        <v>0</v>
      </c>
      <c r="P73" s="54">
        <f t="shared" si="38"/>
        <v>0</v>
      </c>
      <c r="Q73" s="55">
        <f t="shared" si="38"/>
        <v>0</v>
      </c>
      <c r="R73" s="54">
        <f t="shared" si="38"/>
        <v>2</v>
      </c>
      <c r="S73" s="112">
        <f t="shared" si="38"/>
        <v>0</v>
      </c>
      <c r="T73" s="97"/>
    </row>
    <row r="74" spans="1:20" s="134" customFormat="1" ht="13.5" customHeight="1">
      <c r="A74" s="153"/>
      <c r="B74" s="144" t="s">
        <v>35</v>
      </c>
      <c r="C74" s="22" t="s">
        <v>4</v>
      </c>
      <c r="D74" s="194">
        <v>1</v>
      </c>
      <c r="E74" s="18">
        <v>0</v>
      </c>
      <c r="F74" s="121">
        <v>2</v>
      </c>
      <c r="G74" s="49"/>
      <c r="H74" s="39"/>
      <c r="I74" s="29"/>
      <c r="J74" s="49"/>
      <c r="K74" s="71"/>
      <c r="L74" s="39"/>
      <c r="M74" s="39"/>
      <c r="N74" s="92"/>
      <c r="O74" s="71"/>
      <c r="P74" s="80"/>
      <c r="Q74" s="103"/>
      <c r="R74" s="131">
        <f>F74+H74+J74+L74+N74+P74</f>
        <v>2</v>
      </c>
      <c r="S74" s="111">
        <f>G74+I74+K74+M74+O74+Q74</f>
        <v>0</v>
      </c>
      <c r="T74" s="133"/>
    </row>
    <row r="75" spans="1:20" ht="14.25" customHeight="1" thickBot="1">
      <c r="A75" s="153"/>
      <c r="B75" s="145"/>
      <c r="C75" s="32" t="s">
        <v>16</v>
      </c>
      <c r="D75" s="54">
        <f aca="true" t="shared" si="39" ref="D75:I75">SUM(D74)</f>
        <v>1</v>
      </c>
      <c r="E75" s="55">
        <f t="shared" si="39"/>
        <v>0</v>
      </c>
      <c r="F75" s="53">
        <f t="shared" si="39"/>
        <v>2</v>
      </c>
      <c r="G75" s="54">
        <f t="shared" si="39"/>
        <v>0</v>
      </c>
      <c r="H75" s="54">
        <f t="shared" si="39"/>
        <v>0</v>
      </c>
      <c r="I75" s="55">
        <f t="shared" si="39"/>
        <v>0</v>
      </c>
      <c r="J75" s="54">
        <f aca="true" t="shared" si="40" ref="J75:S75">SUM(J74)</f>
        <v>0</v>
      </c>
      <c r="K75" s="55">
        <f t="shared" si="40"/>
        <v>0</v>
      </c>
      <c r="L75" s="54">
        <f t="shared" si="40"/>
        <v>0</v>
      </c>
      <c r="M75" s="54">
        <f t="shared" si="40"/>
        <v>0</v>
      </c>
      <c r="N75" s="84">
        <f>SUM(N74)</f>
        <v>0</v>
      </c>
      <c r="O75" s="55">
        <f>SUM(O74)</f>
        <v>0</v>
      </c>
      <c r="P75" s="54">
        <f t="shared" si="40"/>
        <v>0</v>
      </c>
      <c r="Q75" s="55">
        <f t="shared" si="40"/>
        <v>0</v>
      </c>
      <c r="R75" s="54">
        <f t="shared" si="40"/>
        <v>2</v>
      </c>
      <c r="S75" s="112">
        <f t="shared" si="40"/>
        <v>0</v>
      </c>
      <c r="T75" s="97"/>
    </row>
    <row r="76" spans="1:20" s="134" customFormat="1" ht="13.5" customHeight="1">
      <c r="A76" s="153"/>
      <c r="B76" s="171" t="s">
        <v>45</v>
      </c>
      <c r="C76" s="35" t="s">
        <v>2</v>
      </c>
      <c r="D76" s="198">
        <v>1</v>
      </c>
      <c r="E76" s="28">
        <v>0</v>
      </c>
      <c r="F76" s="124"/>
      <c r="G76" s="52"/>
      <c r="H76" s="42">
        <v>2</v>
      </c>
      <c r="I76" s="65"/>
      <c r="J76" s="52"/>
      <c r="K76" s="74"/>
      <c r="L76" s="42"/>
      <c r="M76" s="42"/>
      <c r="N76" s="94"/>
      <c r="O76" s="74"/>
      <c r="P76" s="83"/>
      <c r="Q76" s="106"/>
      <c r="R76" s="131">
        <f>F76+H76+J76+L76+N76+P76</f>
        <v>2</v>
      </c>
      <c r="S76" s="111">
        <f>G76+I76+K76+M76+O76+Q76</f>
        <v>0</v>
      </c>
      <c r="T76" s="133"/>
    </row>
    <row r="77" spans="1:20" ht="14.25" customHeight="1" thickBot="1">
      <c r="A77" s="153"/>
      <c r="B77" s="145"/>
      <c r="C77" s="33" t="s">
        <v>16</v>
      </c>
      <c r="D77" s="61">
        <f aca="true" t="shared" si="41" ref="D77:I77">SUM(D76)</f>
        <v>1</v>
      </c>
      <c r="E77" s="62">
        <f t="shared" si="41"/>
        <v>0</v>
      </c>
      <c r="F77" s="60">
        <f t="shared" si="41"/>
        <v>0</v>
      </c>
      <c r="G77" s="61">
        <f t="shared" si="41"/>
        <v>0</v>
      </c>
      <c r="H77" s="61">
        <f t="shared" si="41"/>
        <v>2</v>
      </c>
      <c r="I77" s="62">
        <f t="shared" si="41"/>
        <v>0</v>
      </c>
      <c r="J77" s="61">
        <f aca="true" t="shared" si="42" ref="J77:S77">SUM(J76)</f>
        <v>0</v>
      </c>
      <c r="K77" s="62">
        <f t="shared" si="42"/>
        <v>0</v>
      </c>
      <c r="L77" s="61">
        <f t="shared" si="42"/>
        <v>0</v>
      </c>
      <c r="M77" s="61">
        <f t="shared" si="42"/>
        <v>0</v>
      </c>
      <c r="N77" s="85">
        <f>SUM(N76)</f>
        <v>0</v>
      </c>
      <c r="O77" s="62">
        <f>SUM(O76)</f>
        <v>0</v>
      </c>
      <c r="P77" s="61">
        <f t="shared" si="42"/>
        <v>0</v>
      </c>
      <c r="Q77" s="62">
        <f t="shared" si="42"/>
        <v>0</v>
      </c>
      <c r="R77" s="61">
        <f t="shared" si="42"/>
        <v>2</v>
      </c>
      <c r="S77" s="113">
        <f t="shared" si="42"/>
        <v>0</v>
      </c>
      <c r="T77" s="97"/>
    </row>
    <row r="78" spans="1:20" s="134" customFormat="1" ht="13.5" customHeight="1">
      <c r="A78" s="153"/>
      <c r="B78" s="144" t="s">
        <v>46</v>
      </c>
      <c r="C78" s="27" t="s">
        <v>2</v>
      </c>
      <c r="D78" s="198">
        <v>1</v>
      </c>
      <c r="E78" s="28">
        <v>0</v>
      </c>
      <c r="F78" s="124"/>
      <c r="G78" s="52"/>
      <c r="H78" s="42">
        <v>2</v>
      </c>
      <c r="I78" s="65"/>
      <c r="J78" s="52"/>
      <c r="K78" s="74"/>
      <c r="L78" s="42"/>
      <c r="M78" s="42"/>
      <c r="N78" s="94"/>
      <c r="O78" s="74"/>
      <c r="P78" s="83"/>
      <c r="Q78" s="106"/>
      <c r="R78" s="131">
        <f>F78+H78+J78+L78+N78+P78</f>
        <v>2</v>
      </c>
      <c r="S78" s="111">
        <f>G78+I78+K78+M78+O78+Q78</f>
        <v>0</v>
      </c>
      <c r="T78" s="133"/>
    </row>
    <row r="79" spans="1:20" ht="14.25" customHeight="1" thickBot="1">
      <c r="A79" s="153"/>
      <c r="B79" s="145"/>
      <c r="C79" s="33" t="s">
        <v>16</v>
      </c>
      <c r="D79" s="61">
        <f aca="true" t="shared" si="43" ref="D79:I79">SUM(D78)</f>
        <v>1</v>
      </c>
      <c r="E79" s="62">
        <f t="shared" si="43"/>
        <v>0</v>
      </c>
      <c r="F79" s="60">
        <f t="shared" si="43"/>
        <v>0</v>
      </c>
      <c r="G79" s="61">
        <f t="shared" si="43"/>
        <v>0</v>
      </c>
      <c r="H79" s="61">
        <f t="shared" si="43"/>
        <v>2</v>
      </c>
      <c r="I79" s="62">
        <f t="shared" si="43"/>
        <v>0</v>
      </c>
      <c r="J79" s="61">
        <f aca="true" t="shared" si="44" ref="J79:S79">SUM(J78)</f>
        <v>0</v>
      </c>
      <c r="K79" s="62">
        <f t="shared" si="44"/>
        <v>0</v>
      </c>
      <c r="L79" s="61">
        <f t="shared" si="44"/>
        <v>0</v>
      </c>
      <c r="M79" s="61">
        <f t="shared" si="44"/>
        <v>0</v>
      </c>
      <c r="N79" s="85">
        <f>SUM(N78)</f>
        <v>0</v>
      </c>
      <c r="O79" s="62">
        <f>SUM(O78)</f>
        <v>0</v>
      </c>
      <c r="P79" s="61">
        <f t="shared" si="44"/>
        <v>0</v>
      </c>
      <c r="Q79" s="62">
        <f t="shared" si="44"/>
        <v>0</v>
      </c>
      <c r="R79" s="61">
        <f t="shared" si="44"/>
        <v>2</v>
      </c>
      <c r="S79" s="113">
        <f t="shared" si="44"/>
        <v>0</v>
      </c>
      <c r="T79" s="97"/>
    </row>
    <row r="80" spans="1:20" s="134" customFormat="1" ht="14.25" customHeight="1">
      <c r="A80" s="153"/>
      <c r="B80" s="144" t="s">
        <v>39</v>
      </c>
      <c r="C80" s="14" t="s">
        <v>4</v>
      </c>
      <c r="D80" s="37">
        <v>1</v>
      </c>
      <c r="E80" s="15"/>
      <c r="F80" s="120"/>
      <c r="G80" s="48"/>
      <c r="H80" s="37"/>
      <c r="I80" s="15"/>
      <c r="J80" s="48"/>
      <c r="K80" s="70"/>
      <c r="L80" s="37"/>
      <c r="M80" s="37"/>
      <c r="N80" s="91"/>
      <c r="O80" s="70"/>
      <c r="P80" s="79">
        <v>1</v>
      </c>
      <c r="Q80" s="102"/>
      <c r="R80" s="48">
        <f>F80+H80+J80+L80+N80+P80</f>
        <v>1</v>
      </c>
      <c r="S80" s="107">
        <f>G80+I80+K80+M80+O80+Q80</f>
        <v>0</v>
      </c>
      <c r="T80" s="133"/>
    </row>
    <row r="81" spans="1:20" s="134" customFormat="1" ht="13.5" customHeight="1">
      <c r="A81" s="153"/>
      <c r="B81" s="171"/>
      <c r="C81" s="17" t="s">
        <v>12</v>
      </c>
      <c r="D81" s="194">
        <v>1</v>
      </c>
      <c r="E81" s="18">
        <v>0</v>
      </c>
      <c r="F81" s="121"/>
      <c r="G81" s="49"/>
      <c r="H81" s="39"/>
      <c r="I81" s="29"/>
      <c r="J81" s="49"/>
      <c r="K81" s="71"/>
      <c r="L81" s="39"/>
      <c r="M81" s="39"/>
      <c r="N81" s="49">
        <v>1</v>
      </c>
      <c r="O81" s="71"/>
      <c r="P81" s="80"/>
      <c r="Q81" s="103"/>
      <c r="R81" s="131">
        <f>F81+H81+J81+L81+N81+P81</f>
        <v>1</v>
      </c>
      <c r="S81" s="111">
        <f>G81+I81+K81+M81+O81+Q81</f>
        <v>0</v>
      </c>
      <c r="T81" s="133"/>
    </row>
    <row r="82" spans="1:20" ht="14.25" customHeight="1" thickBot="1">
      <c r="A82" s="153"/>
      <c r="B82" s="182"/>
      <c r="C82" s="32" t="s">
        <v>16</v>
      </c>
      <c r="D82" s="54">
        <f>SUM(D80:D81)</f>
        <v>2</v>
      </c>
      <c r="E82" s="55">
        <f>SUM(E80:E81)</f>
        <v>0</v>
      </c>
      <c r="F82" s="53">
        <f>SUM(F80:F81)</f>
        <v>0</v>
      </c>
      <c r="G82" s="54">
        <f>SUM(G80:G81)</f>
        <v>0</v>
      </c>
      <c r="H82" s="54">
        <f aca="true" t="shared" si="45" ref="H82:S82">SUM(H80:H81)</f>
        <v>0</v>
      </c>
      <c r="I82" s="54">
        <f t="shared" si="45"/>
        <v>0</v>
      </c>
      <c r="J82" s="54">
        <f t="shared" si="45"/>
        <v>0</v>
      </c>
      <c r="K82" s="54">
        <f t="shared" si="45"/>
        <v>0</v>
      </c>
      <c r="L82" s="54">
        <f t="shared" si="45"/>
        <v>0</v>
      </c>
      <c r="M82" s="54">
        <f t="shared" si="45"/>
        <v>0</v>
      </c>
      <c r="N82" s="54">
        <f t="shared" si="45"/>
        <v>1</v>
      </c>
      <c r="O82" s="54">
        <f t="shared" si="45"/>
        <v>0</v>
      </c>
      <c r="P82" s="54">
        <f t="shared" si="45"/>
        <v>1</v>
      </c>
      <c r="Q82" s="54">
        <f t="shared" si="45"/>
        <v>0</v>
      </c>
      <c r="R82" s="54">
        <f t="shared" si="45"/>
        <v>2</v>
      </c>
      <c r="S82" s="54">
        <f t="shared" si="45"/>
        <v>0</v>
      </c>
      <c r="T82" s="97"/>
    </row>
    <row r="83" spans="1:20" s="134" customFormat="1" ht="13.5" customHeight="1">
      <c r="A83" s="153"/>
      <c r="B83" s="144" t="s">
        <v>24</v>
      </c>
      <c r="C83" s="17" t="s">
        <v>4</v>
      </c>
      <c r="D83" s="194">
        <v>1</v>
      </c>
      <c r="E83" s="18">
        <v>0</v>
      </c>
      <c r="F83" s="121"/>
      <c r="G83" s="49"/>
      <c r="H83" s="39"/>
      <c r="I83" s="29"/>
      <c r="J83" s="49"/>
      <c r="K83" s="71"/>
      <c r="L83" s="39">
        <v>1</v>
      </c>
      <c r="M83" s="39"/>
      <c r="N83" s="92"/>
      <c r="O83" s="71"/>
      <c r="P83" s="80"/>
      <c r="Q83" s="103"/>
      <c r="R83" s="131">
        <f>F83+H83+J83+L83+N83+P83</f>
        <v>1</v>
      </c>
      <c r="S83" s="111">
        <f>G83+I83+K83+M83+O83+Q83</f>
        <v>0</v>
      </c>
      <c r="T83" s="133"/>
    </row>
    <row r="84" spans="1:20" ht="14.25" customHeight="1" thickBot="1">
      <c r="A84" s="153"/>
      <c r="B84" s="145"/>
      <c r="C84" s="31" t="s">
        <v>16</v>
      </c>
      <c r="D84" s="54">
        <f aca="true" t="shared" si="46" ref="D84:I84">SUM(D83)</f>
        <v>1</v>
      </c>
      <c r="E84" s="55">
        <f t="shared" si="46"/>
        <v>0</v>
      </c>
      <c r="F84" s="53">
        <f t="shared" si="46"/>
        <v>0</v>
      </c>
      <c r="G84" s="54">
        <f t="shared" si="46"/>
        <v>0</v>
      </c>
      <c r="H84" s="54">
        <f t="shared" si="46"/>
        <v>0</v>
      </c>
      <c r="I84" s="55">
        <f t="shared" si="46"/>
        <v>0</v>
      </c>
      <c r="J84" s="54">
        <f aca="true" t="shared" si="47" ref="J84:S84">SUM(J83)</f>
        <v>0</v>
      </c>
      <c r="K84" s="55">
        <f t="shared" si="47"/>
        <v>0</v>
      </c>
      <c r="L84" s="54">
        <f t="shared" si="47"/>
        <v>1</v>
      </c>
      <c r="M84" s="54">
        <f t="shared" si="47"/>
        <v>0</v>
      </c>
      <c r="N84" s="84">
        <f>SUM(N83)</f>
        <v>0</v>
      </c>
      <c r="O84" s="55">
        <f>SUM(O83)</f>
        <v>0</v>
      </c>
      <c r="P84" s="54">
        <f t="shared" si="47"/>
        <v>0</v>
      </c>
      <c r="Q84" s="55">
        <f t="shared" si="47"/>
        <v>0</v>
      </c>
      <c r="R84" s="54">
        <f t="shared" si="47"/>
        <v>1</v>
      </c>
      <c r="S84" s="112">
        <f t="shared" si="47"/>
        <v>0</v>
      </c>
      <c r="T84" s="97"/>
    </row>
    <row r="85" spans="1:20" s="134" customFormat="1" ht="13.5" customHeight="1">
      <c r="A85" s="153"/>
      <c r="B85" s="144" t="s">
        <v>56</v>
      </c>
      <c r="C85" s="14" t="s">
        <v>48</v>
      </c>
      <c r="D85" s="23">
        <v>1</v>
      </c>
      <c r="E85" s="24">
        <v>0</v>
      </c>
      <c r="F85" s="123"/>
      <c r="G85" s="50"/>
      <c r="H85" s="40"/>
      <c r="I85" s="63"/>
      <c r="J85" s="50"/>
      <c r="K85" s="72"/>
      <c r="L85" s="40"/>
      <c r="M85" s="40"/>
      <c r="N85" s="93"/>
      <c r="O85" s="72"/>
      <c r="P85" s="81">
        <v>3</v>
      </c>
      <c r="Q85" s="105"/>
      <c r="R85" s="131">
        <f>F85+H85+J85+L85+N85+P85</f>
        <v>3</v>
      </c>
      <c r="S85" s="111">
        <f>G85+I85+K85+M85+O85+Q85</f>
        <v>0</v>
      </c>
      <c r="T85" s="133"/>
    </row>
    <row r="86" spans="1:20" ht="13.5" customHeight="1" thickBot="1">
      <c r="A86" s="153"/>
      <c r="B86" s="145"/>
      <c r="C86" s="32" t="s">
        <v>16</v>
      </c>
      <c r="D86" s="54">
        <f>SUM(D85)</f>
        <v>1</v>
      </c>
      <c r="E86" s="55">
        <f aca="true" t="shared" si="48" ref="E86:M86">SUM(E85)</f>
        <v>0</v>
      </c>
      <c r="F86" s="53">
        <f t="shared" si="48"/>
        <v>0</v>
      </c>
      <c r="G86" s="54">
        <f t="shared" si="48"/>
        <v>0</v>
      </c>
      <c r="H86" s="54">
        <f t="shared" si="48"/>
        <v>0</v>
      </c>
      <c r="I86" s="55">
        <f t="shared" si="48"/>
        <v>0</v>
      </c>
      <c r="J86" s="54">
        <f t="shared" si="48"/>
        <v>0</v>
      </c>
      <c r="K86" s="55">
        <f t="shared" si="48"/>
        <v>0</v>
      </c>
      <c r="L86" s="54">
        <f t="shared" si="48"/>
        <v>0</v>
      </c>
      <c r="M86" s="54">
        <f t="shared" si="48"/>
        <v>0</v>
      </c>
      <c r="N86" s="84">
        <f aca="true" t="shared" si="49" ref="N86:S86">SUM(N85)</f>
        <v>0</v>
      </c>
      <c r="O86" s="55">
        <f t="shared" si="49"/>
        <v>0</v>
      </c>
      <c r="P86" s="54">
        <f t="shared" si="49"/>
        <v>3</v>
      </c>
      <c r="Q86" s="55">
        <f t="shared" si="49"/>
        <v>0</v>
      </c>
      <c r="R86" s="54">
        <f t="shared" si="49"/>
        <v>3</v>
      </c>
      <c r="S86" s="112">
        <f t="shared" si="49"/>
        <v>0</v>
      </c>
      <c r="T86" s="97"/>
    </row>
    <row r="87" spans="1:20" s="134" customFormat="1" ht="13.5" customHeight="1">
      <c r="A87" s="153"/>
      <c r="B87" s="144" t="s">
        <v>57</v>
      </c>
      <c r="C87" s="14" t="s">
        <v>48</v>
      </c>
      <c r="D87" s="23">
        <v>1</v>
      </c>
      <c r="E87" s="24">
        <v>0</v>
      </c>
      <c r="F87" s="123"/>
      <c r="G87" s="50"/>
      <c r="H87" s="40"/>
      <c r="I87" s="63"/>
      <c r="J87" s="50"/>
      <c r="K87" s="72"/>
      <c r="L87" s="40"/>
      <c r="M87" s="40"/>
      <c r="N87" s="93">
        <v>2</v>
      </c>
      <c r="O87" s="72"/>
      <c r="P87" s="81">
        <v>1</v>
      </c>
      <c r="Q87" s="105"/>
      <c r="R87" s="131">
        <f>F87+H87+J87+L87+N87+P87</f>
        <v>3</v>
      </c>
      <c r="S87" s="111">
        <f>G87+I87+K87+M87+O87+Q87</f>
        <v>0</v>
      </c>
      <c r="T87" s="133"/>
    </row>
    <row r="88" spans="1:20" ht="13.5" customHeight="1" thickBot="1">
      <c r="A88" s="153"/>
      <c r="B88" s="145"/>
      <c r="C88" s="32" t="s">
        <v>16</v>
      </c>
      <c r="D88" s="54">
        <f aca="true" t="shared" si="50" ref="D88:M88">SUM(D87)</f>
        <v>1</v>
      </c>
      <c r="E88" s="55">
        <f t="shared" si="50"/>
        <v>0</v>
      </c>
      <c r="F88" s="53">
        <f t="shared" si="50"/>
        <v>0</v>
      </c>
      <c r="G88" s="54">
        <f t="shared" si="50"/>
        <v>0</v>
      </c>
      <c r="H88" s="54">
        <f t="shared" si="50"/>
        <v>0</v>
      </c>
      <c r="I88" s="55">
        <f t="shared" si="50"/>
        <v>0</v>
      </c>
      <c r="J88" s="54">
        <f t="shared" si="50"/>
        <v>0</v>
      </c>
      <c r="K88" s="55">
        <f t="shared" si="50"/>
        <v>0</v>
      </c>
      <c r="L88" s="54">
        <f t="shared" si="50"/>
        <v>0</v>
      </c>
      <c r="M88" s="54">
        <f t="shared" si="50"/>
        <v>0</v>
      </c>
      <c r="N88" s="84">
        <f aca="true" t="shared" si="51" ref="N88:S88">SUM(N87)</f>
        <v>2</v>
      </c>
      <c r="O88" s="55">
        <f t="shared" si="51"/>
        <v>0</v>
      </c>
      <c r="P88" s="54">
        <f t="shared" si="51"/>
        <v>1</v>
      </c>
      <c r="Q88" s="55">
        <f t="shared" si="51"/>
        <v>0</v>
      </c>
      <c r="R88" s="54">
        <f t="shared" si="51"/>
        <v>3</v>
      </c>
      <c r="S88" s="112">
        <f t="shared" si="51"/>
        <v>0</v>
      </c>
      <c r="T88" s="97"/>
    </row>
    <row r="89" spans="1:20" s="134" customFormat="1" ht="13.5" customHeight="1">
      <c r="A89" s="153"/>
      <c r="B89" s="144" t="s">
        <v>47</v>
      </c>
      <c r="C89" s="22" t="s">
        <v>12</v>
      </c>
      <c r="D89" s="23">
        <v>1</v>
      </c>
      <c r="E89" s="24">
        <v>0</v>
      </c>
      <c r="F89" s="123"/>
      <c r="G89" s="50"/>
      <c r="H89" s="40"/>
      <c r="I89" s="63"/>
      <c r="J89" s="50"/>
      <c r="K89" s="72"/>
      <c r="L89" s="40"/>
      <c r="M89" s="40"/>
      <c r="N89" s="93">
        <v>1</v>
      </c>
      <c r="O89" s="72"/>
      <c r="P89" s="81"/>
      <c r="Q89" s="105"/>
      <c r="R89" s="131">
        <f>F89+H89+J89+L89+N89+P89</f>
        <v>1</v>
      </c>
      <c r="S89" s="111">
        <f>G89+I89+K89+M89+O89+Q89</f>
        <v>0</v>
      </c>
      <c r="T89" s="133"/>
    </row>
    <row r="90" spans="1:20" ht="14.25" customHeight="1" thickBot="1">
      <c r="A90" s="153"/>
      <c r="B90" s="182"/>
      <c r="C90" s="32" t="s">
        <v>16</v>
      </c>
      <c r="D90" s="54">
        <f aca="true" t="shared" si="52" ref="D90:I90">SUM(D89)</f>
        <v>1</v>
      </c>
      <c r="E90" s="55">
        <f t="shared" si="52"/>
        <v>0</v>
      </c>
      <c r="F90" s="53">
        <f t="shared" si="52"/>
        <v>0</v>
      </c>
      <c r="G90" s="54">
        <f t="shared" si="52"/>
        <v>0</v>
      </c>
      <c r="H90" s="54">
        <f t="shared" si="52"/>
        <v>0</v>
      </c>
      <c r="I90" s="55">
        <f t="shared" si="52"/>
        <v>0</v>
      </c>
      <c r="J90" s="54">
        <f aca="true" t="shared" si="53" ref="J90:S90">SUM(J89)</f>
        <v>0</v>
      </c>
      <c r="K90" s="55">
        <f t="shared" si="53"/>
        <v>0</v>
      </c>
      <c r="L90" s="54">
        <f t="shared" si="53"/>
        <v>0</v>
      </c>
      <c r="M90" s="54">
        <f t="shared" si="53"/>
        <v>0</v>
      </c>
      <c r="N90" s="84">
        <f>SUM(N89)</f>
        <v>1</v>
      </c>
      <c r="O90" s="55">
        <f>SUM(O89)</f>
        <v>0</v>
      </c>
      <c r="P90" s="54">
        <f t="shared" si="53"/>
        <v>0</v>
      </c>
      <c r="Q90" s="55">
        <f t="shared" si="53"/>
        <v>0</v>
      </c>
      <c r="R90" s="54">
        <f t="shared" si="53"/>
        <v>1</v>
      </c>
      <c r="S90" s="112">
        <f t="shared" si="53"/>
        <v>0</v>
      </c>
      <c r="T90" s="97"/>
    </row>
    <row r="91" spans="1:20" s="134" customFormat="1" ht="12">
      <c r="A91" s="150" t="s">
        <v>25</v>
      </c>
      <c r="B91" s="186" t="s">
        <v>44</v>
      </c>
      <c r="C91" s="22" t="s">
        <v>4</v>
      </c>
      <c r="D91" s="23">
        <v>1</v>
      </c>
      <c r="E91" s="24">
        <v>0</v>
      </c>
      <c r="F91" s="123"/>
      <c r="G91" s="50"/>
      <c r="H91" s="40"/>
      <c r="I91" s="63"/>
      <c r="J91" s="50"/>
      <c r="K91" s="72"/>
      <c r="L91" s="40"/>
      <c r="M91" s="40"/>
      <c r="N91" s="93">
        <v>1</v>
      </c>
      <c r="O91" s="72"/>
      <c r="P91" s="81"/>
      <c r="Q91" s="105"/>
      <c r="R91" s="131">
        <f>F91+H91+J91+L91+N91+P91</f>
        <v>1</v>
      </c>
      <c r="S91" s="111">
        <f>G91+I91+K91+M91+O91+Q91</f>
        <v>0</v>
      </c>
      <c r="T91" s="133"/>
    </row>
    <row r="92" spans="1:20" ht="12.75" thickBot="1">
      <c r="A92" s="151"/>
      <c r="B92" s="145"/>
      <c r="C92" s="32" t="s">
        <v>16</v>
      </c>
      <c r="D92" s="54">
        <f aca="true" t="shared" si="54" ref="D92:I92">SUM(D91)</f>
        <v>1</v>
      </c>
      <c r="E92" s="55">
        <f t="shared" si="54"/>
        <v>0</v>
      </c>
      <c r="F92" s="53">
        <f t="shared" si="54"/>
        <v>0</v>
      </c>
      <c r="G92" s="54">
        <f t="shared" si="54"/>
        <v>0</v>
      </c>
      <c r="H92" s="54">
        <f t="shared" si="54"/>
        <v>0</v>
      </c>
      <c r="I92" s="55">
        <f t="shared" si="54"/>
        <v>0</v>
      </c>
      <c r="J92" s="54">
        <f aca="true" t="shared" si="55" ref="J92:S92">SUM(J91)</f>
        <v>0</v>
      </c>
      <c r="K92" s="55">
        <f t="shared" si="55"/>
        <v>0</v>
      </c>
      <c r="L92" s="54">
        <f t="shared" si="55"/>
        <v>0</v>
      </c>
      <c r="M92" s="54">
        <f t="shared" si="55"/>
        <v>0</v>
      </c>
      <c r="N92" s="84">
        <f>SUM(N91)</f>
        <v>1</v>
      </c>
      <c r="O92" s="55">
        <f>SUM(O91)</f>
        <v>0</v>
      </c>
      <c r="P92" s="54">
        <f t="shared" si="55"/>
        <v>0</v>
      </c>
      <c r="Q92" s="55">
        <f t="shared" si="55"/>
        <v>0</v>
      </c>
      <c r="R92" s="54">
        <f t="shared" si="55"/>
        <v>1</v>
      </c>
      <c r="S92" s="112">
        <f t="shared" si="55"/>
        <v>0</v>
      </c>
      <c r="T92" s="97"/>
    </row>
    <row r="93" spans="1:20" s="134" customFormat="1" ht="12">
      <c r="A93" s="151"/>
      <c r="B93" s="183" t="s">
        <v>13</v>
      </c>
      <c r="C93" s="6" t="s">
        <v>14</v>
      </c>
      <c r="D93" s="197">
        <v>5</v>
      </c>
      <c r="E93" s="21">
        <v>0</v>
      </c>
      <c r="F93" s="117"/>
      <c r="G93" s="45"/>
      <c r="H93" s="6"/>
      <c r="I93" s="7"/>
      <c r="J93" s="45">
        <v>3</v>
      </c>
      <c r="K93" s="67"/>
      <c r="L93" s="6">
        <v>20</v>
      </c>
      <c r="M93" s="6"/>
      <c r="N93" s="88"/>
      <c r="O93" s="67"/>
      <c r="P93" s="76"/>
      <c r="Q93" s="99"/>
      <c r="R93" s="48">
        <f>F93+H93+J93+L93+N93+P93</f>
        <v>23</v>
      </c>
      <c r="S93" s="107">
        <f>G93+I93+K93+M93+O93+Q93</f>
        <v>0</v>
      </c>
      <c r="T93" s="133"/>
    </row>
    <row r="94" spans="1:20" s="134" customFormat="1" ht="12">
      <c r="A94" s="151"/>
      <c r="B94" s="146"/>
      <c r="C94" s="12" t="s">
        <v>43</v>
      </c>
      <c r="D94" s="193">
        <v>1</v>
      </c>
      <c r="E94" s="20">
        <v>0</v>
      </c>
      <c r="F94" s="119"/>
      <c r="G94" s="47"/>
      <c r="H94" s="12"/>
      <c r="I94" s="13"/>
      <c r="J94" s="47">
        <v>1</v>
      </c>
      <c r="K94" s="69"/>
      <c r="L94" s="12"/>
      <c r="M94" s="12"/>
      <c r="N94" s="90"/>
      <c r="O94" s="69"/>
      <c r="P94" s="78"/>
      <c r="Q94" s="101"/>
      <c r="R94" s="131">
        <f>F94+H94+J94+L94+N94+P94</f>
        <v>1</v>
      </c>
      <c r="S94" s="111">
        <f>G94+I94+K94+M94+O94+Q94</f>
        <v>0</v>
      </c>
      <c r="T94" s="133"/>
    </row>
    <row r="95" spans="1:20" ht="12.75" thickBot="1">
      <c r="A95" s="152"/>
      <c r="B95" s="145"/>
      <c r="C95" s="31" t="s">
        <v>16</v>
      </c>
      <c r="D95" s="58">
        <f>SUM(D93:D94)</f>
        <v>6</v>
      </c>
      <c r="E95" s="59">
        <f>SUM(E93:E94)</f>
        <v>0</v>
      </c>
      <c r="F95" s="57">
        <f>SUM(F93:F94)</f>
        <v>0</v>
      </c>
      <c r="G95" s="58">
        <f>SUM(G93:G94)</f>
        <v>0</v>
      </c>
      <c r="H95" s="58">
        <f>SUM(H93:H94)</f>
        <v>0</v>
      </c>
      <c r="I95" s="59">
        <f>SUM(I93:I94)</f>
        <v>0</v>
      </c>
      <c r="J95" s="58">
        <f aca="true" t="shared" si="56" ref="J95:S95">SUM(J93:J94)</f>
        <v>4</v>
      </c>
      <c r="K95" s="59">
        <f t="shared" si="56"/>
        <v>0</v>
      </c>
      <c r="L95" s="58">
        <f t="shared" si="56"/>
        <v>20</v>
      </c>
      <c r="M95" s="58">
        <f t="shared" si="56"/>
        <v>0</v>
      </c>
      <c r="N95" s="86">
        <f>SUM(N93:N94)</f>
        <v>0</v>
      </c>
      <c r="O95" s="59">
        <f>SUM(O93:O94)</f>
        <v>0</v>
      </c>
      <c r="P95" s="58">
        <f t="shared" si="56"/>
        <v>0</v>
      </c>
      <c r="Q95" s="59">
        <f t="shared" si="56"/>
        <v>0</v>
      </c>
      <c r="R95" s="58">
        <f t="shared" si="56"/>
        <v>24</v>
      </c>
      <c r="S95" s="114">
        <f t="shared" si="56"/>
        <v>0</v>
      </c>
      <c r="T95" s="97"/>
    </row>
    <row r="96" spans="1:20" ht="14.25" thickBot="1">
      <c r="A96" s="147" t="s">
        <v>20</v>
      </c>
      <c r="B96" s="148"/>
      <c r="C96" s="149"/>
      <c r="D96" s="34">
        <f>D14+D22+D27+D32+D34+D37+D41+D45+D47+D49+D51+D54+D56+D59+D62+D64+D66+D68+D70+D73+D75+D77+D79+D82+D84+D86+D88+D90+D92+D95</f>
        <v>100</v>
      </c>
      <c r="E96" s="135">
        <f aca="true" t="shared" si="57" ref="E96:S96">E14+E22+E27+E32+E34+E37+E41+E45+E47+E49+E51+E54+E56+E59+E62+E64+E66+E68+E70+E73+E75+E77+E79+E82+E84+E86+E88+E90+E92+E95</f>
        <v>0</v>
      </c>
      <c r="F96" s="136">
        <f t="shared" si="57"/>
        <v>43</v>
      </c>
      <c r="G96" s="34">
        <f t="shared" si="57"/>
        <v>0</v>
      </c>
      <c r="H96" s="34">
        <f t="shared" si="57"/>
        <v>108</v>
      </c>
      <c r="I96" s="34">
        <f t="shared" si="57"/>
        <v>0</v>
      </c>
      <c r="J96" s="34">
        <f t="shared" si="57"/>
        <v>53</v>
      </c>
      <c r="K96" s="34">
        <f t="shared" si="57"/>
        <v>0</v>
      </c>
      <c r="L96" s="34">
        <f t="shared" si="57"/>
        <v>146</v>
      </c>
      <c r="M96" s="34">
        <f t="shared" si="57"/>
        <v>0</v>
      </c>
      <c r="N96" s="34">
        <f t="shared" si="57"/>
        <v>75</v>
      </c>
      <c r="O96" s="34">
        <f t="shared" si="57"/>
        <v>0</v>
      </c>
      <c r="P96" s="34">
        <f t="shared" si="57"/>
        <v>24</v>
      </c>
      <c r="Q96" s="34">
        <f t="shared" si="57"/>
        <v>0</v>
      </c>
      <c r="R96" s="34">
        <f>R14+R22+R27+R32+R34+R37+R41+R45+R47+R49+R51+R54+R56+R59+R62+R64+R66+R68+R70+R73+R75+R77+R79+R82+R84+R86+R88+R90+R92+R95</f>
        <v>449</v>
      </c>
      <c r="S96" s="34">
        <f t="shared" si="57"/>
        <v>0</v>
      </c>
      <c r="T96" s="97"/>
    </row>
    <row r="101" ht="12">
      <c r="B101" s="30"/>
    </row>
  </sheetData>
  <sheetProtection/>
  <mergeCells count="48">
    <mergeCell ref="B80:B82"/>
    <mergeCell ref="B23:B27"/>
    <mergeCell ref="B55:B56"/>
    <mergeCell ref="B46:B47"/>
    <mergeCell ref="B48:B49"/>
    <mergeCell ref="B93:B95"/>
    <mergeCell ref="B91:B92"/>
    <mergeCell ref="B89:B90"/>
    <mergeCell ref="B52:B54"/>
    <mergeCell ref="B83:B84"/>
    <mergeCell ref="B76:B77"/>
    <mergeCell ref="B42:B45"/>
    <mergeCell ref="B7:B14"/>
    <mergeCell ref="P5:Q5"/>
    <mergeCell ref="F5:G5"/>
    <mergeCell ref="H5:I5"/>
    <mergeCell ref="D5:E5"/>
    <mergeCell ref="J5:K5"/>
    <mergeCell ref="N5:O5"/>
    <mergeCell ref="B15:B22"/>
    <mergeCell ref="L5:M5"/>
    <mergeCell ref="A1:I1"/>
    <mergeCell ref="C4:C6"/>
    <mergeCell ref="B50:B51"/>
    <mergeCell ref="B35:B37"/>
    <mergeCell ref="A7:A51"/>
    <mergeCell ref="A4:A6"/>
    <mergeCell ref="B38:B41"/>
    <mergeCell ref="A96:C96"/>
    <mergeCell ref="B69:B70"/>
    <mergeCell ref="B67:B68"/>
    <mergeCell ref="B65:B66"/>
    <mergeCell ref="A91:A95"/>
    <mergeCell ref="B71:B73"/>
    <mergeCell ref="B85:B86"/>
    <mergeCell ref="B78:B79"/>
    <mergeCell ref="A52:A90"/>
    <mergeCell ref="B60:B62"/>
    <mergeCell ref="D4:E4"/>
    <mergeCell ref="F4:S4"/>
    <mergeCell ref="R5:S5"/>
    <mergeCell ref="B87:B88"/>
    <mergeCell ref="B74:B75"/>
    <mergeCell ref="B63:B64"/>
    <mergeCell ref="B57:B59"/>
    <mergeCell ref="B33:B34"/>
    <mergeCell ref="B28:B32"/>
    <mergeCell ref="B4:B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87" r:id="rId1"/>
  <rowBreaks count="2" manualBreakCount="2">
    <brk id="37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124427</dc:creator>
  <cp:keywords/>
  <dc:description/>
  <cp:lastModifiedBy>121312</cp:lastModifiedBy>
  <cp:lastPrinted>2018-05-11T02:15:52Z</cp:lastPrinted>
  <dcterms:created xsi:type="dcterms:W3CDTF">2011-09-22T00:30:33Z</dcterms:created>
  <dcterms:modified xsi:type="dcterms:W3CDTF">2020-12-08T02:01:14Z</dcterms:modified>
  <cp:category/>
  <cp:version/>
  <cp:contentType/>
  <cp:contentStatus/>
</cp:coreProperties>
</file>