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14.36\data\03_研究Data\02_カキ\2009-　カキ生育調査データ\2024\"/>
    </mc:Choice>
  </mc:AlternateContent>
  <bookViews>
    <workbookView xWindow="795" yWindow="135" windowWidth="18780" windowHeight="7020"/>
  </bookViews>
  <sheets>
    <sheet name="カキ" sheetId="1" r:id="rId1"/>
    <sheet name="中谷" sheetId="2" r:id="rId2"/>
    <sheet name="刀根" sheetId="3" r:id="rId3"/>
    <sheet name="平核無" sheetId="4" r:id="rId4"/>
    <sheet name="富有" sheetId="5" r:id="rId5"/>
  </sheets>
  <definedNames>
    <definedName name="_xlnm.Print_Area" localSheetId="0">カキ!$A$1:$R$90</definedName>
    <definedName name="_xlnm.Print_Area">カキ!$A$1:$Q$87</definedName>
    <definedName name="Print_Area_MI" localSheetId="0">カキ!$A$1:$Q$87</definedName>
    <definedName name="PRINT_AREA_MI">カキ!$A$1:$Q$87</definedName>
    <definedName name="_xlnm.Print_Titles" localSheetId="0">カキ!$1:$2</definedName>
  </definedNames>
  <calcPr calcId="162913"/>
</workbook>
</file>

<file path=xl/calcChain.xml><?xml version="1.0" encoding="utf-8"?>
<calcChain xmlns="http://schemas.openxmlformats.org/spreadsheetml/2006/main">
  <c r="E22" i="1" l="1"/>
  <c r="P66" i="1" l="1"/>
  <c r="O66" i="1"/>
  <c r="M66" i="1"/>
  <c r="L66" i="1"/>
  <c r="K66" i="1"/>
  <c r="F66" i="1"/>
  <c r="G66" i="1"/>
  <c r="H66" i="1"/>
  <c r="I66" i="1"/>
  <c r="E66" i="1"/>
  <c r="P44" i="1"/>
  <c r="O44" i="1"/>
  <c r="L44" i="1"/>
  <c r="M44" i="1"/>
  <c r="K44" i="1"/>
  <c r="F44" i="1"/>
  <c r="G44" i="1"/>
  <c r="H44" i="1"/>
  <c r="I44" i="1"/>
  <c r="E44" i="1"/>
  <c r="P22" i="1"/>
  <c r="O22" i="1"/>
  <c r="M22" i="1"/>
  <c r="L22" i="1"/>
  <c r="K22" i="1"/>
  <c r="F22" i="1"/>
  <c r="G22" i="1"/>
  <c r="H22" i="1"/>
  <c r="I22" i="1"/>
  <c r="P3" i="1"/>
  <c r="O3" i="1"/>
  <c r="M3" i="1"/>
  <c r="L3" i="1"/>
  <c r="K3" i="1"/>
  <c r="F3" i="1"/>
  <c r="G3" i="1"/>
  <c r="H3" i="1"/>
  <c r="I3" i="1"/>
  <c r="E3" i="1"/>
  <c r="I5" i="2" l="1"/>
  <c r="I4" i="2"/>
</calcChain>
</file>

<file path=xl/sharedStrings.xml><?xml version="1.0" encoding="utf-8"?>
<sst xmlns="http://schemas.openxmlformats.org/spreadsheetml/2006/main" count="407" uniqueCount="118">
  <si>
    <t>落葉果樹生育ステージ</t>
  </si>
  <si>
    <t>作物</t>
  </si>
  <si>
    <t>品種</t>
  </si>
  <si>
    <t>年度</t>
  </si>
  <si>
    <t>発芽期</t>
  </si>
  <si>
    <t>展葉期</t>
  </si>
  <si>
    <t>開花始期</t>
  </si>
  <si>
    <t>開花盛期</t>
  </si>
  <si>
    <t>開花終期</t>
  </si>
  <si>
    <t>着色始期</t>
  </si>
  <si>
    <t>収穫始期</t>
  </si>
  <si>
    <t>収穫盛期</t>
  </si>
  <si>
    <t>収穫終期</t>
  </si>
  <si>
    <t>落葉期</t>
  </si>
  <si>
    <t>果実重</t>
  </si>
  <si>
    <t>果汁糖度</t>
  </si>
  <si>
    <t>果肉硬度</t>
    <rPh sb="0" eb="2">
      <t>カニク</t>
    </rPh>
    <phoneticPr fontId="1"/>
  </si>
  <si>
    <t>カキ</t>
  </si>
  <si>
    <t>刀根早生</t>
  </si>
  <si>
    <t>平年</t>
  </si>
  <si>
    <t>9/上</t>
    <rPh sb="2" eb="3">
      <t>ウエ</t>
    </rPh>
    <phoneticPr fontId="1"/>
  </si>
  <si>
    <t>11/下</t>
    <rPh sb="3" eb="4">
      <t>シタ</t>
    </rPh>
    <phoneticPr fontId="1"/>
  </si>
  <si>
    <t>12/上</t>
    <rPh sb="3" eb="4">
      <t>ウエ</t>
    </rPh>
    <phoneticPr fontId="1"/>
  </si>
  <si>
    <t>11/中</t>
    <rPh sb="3" eb="4">
      <t>チュウ</t>
    </rPh>
    <phoneticPr fontId="1"/>
  </si>
  <si>
    <t>平核無</t>
  </si>
  <si>
    <t>11/下</t>
    <rPh sb="3" eb="4">
      <t>ゲジュン</t>
    </rPh>
    <phoneticPr fontId="1"/>
  </si>
  <si>
    <t>9/中</t>
    <rPh sb="2" eb="3">
      <t>ナカ</t>
    </rPh>
    <phoneticPr fontId="1"/>
  </si>
  <si>
    <t>9/中</t>
    <rPh sb="2" eb="3">
      <t>チュウ</t>
    </rPh>
    <phoneticPr fontId="1"/>
  </si>
  <si>
    <t>富有</t>
  </si>
  <si>
    <t>11/下～12/上</t>
    <rPh sb="3" eb="4">
      <t>ゲジュン</t>
    </rPh>
    <rPh sb="8" eb="9">
      <t>ジョウ</t>
    </rPh>
    <phoneticPr fontId="1"/>
  </si>
  <si>
    <t>9/下</t>
    <rPh sb="2" eb="3">
      <t>シタ</t>
    </rPh>
    <phoneticPr fontId="1"/>
  </si>
  <si>
    <t>9/上</t>
    <rPh sb="2" eb="3">
      <t>ジョウ</t>
    </rPh>
    <phoneticPr fontId="1"/>
  </si>
  <si>
    <t>12/上</t>
    <rPh sb="3" eb="4">
      <t>ジョウ</t>
    </rPh>
    <phoneticPr fontId="1"/>
  </si>
  <si>
    <t>平成17年度</t>
  </si>
  <si>
    <t>11/下</t>
  </si>
  <si>
    <t>9/下～10/上</t>
    <rPh sb="2" eb="3">
      <t>ゲ</t>
    </rPh>
    <rPh sb="7" eb="8">
      <t>ジョウ</t>
    </rPh>
    <phoneticPr fontId="1"/>
  </si>
  <si>
    <t>平成18年度</t>
  </si>
  <si>
    <t>9/中</t>
    <rPh sb="2" eb="3">
      <t>チュウ</t>
    </rPh>
    <phoneticPr fontId="4"/>
  </si>
  <si>
    <t>12/上</t>
    <rPh sb="3" eb="4">
      <t>ウエ</t>
    </rPh>
    <phoneticPr fontId="4"/>
  </si>
  <si>
    <t>9/下</t>
    <rPh sb="2" eb="3">
      <t>シタ</t>
    </rPh>
    <phoneticPr fontId="4"/>
  </si>
  <si>
    <t>9/上</t>
    <rPh sb="2" eb="3">
      <t>ウエ</t>
    </rPh>
    <phoneticPr fontId="4"/>
  </si>
  <si>
    <t>平成21年度</t>
  </si>
  <si>
    <t>9/中</t>
    <rPh sb="2" eb="3">
      <t>チュウ</t>
    </rPh>
    <phoneticPr fontId="3"/>
  </si>
  <si>
    <t>10/上</t>
    <rPh sb="3" eb="4">
      <t>ジョウ</t>
    </rPh>
    <phoneticPr fontId="1"/>
  </si>
  <si>
    <t>11/下</t>
    <rPh sb="3" eb="4">
      <t>ゲ</t>
    </rPh>
    <phoneticPr fontId="1"/>
  </si>
  <si>
    <t>平成23年度</t>
    <phoneticPr fontId="1"/>
  </si>
  <si>
    <t>中谷早生</t>
    <rPh sb="0" eb="2">
      <t>ナカタニ</t>
    </rPh>
    <rPh sb="2" eb="4">
      <t>ワセ</t>
    </rPh>
    <phoneticPr fontId="4"/>
  </si>
  <si>
    <t>8/下</t>
    <rPh sb="2" eb="3">
      <t>シタ</t>
    </rPh>
    <phoneticPr fontId="4"/>
  </si>
  <si>
    <t>平成22年度</t>
  </si>
  <si>
    <t>9/上</t>
    <rPh sb="2" eb="3">
      <t>ジョウ</t>
    </rPh>
    <phoneticPr fontId="4"/>
  </si>
  <si>
    <t>11/下</t>
    <rPh sb="3" eb="4">
      <t>ゲ</t>
    </rPh>
    <phoneticPr fontId="4"/>
  </si>
  <si>
    <t>8/下</t>
    <rPh sb="2" eb="3">
      <t>ゲ</t>
    </rPh>
    <phoneticPr fontId="1"/>
  </si>
  <si>
    <t>平成21年度</t>
    <phoneticPr fontId="1"/>
  </si>
  <si>
    <t>平成20年度</t>
    <phoneticPr fontId="1"/>
  </si>
  <si>
    <t>―</t>
    <phoneticPr fontId="4"/>
  </si>
  <si>
    <t>―</t>
    <phoneticPr fontId="4"/>
  </si>
  <si>
    <t>平成19年度</t>
    <phoneticPr fontId="4"/>
  </si>
  <si>
    <t>平成18年度</t>
    <phoneticPr fontId="4"/>
  </si>
  <si>
    <t>9/下</t>
    <rPh sb="2" eb="3">
      <t>ゲ</t>
    </rPh>
    <phoneticPr fontId="1"/>
  </si>
  <si>
    <t>平成24年度</t>
    <phoneticPr fontId="1"/>
  </si>
  <si>
    <t>平成25年度</t>
    <phoneticPr fontId="1"/>
  </si>
  <si>
    <t>8/下</t>
    <rPh sb="2" eb="3">
      <t>シタ</t>
    </rPh>
    <phoneticPr fontId="1"/>
  </si>
  <si>
    <t>平成26年度</t>
    <phoneticPr fontId="1"/>
  </si>
  <si>
    <r>
      <t>9/下</t>
    </r>
    <r>
      <rPr>
        <sz val="10"/>
        <rFont val="ＭＳ ゴシック"/>
        <family val="3"/>
        <charset val="128"/>
      </rPr>
      <t>～</t>
    </r>
    <r>
      <rPr>
        <sz val="14"/>
        <rFont val="ＭＳ ゴシック"/>
        <family val="3"/>
        <charset val="128"/>
      </rPr>
      <t>10/上</t>
    </r>
    <rPh sb="2" eb="3">
      <t>ゲ</t>
    </rPh>
    <rPh sb="7" eb="8">
      <t>ジョウ</t>
    </rPh>
    <phoneticPr fontId="1"/>
  </si>
  <si>
    <t>8/中</t>
    <rPh sb="2" eb="3">
      <t>チュウ</t>
    </rPh>
    <phoneticPr fontId="1"/>
  </si>
  <si>
    <t>9/中</t>
  </si>
  <si>
    <t>平成27年度</t>
    <phoneticPr fontId="1"/>
  </si>
  <si>
    <t>8/中～下</t>
    <rPh sb="2" eb="3">
      <t>チュウ</t>
    </rPh>
    <rPh sb="4" eb="5">
      <t>ゲ</t>
    </rPh>
    <phoneticPr fontId="1"/>
  </si>
  <si>
    <t>8/下～9/上</t>
    <rPh sb="2" eb="3">
      <t>ゲ</t>
    </rPh>
    <rPh sb="6" eb="7">
      <t>ウエ</t>
    </rPh>
    <phoneticPr fontId="1"/>
  </si>
  <si>
    <t>平成27年度</t>
  </si>
  <si>
    <t>西暦</t>
    <rPh sb="0" eb="2">
      <t>セイレキ</t>
    </rPh>
    <phoneticPr fontId="1"/>
  </si>
  <si>
    <t>11/下</t>
    <phoneticPr fontId="1"/>
  </si>
  <si>
    <t>平成28年度</t>
  </si>
  <si>
    <t>平成29年度</t>
    <phoneticPr fontId="1"/>
  </si>
  <si>
    <t>←測定方法変更、
　 詳細は後述</t>
    <rPh sb="1" eb="3">
      <t>ソクテイ</t>
    </rPh>
    <rPh sb="3" eb="5">
      <t>ホウホウ</t>
    </rPh>
    <rPh sb="5" eb="7">
      <t>ヘンコウ</t>
    </rPh>
    <rPh sb="11" eb="13">
      <t>ショウサイ</t>
    </rPh>
    <rPh sb="14" eb="16">
      <t>コウジュツ</t>
    </rPh>
    <phoneticPr fontId="1"/>
  </si>
  <si>
    <t>平成30年度</t>
  </si>
  <si>
    <t>平年</t>
    <phoneticPr fontId="1"/>
  </si>
  <si>
    <t>9/下～10/上</t>
    <rPh sb="2" eb="3">
      <t>ゲ</t>
    </rPh>
    <rPh sb="7" eb="8">
      <t>ウエ</t>
    </rPh>
    <phoneticPr fontId="1"/>
  </si>
  <si>
    <t>平成30年度</t>
    <phoneticPr fontId="1"/>
  </si>
  <si>
    <t>11/下</t>
    <phoneticPr fontId="1"/>
  </si>
  <si>
    <t>令和元(平成31)年度</t>
    <phoneticPr fontId="1"/>
  </si>
  <si>
    <t>令和２年度</t>
  </si>
  <si>
    <t>令和３年度</t>
    <rPh sb="3" eb="5">
      <t>ネンド</t>
    </rPh>
    <phoneticPr fontId="1"/>
  </si>
  <si>
    <t>9/上～中</t>
    <rPh sb="4" eb="5">
      <t>チュウ</t>
    </rPh>
    <phoneticPr fontId="1"/>
  </si>
  <si>
    <t>　※果肉硬度は平成30年度より測定法を果実硬度計（KM-5型）に変更したため平年値を削除。</t>
    <rPh sb="2" eb="4">
      <t>カニク</t>
    </rPh>
    <rPh sb="4" eb="6">
      <t>コウド</t>
    </rPh>
    <rPh sb="15" eb="17">
      <t>ソクテイ</t>
    </rPh>
    <rPh sb="17" eb="18">
      <t>ホウ</t>
    </rPh>
    <rPh sb="19" eb="21">
      <t>カジツ</t>
    </rPh>
    <rPh sb="21" eb="24">
      <t>コウドケイ</t>
    </rPh>
    <rPh sb="29" eb="30">
      <t>カタ</t>
    </rPh>
    <rPh sb="32" eb="34">
      <t>ヘンコウ</t>
    </rPh>
    <rPh sb="38" eb="41">
      <t>ヘイネンチ</t>
    </rPh>
    <rPh sb="42" eb="44">
      <t>サクジョ</t>
    </rPh>
    <phoneticPr fontId="1"/>
  </si>
  <si>
    <t>平年値</t>
    <rPh sb="0" eb="3">
      <t>ヘイネンチ</t>
    </rPh>
    <phoneticPr fontId="4"/>
  </si>
  <si>
    <t>11/下～12/上</t>
  </si>
  <si>
    <r>
      <t>果肉硬度</t>
    </r>
    <r>
      <rPr>
        <vertAlign val="superscript"/>
        <sz val="14"/>
        <rFont val="メイリオ"/>
        <family val="3"/>
        <charset val="128"/>
      </rPr>
      <t>*</t>
    </r>
    <rPh sb="0" eb="2">
      <t>カニク</t>
    </rPh>
    <phoneticPr fontId="1"/>
  </si>
  <si>
    <t>－</t>
    <phoneticPr fontId="4"/>
  </si>
  <si>
    <t>12/上</t>
  </si>
  <si>
    <r>
      <t>平年値</t>
    </r>
    <r>
      <rPr>
        <vertAlign val="superscript"/>
        <sz val="12"/>
        <rFont val="メイリオ"/>
        <family val="3"/>
        <charset val="128"/>
      </rPr>
      <t>*</t>
    </r>
    <rPh sb="0" eb="3">
      <t>ヘイネンチ</t>
    </rPh>
    <phoneticPr fontId="4"/>
  </si>
  <si>
    <r>
      <t>果肉硬度</t>
    </r>
    <r>
      <rPr>
        <vertAlign val="superscript"/>
        <sz val="12"/>
        <rFont val="メイリオ"/>
        <family val="3"/>
        <charset val="128"/>
      </rPr>
      <t>*</t>
    </r>
    <rPh sb="0" eb="2">
      <t>カニク</t>
    </rPh>
    <phoneticPr fontId="1"/>
  </si>
  <si>
    <t>―</t>
  </si>
  <si>
    <t>平成19年度</t>
  </si>
  <si>
    <t>平成20年度</t>
  </si>
  <si>
    <t>平成23年度</t>
  </si>
  <si>
    <t>平成24年度</t>
  </si>
  <si>
    <t>平成25年度</t>
  </si>
  <si>
    <t>平成26年度</t>
  </si>
  <si>
    <t>平成29年度</t>
  </si>
  <si>
    <t>令和元(平成31)年度</t>
  </si>
  <si>
    <t>令和４年度</t>
    <rPh sb="3" eb="5">
      <t>ネンド</t>
    </rPh>
    <phoneticPr fontId="1"/>
  </si>
  <si>
    <t>平成15年度</t>
  </si>
  <si>
    <t>平成16年度</t>
  </si>
  <si>
    <t>9/上～中</t>
  </si>
  <si>
    <t>令和３年度</t>
  </si>
  <si>
    <t>　※平年値：「中谷早生」は平成18年度以降、その他の品種は平成14年度以降（過去20年分）の平均</t>
    <rPh sb="2" eb="5">
      <t>ヘイネンチ</t>
    </rPh>
    <rPh sb="7" eb="9">
      <t>ナカタニ</t>
    </rPh>
    <rPh sb="9" eb="11">
      <t>ワセ</t>
    </rPh>
    <rPh sb="13" eb="15">
      <t>ヘイセイ</t>
    </rPh>
    <rPh sb="17" eb="21">
      <t>ネンドイコウ</t>
    </rPh>
    <rPh sb="24" eb="25">
      <t>タ</t>
    </rPh>
    <rPh sb="26" eb="28">
      <t>ヒンシュ</t>
    </rPh>
    <rPh sb="29" eb="31">
      <t>ヘイセイ</t>
    </rPh>
    <rPh sb="33" eb="35">
      <t>ネンド</t>
    </rPh>
    <rPh sb="35" eb="37">
      <t>イコウ</t>
    </rPh>
    <rPh sb="38" eb="40">
      <t>カコ</t>
    </rPh>
    <rPh sb="42" eb="43">
      <t>ネン</t>
    </rPh>
    <rPh sb="43" eb="44">
      <t>ブン</t>
    </rPh>
    <rPh sb="46" eb="48">
      <t>ヘイキン</t>
    </rPh>
    <phoneticPr fontId="1"/>
  </si>
  <si>
    <t>11/下～
12/上</t>
    <rPh sb="9" eb="10">
      <t>ウエ</t>
    </rPh>
    <phoneticPr fontId="4"/>
  </si>
  <si>
    <t>令和５年度</t>
    <rPh sb="3" eb="5">
      <t>ネンド</t>
    </rPh>
    <phoneticPr fontId="1"/>
  </si>
  <si>
    <t>H15-R4</t>
    <phoneticPr fontId="1"/>
  </si>
  <si>
    <t>令和４年度</t>
  </si>
  <si>
    <t>令和４年度</t>
    <phoneticPr fontId="1"/>
  </si>
  <si>
    <t>8/下～9/上</t>
    <rPh sb="2" eb="3">
      <t>ゲ</t>
    </rPh>
    <rPh sb="6" eb="7">
      <t>ジョウ</t>
    </rPh>
    <phoneticPr fontId="1"/>
  </si>
  <si>
    <t>9/上</t>
    <rPh sb="2" eb="3">
      <t>ジョウ</t>
    </rPh>
    <phoneticPr fontId="4"/>
  </si>
  <si>
    <t>H18-R5</t>
    <phoneticPr fontId="1"/>
  </si>
  <si>
    <t>令和５年度</t>
    <rPh sb="0" eb="2">
      <t>レイワ</t>
    </rPh>
    <rPh sb="3" eb="5">
      <t>ネンド</t>
    </rPh>
    <phoneticPr fontId="1"/>
  </si>
  <si>
    <t>11/下～12/上</t>
    <rPh sb="3" eb="4">
      <t>シタ</t>
    </rPh>
    <phoneticPr fontId="1"/>
  </si>
  <si>
    <t>10/上</t>
    <rPh sb="3" eb="4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</si>
</sst>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_);[Red]\(0.0\)"/>
    <numFmt numFmtId="178" formatCode="m/d"/>
    <numFmt numFmtId="179" formatCode="m/d;@"/>
    <numFmt numFmtId="180" formatCode="0.0"/>
  </numFmts>
  <fonts count="1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2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  <font>
      <b/>
      <i/>
      <sz val="14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vertAlign val="superscript"/>
      <sz val="14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vertAlign val="superscript"/>
      <sz val="12"/>
      <name val="メイリオ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2" fontId="0" fillId="0" borderId="0"/>
  </cellStyleXfs>
  <cellXfs count="206">
    <xf numFmtId="2" fontId="0" fillId="0" borderId="0" xfId="0"/>
    <xf numFmtId="2" fontId="2" fillId="0" borderId="1" xfId="0" applyFont="1" applyBorder="1"/>
    <xf numFmtId="2" fontId="5" fillId="0" borderId="2" xfId="0" applyNumberFormat="1" applyFont="1" applyBorder="1" applyAlignment="1" applyProtection="1">
      <alignment horizontal="center"/>
    </xf>
    <xf numFmtId="2" fontId="5" fillId="0" borderId="3" xfId="0" applyNumberFormat="1" applyFont="1" applyBorder="1" applyProtection="1"/>
    <xf numFmtId="2" fontId="5" fillId="0" borderId="4" xfId="0" applyNumberFormat="1" applyFont="1" applyBorder="1" applyProtection="1"/>
    <xf numFmtId="2" fontId="5" fillId="0" borderId="0" xfId="0" applyNumberFormat="1" applyFont="1" applyBorder="1" applyProtection="1"/>
    <xf numFmtId="2" fontId="5" fillId="0" borderId="0" xfId="0" applyFont="1"/>
    <xf numFmtId="177" fontId="5" fillId="0" borderId="5" xfId="0" applyNumberFormat="1" applyFont="1" applyBorder="1" applyAlignment="1" applyProtection="1">
      <alignment vertical="center" shrinkToFit="1"/>
    </xf>
    <xf numFmtId="2" fontId="5" fillId="0" borderId="5" xfId="0" applyNumberFormat="1" applyFont="1" applyBorder="1" applyAlignment="1" applyProtection="1">
      <alignment horizontal="center"/>
    </xf>
    <xf numFmtId="1" fontId="5" fillId="0" borderId="6" xfId="0" applyNumberFormat="1" applyFont="1" applyBorder="1" applyProtection="1"/>
    <xf numFmtId="178" fontId="5" fillId="0" borderId="5" xfId="0" applyNumberFormat="1" applyFont="1" applyBorder="1" applyProtection="1"/>
    <xf numFmtId="178" fontId="5" fillId="0" borderId="7" xfId="0" applyNumberFormat="1" applyFont="1" applyBorder="1" applyProtection="1"/>
    <xf numFmtId="178" fontId="5" fillId="0" borderId="5" xfId="0" applyNumberFormat="1" applyFont="1" applyBorder="1" applyAlignment="1" applyProtection="1">
      <alignment horizontal="center" vertical="center" shrinkToFit="1"/>
    </xf>
    <xf numFmtId="177" fontId="5" fillId="0" borderId="5" xfId="0" applyNumberFormat="1" applyFont="1" applyBorder="1" applyProtection="1"/>
    <xf numFmtId="2" fontId="5" fillId="0" borderId="6" xfId="0" applyNumberFormat="1" applyFont="1" applyBorder="1" applyAlignment="1" applyProtection="1">
      <alignment horizontal="center"/>
    </xf>
    <xf numFmtId="177" fontId="5" fillId="0" borderId="8" xfId="0" applyNumberFormat="1" applyFont="1" applyBorder="1" applyProtection="1"/>
    <xf numFmtId="2" fontId="6" fillId="0" borderId="1" xfId="0" applyFont="1" applyBorder="1" applyAlignment="1" applyProtection="1">
      <alignment horizontal="center"/>
    </xf>
    <xf numFmtId="2" fontId="6" fillId="0" borderId="2" xfId="0" applyFont="1" applyBorder="1" applyAlignment="1" applyProtection="1">
      <alignment horizontal="center"/>
    </xf>
    <xf numFmtId="178" fontId="6" fillId="0" borderId="9" xfId="0" applyNumberFormat="1" applyFont="1" applyBorder="1" applyProtection="1"/>
    <xf numFmtId="2" fontId="7" fillId="0" borderId="10" xfId="0" applyNumberFormat="1" applyFont="1" applyBorder="1" applyAlignment="1" applyProtection="1">
      <alignment horizontal="center"/>
    </xf>
    <xf numFmtId="1" fontId="7" fillId="0" borderId="10" xfId="0" applyNumberFormat="1" applyFont="1" applyBorder="1" applyProtection="1"/>
    <xf numFmtId="178" fontId="7" fillId="0" borderId="11" xfId="0" applyNumberFormat="1" applyFont="1" applyBorder="1" applyProtection="1"/>
    <xf numFmtId="2" fontId="7" fillId="0" borderId="11" xfId="0" applyNumberFormat="1" applyFont="1" applyBorder="1" applyAlignment="1" applyProtection="1">
      <alignment horizontal="center"/>
    </xf>
    <xf numFmtId="178" fontId="7" fillId="0" borderId="12" xfId="0" applyNumberFormat="1" applyFont="1" applyBorder="1" applyProtection="1"/>
    <xf numFmtId="178" fontId="7" fillId="0" borderId="11" xfId="0" applyNumberFormat="1" applyFont="1" applyBorder="1" applyAlignment="1" applyProtection="1">
      <alignment horizontal="center" vertical="center" shrinkToFit="1"/>
    </xf>
    <xf numFmtId="177" fontId="7" fillId="0" borderId="11" xfId="0" applyNumberFormat="1" applyFont="1" applyBorder="1" applyProtection="1"/>
    <xf numFmtId="177" fontId="7" fillId="0" borderId="13" xfId="0" applyNumberFormat="1" applyFont="1" applyBorder="1" applyProtection="1"/>
    <xf numFmtId="2" fontId="5" fillId="0" borderId="14" xfId="0" applyNumberFormat="1" applyFont="1" applyBorder="1" applyAlignment="1" applyProtection="1">
      <alignment horizontal="center"/>
    </xf>
    <xf numFmtId="1" fontId="5" fillId="0" borderId="10" xfId="0" applyNumberFormat="1" applyFont="1" applyBorder="1" applyAlignment="1" applyProtection="1">
      <alignment horizontal="right"/>
    </xf>
    <xf numFmtId="178" fontId="5" fillId="0" borderId="11" xfId="0" applyNumberFormat="1" applyFont="1" applyBorder="1" applyProtection="1"/>
    <xf numFmtId="2" fontId="5" fillId="0" borderId="11" xfId="0" applyFont="1" applyBorder="1" applyAlignment="1" applyProtection="1">
      <alignment horizontal="center"/>
    </xf>
    <xf numFmtId="177" fontId="5" fillId="0" borderId="11" xfId="0" applyNumberFormat="1" applyFont="1" applyBorder="1" applyProtection="1"/>
    <xf numFmtId="177" fontId="5" fillId="0" borderId="13" xfId="0" applyNumberFormat="1" applyFont="1" applyBorder="1" applyProtection="1"/>
    <xf numFmtId="2" fontId="5" fillId="0" borderId="1" xfId="0" applyNumberFormat="1" applyFont="1" applyBorder="1" applyAlignment="1" applyProtection="1">
      <alignment horizontal="center"/>
    </xf>
    <xf numFmtId="2" fontId="5" fillId="0" borderId="15" xfId="0" applyNumberFormat="1" applyFont="1" applyBorder="1" applyAlignment="1" applyProtection="1">
      <alignment horizontal="center"/>
    </xf>
    <xf numFmtId="2" fontId="5" fillId="0" borderId="9" xfId="0" applyNumberFormat="1" applyFont="1" applyBorder="1" applyAlignment="1" applyProtection="1">
      <alignment horizontal="center"/>
    </xf>
    <xf numFmtId="2" fontId="5" fillId="0" borderId="16" xfId="0" applyNumberFormat="1" applyFont="1" applyBorder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/>
    </xf>
    <xf numFmtId="2" fontId="5" fillId="0" borderId="4" xfId="0" applyNumberFormat="1" applyFont="1" applyBorder="1" applyAlignment="1" applyProtection="1">
      <alignment horizontal="center"/>
    </xf>
    <xf numFmtId="2" fontId="5" fillId="0" borderId="11" xfId="0" applyNumberFormat="1" applyFont="1" applyBorder="1" applyAlignment="1" applyProtection="1">
      <alignment horizontal="center"/>
    </xf>
    <xf numFmtId="2" fontId="5" fillId="0" borderId="14" xfId="0" applyFont="1" applyBorder="1" applyAlignment="1" applyProtection="1">
      <alignment horizontal="center"/>
    </xf>
    <xf numFmtId="0" fontId="5" fillId="0" borderId="10" xfId="0" applyNumberFormat="1" applyFont="1" applyBorder="1" applyAlignment="1" applyProtection="1"/>
    <xf numFmtId="1" fontId="5" fillId="0" borderId="10" xfId="0" applyNumberFormat="1" applyFont="1" applyBorder="1" applyProtection="1"/>
    <xf numFmtId="178" fontId="5" fillId="0" borderId="12" xfId="0" applyNumberFormat="1" applyFont="1" applyBorder="1" applyProtection="1"/>
    <xf numFmtId="2" fontId="5" fillId="0" borderId="0" xfId="0" applyNumberFormat="1" applyFont="1" applyBorder="1" applyAlignment="1" applyProtection="1">
      <alignment horizontal="center"/>
    </xf>
    <xf numFmtId="1" fontId="5" fillId="0" borderId="0" xfId="0" applyNumberFormat="1" applyFont="1" applyBorder="1" applyProtection="1"/>
    <xf numFmtId="178" fontId="5" fillId="0" borderId="17" xfId="0" applyNumberFormat="1" applyFont="1" applyBorder="1" applyProtection="1"/>
    <xf numFmtId="2" fontId="5" fillId="0" borderId="17" xfId="0" applyNumberFormat="1" applyFont="1" applyBorder="1" applyAlignment="1" applyProtection="1">
      <alignment horizontal="center"/>
    </xf>
    <xf numFmtId="178" fontId="5" fillId="0" borderId="17" xfId="0" applyNumberFormat="1" applyFont="1" applyBorder="1" applyAlignment="1" applyProtection="1">
      <alignment horizontal="center"/>
    </xf>
    <xf numFmtId="178" fontId="5" fillId="0" borderId="18" xfId="0" applyNumberFormat="1" applyFont="1" applyBorder="1" applyProtection="1"/>
    <xf numFmtId="178" fontId="5" fillId="0" borderId="5" xfId="0" applyNumberFormat="1" applyFont="1" applyBorder="1" applyAlignment="1" applyProtection="1">
      <alignment horizontal="center"/>
    </xf>
    <xf numFmtId="179" fontId="5" fillId="0" borderId="7" xfId="0" applyNumberFormat="1" applyFont="1" applyBorder="1" applyAlignment="1" applyProtection="1"/>
    <xf numFmtId="2" fontId="5" fillId="0" borderId="10" xfId="0" applyNumberFormat="1" applyFont="1" applyBorder="1" applyAlignment="1" applyProtection="1">
      <alignment horizontal="center"/>
    </xf>
    <xf numFmtId="178" fontId="5" fillId="0" borderId="12" xfId="0" applyNumberFormat="1" applyFont="1" applyBorder="1" applyAlignment="1" applyProtection="1">
      <alignment horizontal="center"/>
    </xf>
    <xf numFmtId="179" fontId="5" fillId="0" borderId="19" xfId="0" applyNumberFormat="1" applyFont="1" applyBorder="1" applyAlignment="1" applyProtection="1"/>
    <xf numFmtId="2" fontId="5" fillId="0" borderId="12" xfId="0" applyNumberFormat="1" applyFont="1" applyBorder="1" applyAlignment="1" applyProtection="1">
      <alignment horizontal="center"/>
    </xf>
    <xf numFmtId="2" fontId="5" fillId="0" borderId="20" xfId="0" applyNumberFormat="1" applyFont="1" applyBorder="1" applyAlignment="1" applyProtection="1">
      <alignment horizontal="center"/>
    </xf>
    <xf numFmtId="1" fontId="5" fillId="0" borderId="21" xfId="0" applyNumberFormat="1" applyFont="1" applyBorder="1" applyProtection="1"/>
    <xf numFmtId="178" fontId="5" fillId="0" borderId="11" xfId="0" applyNumberFormat="1" applyFont="1" applyBorder="1" applyAlignment="1" applyProtection="1">
      <alignment horizontal="center"/>
    </xf>
    <xf numFmtId="2" fontId="5" fillId="0" borderId="22" xfId="0" applyNumberFormat="1" applyFont="1" applyBorder="1" applyProtection="1"/>
    <xf numFmtId="2" fontId="5" fillId="0" borderId="24" xfId="0" applyNumberFormat="1" applyFont="1" applyBorder="1" applyAlignment="1" applyProtection="1">
      <alignment horizontal="center"/>
    </xf>
    <xf numFmtId="1" fontId="5" fillId="0" borderId="25" xfId="0" applyNumberFormat="1" applyFont="1" applyBorder="1" applyProtection="1"/>
    <xf numFmtId="2" fontId="5" fillId="0" borderId="18" xfId="0" applyFont="1" applyBorder="1" applyAlignment="1" applyProtection="1">
      <alignment horizontal="center"/>
    </xf>
    <xf numFmtId="2" fontId="5" fillId="0" borderId="7" xfId="0" applyNumberFormat="1" applyFont="1" applyBorder="1" applyAlignment="1" applyProtection="1">
      <alignment horizontal="center"/>
    </xf>
    <xf numFmtId="2" fontId="5" fillId="0" borderId="10" xfId="0" applyFont="1" applyBorder="1" applyAlignment="1" applyProtection="1">
      <alignment horizontal="center"/>
    </xf>
    <xf numFmtId="2" fontId="5" fillId="0" borderId="17" xfId="0" applyFont="1" applyBorder="1" applyAlignment="1" applyProtection="1">
      <alignment horizontal="center"/>
    </xf>
    <xf numFmtId="177" fontId="5" fillId="0" borderId="17" xfId="0" applyNumberFormat="1" applyFont="1" applyBorder="1" applyProtection="1"/>
    <xf numFmtId="177" fontId="5" fillId="0" borderId="26" xfId="0" applyNumberFormat="1" applyFont="1" applyBorder="1" applyProtection="1"/>
    <xf numFmtId="2" fontId="5" fillId="0" borderId="5" xfId="0" applyFont="1" applyBorder="1" applyAlignment="1" applyProtection="1">
      <alignment horizontal="center"/>
    </xf>
    <xf numFmtId="2" fontId="8" fillId="0" borderId="5" xfId="0" applyFont="1" applyBorder="1" applyAlignment="1" applyProtection="1">
      <alignment horizontal="center"/>
    </xf>
    <xf numFmtId="177" fontId="5" fillId="0" borderId="12" xfId="0" applyNumberFormat="1" applyFont="1" applyBorder="1" applyProtection="1"/>
    <xf numFmtId="1" fontId="5" fillId="0" borderId="19" xfId="0" applyNumberFormat="1" applyFont="1" applyBorder="1" applyProtection="1"/>
    <xf numFmtId="2" fontId="5" fillId="0" borderId="11" xfId="0" applyFont="1" applyBorder="1" applyAlignment="1" applyProtection="1">
      <alignment horizontal="center" shrinkToFit="1"/>
    </xf>
    <xf numFmtId="2" fontId="5" fillId="0" borderId="5" xfId="0" applyFont="1" applyBorder="1" applyAlignment="1" applyProtection="1">
      <alignment horizontal="center" shrinkToFit="1"/>
    </xf>
    <xf numFmtId="178" fontId="5" fillId="0" borderId="7" xfId="0" applyNumberFormat="1" applyFont="1" applyBorder="1" applyAlignment="1" applyProtection="1">
      <alignment horizontal="center"/>
    </xf>
    <xf numFmtId="2" fontId="7" fillId="0" borderId="14" xfId="0" applyNumberFormat="1" applyFont="1" applyBorder="1" applyAlignment="1" applyProtection="1">
      <alignment horizontal="center"/>
    </xf>
    <xf numFmtId="178" fontId="7" fillId="0" borderId="11" xfId="0" applyNumberFormat="1" applyFont="1" applyBorder="1" applyAlignment="1" applyProtection="1">
      <alignment horizontal="center"/>
    </xf>
    <xf numFmtId="178" fontId="7" fillId="0" borderId="12" xfId="0" applyNumberFormat="1" applyFont="1" applyBorder="1" applyAlignment="1" applyProtection="1">
      <alignment horizontal="center"/>
    </xf>
    <xf numFmtId="177" fontId="7" fillId="0" borderId="11" xfId="0" applyNumberFormat="1" applyFont="1" applyBorder="1" applyAlignment="1" applyProtection="1">
      <alignment vertical="center" shrinkToFit="1"/>
    </xf>
    <xf numFmtId="0" fontId="5" fillId="0" borderId="10" xfId="0" applyNumberFormat="1" applyFont="1" applyBorder="1" applyAlignment="1" applyProtection="1">
      <alignment horizontal="right"/>
    </xf>
    <xf numFmtId="0" fontId="5" fillId="0" borderId="19" xfId="0" applyNumberFormat="1" applyFont="1" applyBorder="1" applyProtection="1"/>
    <xf numFmtId="177" fontId="6" fillId="0" borderId="23" xfId="0" applyNumberFormat="1" applyFont="1" applyBorder="1" applyProtection="1"/>
    <xf numFmtId="2" fontId="5" fillId="0" borderId="18" xfId="0" applyNumberFormat="1" applyFont="1" applyBorder="1" applyAlignment="1" applyProtection="1">
      <alignment horizontal="center" shrinkToFit="1"/>
    </xf>
    <xf numFmtId="2" fontId="5" fillId="0" borderId="18" xfId="0" applyNumberFormat="1" applyFont="1" applyBorder="1" applyAlignment="1" applyProtection="1">
      <alignment horizontal="center"/>
    </xf>
    <xf numFmtId="2" fontId="7" fillId="0" borderId="6" xfId="0" applyNumberFormat="1" applyFont="1" applyBorder="1" applyAlignment="1" applyProtection="1">
      <alignment horizontal="center"/>
    </xf>
    <xf numFmtId="1" fontId="7" fillId="0" borderId="6" xfId="0" applyNumberFormat="1" applyFont="1" applyBorder="1" applyProtection="1"/>
    <xf numFmtId="178" fontId="7" fillId="0" borderId="5" xfId="0" applyNumberFormat="1" applyFont="1" applyBorder="1" applyProtection="1"/>
    <xf numFmtId="2" fontId="7" fillId="0" borderId="7" xfId="0" applyNumberFormat="1" applyFont="1" applyBorder="1" applyAlignment="1" applyProtection="1">
      <alignment horizontal="center" shrinkToFit="1"/>
    </xf>
    <xf numFmtId="2" fontId="7" fillId="0" borderId="7" xfId="0" applyNumberFormat="1" applyFont="1" applyBorder="1" applyAlignment="1" applyProtection="1">
      <alignment horizontal="center"/>
    </xf>
    <xf numFmtId="177" fontId="7" fillId="0" borderId="5" xfId="0" applyNumberFormat="1" applyFont="1" applyBorder="1" applyProtection="1"/>
    <xf numFmtId="2" fontId="5" fillId="0" borderId="11" xfId="0" applyFont="1" applyBorder="1" applyAlignment="1" applyProtection="1">
      <alignment horizontal="center" vertical="center" shrinkToFit="1"/>
    </xf>
    <xf numFmtId="2" fontId="5" fillId="0" borderId="12" xfId="0" applyFont="1" applyBorder="1" applyAlignment="1" applyProtection="1">
      <alignment horizontal="center" shrinkToFit="1"/>
    </xf>
    <xf numFmtId="2" fontId="5" fillId="0" borderId="12" xfId="0" applyNumberFormat="1" applyFont="1" applyBorder="1" applyAlignment="1" applyProtection="1">
      <alignment horizontal="center" shrinkToFit="1"/>
    </xf>
    <xf numFmtId="1" fontId="5" fillId="0" borderId="0" xfId="0" applyNumberFormat="1" applyFont="1" applyProtection="1"/>
    <xf numFmtId="2" fontId="5" fillId="0" borderId="0" xfId="0" applyFont="1" applyProtection="1"/>
    <xf numFmtId="177" fontId="7" fillId="0" borderId="8" xfId="0" applyNumberFormat="1" applyFont="1" applyBorder="1" applyProtection="1"/>
    <xf numFmtId="177" fontId="5" fillId="0" borderId="11" xfId="0" applyNumberFormat="1" applyFont="1" applyBorder="1" applyAlignment="1" applyProtection="1">
      <alignment vertical="center" shrinkToFit="1"/>
    </xf>
    <xf numFmtId="177" fontId="6" fillId="0" borderId="16" xfId="0" applyNumberFormat="1" applyFont="1" applyBorder="1" applyProtection="1"/>
    <xf numFmtId="2" fontId="5" fillId="0" borderId="0" xfId="0" applyFont="1" applyBorder="1" applyProtection="1"/>
    <xf numFmtId="178" fontId="6" fillId="0" borderId="9" xfId="0" applyNumberFormat="1" applyFont="1" applyBorder="1" applyAlignment="1" applyProtection="1">
      <alignment horizontal="center"/>
    </xf>
    <xf numFmtId="178" fontId="5" fillId="0" borderId="11" xfId="0" applyNumberFormat="1" applyFont="1" applyBorder="1" applyAlignment="1" applyProtection="1">
      <alignment horizontal="right"/>
    </xf>
    <xf numFmtId="178" fontId="5" fillId="0" borderId="12" xfId="0" applyNumberFormat="1" applyFont="1" applyBorder="1" applyAlignment="1" applyProtection="1">
      <alignment horizontal="right"/>
    </xf>
    <xf numFmtId="178" fontId="5" fillId="0" borderId="5" xfId="0" applyNumberFormat="1" applyFont="1" applyBorder="1" applyAlignment="1" applyProtection="1">
      <alignment horizontal="right"/>
    </xf>
    <xf numFmtId="178" fontId="5" fillId="0" borderId="7" xfId="0" applyNumberFormat="1" applyFont="1" applyBorder="1" applyAlignment="1" applyProtection="1">
      <alignment horizontal="right"/>
    </xf>
    <xf numFmtId="1" fontId="5" fillId="0" borderId="2" xfId="0" applyNumberFormat="1" applyFont="1" applyBorder="1" applyAlignment="1" applyProtection="1">
      <alignment horizontal="right"/>
    </xf>
    <xf numFmtId="178" fontId="5" fillId="0" borderId="17" xfId="0" applyNumberFormat="1" applyFont="1" applyBorder="1" applyAlignment="1" applyProtection="1">
      <alignment horizontal="right"/>
    </xf>
    <xf numFmtId="178" fontId="5" fillId="0" borderId="18" xfId="0" applyNumberFormat="1" applyFont="1" applyBorder="1" applyAlignment="1" applyProtection="1">
      <alignment horizontal="right"/>
    </xf>
    <xf numFmtId="179" fontId="6" fillId="0" borderId="9" xfId="0" applyNumberFormat="1" applyFont="1" applyBorder="1" applyProtection="1"/>
    <xf numFmtId="179" fontId="5" fillId="0" borderId="0" xfId="0" applyNumberFormat="1" applyFont="1"/>
    <xf numFmtId="179" fontId="5" fillId="0" borderId="0" xfId="0" applyNumberFormat="1" applyFont="1" applyBorder="1"/>
    <xf numFmtId="178" fontId="6" fillId="0" borderId="27" xfId="0" applyNumberFormat="1" applyFont="1" applyBorder="1" applyAlignment="1" applyProtection="1">
      <alignment horizontal="center"/>
    </xf>
    <xf numFmtId="176" fontId="5" fillId="0" borderId="12" xfId="0" applyNumberFormat="1" applyFont="1" applyBorder="1" applyAlignment="1" applyProtection="1"/>
    <xf numFmtId="176" fontId="5" fillId="0" borderId="10" xfId="0" applyNumberFormat="1" applyFont="1" applyBorder="1" applyAlignment="1" applyProtection="1"/>
    <xf numFmtId="176" fontId="5" fillId="0" borderId="13" xfId="0" applyNumberFormat="1" applyFont="1" applyBorder="1" applyAlignment="1" applyProtection="1"/>
    <xf numFmtId="176" fontId="5" fillId="0" borderId="18" xfId="0" applyNumberFormat="1" applyFont="1" applyBorder="1" applyAlignment="1" applyProtection="1"/>
    <xf numFmtId="176" fontId="5" fillId="0" borderId="25" xfId="0" applyNumberFormat="1" applyFont="1" applyBorder="1" applyAlignment="1" applyProtection="1"/>
    <xf numFmtId="176" fontId="5" fillId="0" borderId="26" xfId="0" applyNumberFormat="1" applyFont="1" applyBorder="1" applyAlignment="1" applyProtection="1"/>
    <xf numFmtId="176" fontId="5" fillId="0" borderId="7" xfId="0" applyNumberFormat="1" applyFont="1" applyBorder="1" applyAlignment="1" applyProtection="1"/>
    <xf numFmtId="176" fontId="5" fillId="0" borderId="21" xfId="0" applyNumberFormat="1" applyFont="1" applyBorder="1" applyAlignment="1" applyProtection="1"/>
    <xf numFmtId="176" fontId="5" fillId="0" borderId="8" xfId="0" applyNumberFormat="1" applyFont="1" applyBorder="1" applyAlignment="1" applyProtection="1"/>
    <xf numFmtId="176" fontId="5" fillId="0" borderId="11" xfId="0" applyNumberFormat="1" applyFont="1" applyBorder="1" applyAlignment="1" applyProtection="1"/>
    <xf numFmtId="176" fontId="7" fillId="0" borderId="11" xfId="0" applyNumberFormat="1" applyFont="1" applyBorder="1" applyAlignment="1" applyProtection="1"/>
    <xf numFmtId="176" fontId="7" fillId="0" borderId="12" xfId="0" applyNumberFormat="1" applyFont="1" applyBorder="1" applyAlignment="1" applyProtection="1"/>
    <xf numFmtId="176" fontId="7" fillId="0" borderId="13" xfId="0" applyNumberFormat="1" applyFont="1" applyBorder="1" applyAlignment="1" applyProtection="1"/>
    <xf numFmtId="176" fontId="5" fillId="0" borderId="17" xfId="0" applyNumberFormat="1" applyFont="1" applyBorder="1" applyAlignment="1" applyProtection="1"/>
    <xf numFmtId="176" fontId="5" fillId="0" borderId="5" xfId="0" applyNumberFormat="1" applyFont="1" applyBorder="1" applyAlignment="1" applyProtection="1"/>
    <xf numFmtId="2" fontId="5" fillId="0" borderId="29" xfId="0" applyNumberFormat="1" applyFont="1" applyBorder="1" applyProtection="1"/>
    <xf numFmtId="1" fontId="5" fillId="0" borderId="30" xfId="0" applyNumberFormat="1" applyFont="1" applyBorder="1" applyProtection="1"/>
    <xf numFmtId="1" fontId="5" fillId="0" borderId="0" xfId="0" applyNumberFormat="1" applyFont="1" applyBorder="1" applyAlignment="1" applyProtection="1">
      <alignment horizontal="right"/>
    </xf>
    <xf numFmtId="2" fontId="5" fillId="0" borderId="24" xfId="0" applyNumberFormat="1" applyFont="1" applyBorder="1" applyAlignment="1" applyProtection="1">
      <alignment horizontal="center" vertical="center"/>
    </xf>
    <xf numFmtId="177" fontId="5" fillId="0" borderId="31" xfId="0" applyNumberFormat="1" applyFont="1" applyBorder="1" applyProtection="1"/>
    <xf numFmtId="176" fontId="5" fillId="0" borderId="19" xfId="0" applyNumberFormat="1" applyFont="1" applyBorder="1" applyAlignment="1" applyProtection="1"/>
    <xf numFmtId="2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/>
    <xf numFmtId="176" fontId="5" fillId="0" borderId="13" xfId="0" applyNumberFormat="1" applyFont="1" applyBorder="1" applyAlignment="1"/>
    <xf numFmtId="176" fontId="5" fillId="0" borderId="11" xfId="0" applyNumberFormat="1" applyFont="1" applyBorder="1" applyAlignment="1" applyProtection="1">
      <alignment shrinkToFit="1"/>
    </xf>
    <xf numFmtId="177" fontId="6" fillId="0" borderId="32" xfId="0" applyNumberFormat="1" applyFont="1" applyBorder="1" applyProtection="1"/>
    <xf numFmtId="177" fontId="6" fillId="0" borderId="27" xfId="0" applyNumberFormat="1" applyFont="1" applyBorder="1" applyProtection="1"/>
    <xf numFmtId="178" fontId="5" fillId="0" borderId="33" xfId="0" applyNumberFormat="1" applyFont="1" applyBorder="1" applyProtection="1"/>
    <xf numFmtId="179" fontId="5" fillId="0" borderId="33" xfId="0" applyNumberFormat="1" applyFont="1" applyBorder="1" applyAlignment="1" applyProtection="1"/>
    <xf numFmtId="178" fontId="6" fillId="0" borderId="23" xfId="0" applyNumberFormat="1" applyFont="1" applyBorder="1" applyAlignment="1" applyProtection="1">
      <alignment horizontal="center"/>
    </xf>
    <xf numFmtId="2" fontId="5" fillId="0" borderId="12" xfId="0" applyFont="1" applyBorder="1" applyAlignment="1">
      <alignment horizontal="center" shrinkToFit="1"/>
    </xf>
    <xf numFmtId="2" fontId="5" fillId="0" borderId="11" xfId="0" applyNumberFormat="1" applyFont="1" applyBorder="1" applyAlignment="1" applyProtection="1">
      <alignment horizontal="center" shrinkToFit="1"/>
    </xf>
    <xf numFmtId="176" fontId="5" fillId="0" borderId="17" xfId="0" applyNumberFormat="1" applyFont="1" applyBorder="1" applyAlignment="1" applyProtection="1">
      <alignment horizontal="center"/>
    </xf>
    <xf numFmtId="176" fontId="5" fillId="0" borderId="18" xfId="0" applyNumberFormat="1" applyFont="1" applyBorder="1" applyAlignment="1" applyProtection="1">
      <alignment horizontal="center"/>
    </xf>
    <xf numFmtId="176" fontId="5" fillId="0" borderId="8" xfId="0" applyNumberFormat="1" applyFont="1" applyBorder="1" applyAlignment="1" applyProtection="1">
      <alignment horizontal="center"/>
    </xf>
    <xf numFmtId="176" fontId="5" fillId="0" borderId="5" xfId="0" applyNumberFormat="1" applyFont="1" applyBorder="1" applyAlignment="1" applyProtection="1">
      <alignment horizontal="center"/>
    </xf>
    <xf numFmtId="176" fontId="5" fillId="0" borderId="7" xfId="0" applyNumberFormat="1" applyFont="1" applyBorder="1" applyAlignment="1" applyProtection="1">
      <alignment horizontal="center"/>
    </xf>
    <xf numFmtId="2" fontId="5" fillId="0" borderId="32" xfId="0" applyNumberFormat="1" applyFont="1" applyBorder="1" applyAlignment="1" applyProtection="1">
      <alignment horizontal="left"/>
    </xf>
    <xf numFmtId="2" fontId="5" fillId="0" borderId="2" xfId="0" applyFont="1" applyBorder="1"/>
    <xf numFmtId="2" fontId="5" fillId="0" borderId="32" xfId="0" applyFont="1" applyBorder="1"/>
    <xf numFmtId="2" fontId="5" fillId="0" borderId="34" xfId="0" applyNumberFormat="1" applyFont="1" applyBorder="1" applyAlignment="1" applyProtection="1">
      <alignment horizontal="center"/>
    </xf>
    <xf numFmtId="178" fontId="5" fillId="0" borderId="35" xfId="0" applyNumberFormat="1" applyFont="1" applyBorder="1" applyProtection="1"/>
    <xf numFmtId="2" fontId="5" fillId="0" borderId="33" xfId="0" applyNumberFormat="1" applyFont="1" applyBorder="1" applyAlignment="1" applyProtection="1">
      <alignment horizontal="center"/>
    </xf>
    <xf numFmtId="2" fontId="5" fillId="0" borderId="35" xfId="0" applyNumberFormat="1" applyFont="1" applyBorder="1" applyAlignment="1" applyProtection="1">
      <alignment horizontal="center"/>
    </xf>
    <xf numFmtId="177" fontId="5" fillId="0" borderId="35" xfId="0" applyNumberFormat="1" applyFont="1" applyBorder="1" applyProtection="1"/>
    <xf numFmtId="2" fontId="9" fillId="0" borderId="0" xfId="0" applyFont="1" applyBorder="1"/>
    <xf numFmtId="178" fontId="12" fillId="0" borderId="0" xfId="0" applyNumberFormat="1" applyFont="1" applyBorder="1" applyAlignment="1" applyProtection="1">
      <alignment horizontal="center" vertical="center"/>
    </xf>
    <xf numFmtId="2" fontId="15" fillId="0" borderId="0" xfId="0" applyFont="1"/>
    <xf numFmtId="2" fontId="10" fillId="0" borderId="0" xfId="0" applyFont="1" applyBorder="1"/>
    <xf numFmtId="1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 applyProtection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horizontal="center" vertical="center"/>
    </xf>
    <xf numFmtId="2" fontId="13" fillId="0" borderId="0" xfId="0" applyFont="1" applyAlignment="1">
      <alignment horizontal="center" vertical="center"/>
    </xf>
    <xf numFmtId="176" fontId="12" fillId="0" borderId="0" xfId="0" applyNumberFormat="1" applyFont="1" applyBorder="1" applyAlignment="1" applyProtection="1">
      <alignment horizontal="center" vertical="center"/>
    </xf>
    <xf numFmtId="2" fontId="5" fillId="0" borderId="36" xfId="0" applyFont="1" applyBorder="1" applyAlignment="1" applyProtection="1">
      <alignment horizontal="center"/>
    </xf>
    <xf numFmtId="179" fontId="5" fillId="0" borderId="38" xfId="0" applyNumberFormat="1" applyFont="1" applyBorder="1" applyProtection="1"/>
    <xf numFmtId="178" fontId="5" fillId="0" borderId="38" xfId="0" applyNumberFormat="1" applyFont="1" applyBorder="1" applyAlignment="1" applyProtection="1">
      <alignment horizontal="center"/>
    </xf>
    <xf numFmtId="177" fontId="5" fillId="0" borderId="40" xfId="0" applyNumberFormat="1" applyFont="1" applyBorder="1" applyProtection="1"/>
    <xf numFmtId="177" fontId="5" fillId="0" borderId="28" xfId="0" applyNumberFormat="1" applyFont="1" applyBorder="1" applyProtection="1"/>
    <xf numFmtId="2" fontId="13" fillId="0" borderId="0" xfId="0" applyNumberFormat="1" applyFont="1" applyBorder="1" applyAlignment="1" applyProtection="1">
      <alignment horizontal="center" vertical="center"/>
    </xf>
    <xf numFmtId="2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 applyProtection="1">
      <alignment horizontal="center" vertical="center"/>
    </xf>
    <xf numFmtId="178" fontId="10" fillId="0" borderId="0" xfId="0" applyNumberFormat="1" applyFont="1" applyBorder="1" applyAlignment="1" applyProtection="1">
      <alignment horizontal="center" vertical="center"/>
    </xf>
    <xf numFmtId="178" fontId="13" fillId="0" borderId="0" xfId="0" applyNumberFormat="1" applyFont="1" applyBorder="1" applyAlignment="1" applyProtection="1">
      <alignment horizontal="center" vertical="center"/>
    </xf>
    <xf numFmtId="2" fontId="12" fillId="0" borderId="0" xfId="0" applyNumberFormat="1" applyFont="1" applyBorder="1" applyAlignment="1" applyProtection="1">
      <alignment horizontal="center" vertical="center" wrapText="1"/>
    </xf>
    <xf numFmtId="2" fontId="10" fillId="0" borderId="0" xfId="0" applyNumberFormat="1" applyFont="1" applyBorder="1" applyAlignment="1" applyProtection="1">
      <alignment horizontal="center" vertical="center" wrapText="1"/>
    </xf>
    <xf numFmtId="2" fontId="0" fillId="0" borderId="0" xfId="0" applyAlignment="1">
      <alignment vertical="center"/>
    </xf>
    <xf numFmtId="2" fontId="9" fillId="0" borderId="0" xfId="0" applyNumberFormat="1" applyFont="1" applyBorder="1" applyAlignment="1" applyProtection="1">
      <alignment horizontal="center" vertical="center"/>
    </xf>
    <xf numFmtId="2" fontId="12" fillId="0" borderId="0" xfId="0" applyNumberFormat="1" applyFont="1" applyBorder="1" applyAlignment="1" applyProtection="1">
      <alignment horizontal="center" vertical="center"/>
    </xf>
    <xf numFmtId="2" fontId="15" fillId="0" borderId="0" xfId="0" applyFont="1" applyAlignment="1">
      <alignment vertical="center"/>
    </xf>
    <xf numFmtId="14" fontId="0" fillId="0" borderId="0" xfId="0" applyNumberFormat="1"/>
    <xf numFmtId="179" fontId="5" fillId="0" borderId="11" xfId="0" applyNumberFormat="1" applyFont="1" applyBorder="1" applyProtection="1"/>
    <xf numFmtId="177" fontId="5" fillId="0" borderId="19" xfId="0" applyNumberFormat="1" applyFont="1" applyBorder="1" applyProtection="1"/>
    <xf numFmtId="177" fontId="5" fillId="0" borderId="42" xfId="0" applyNumberFormat="1" applyFont="1" applyBorder="1" applyProtection="1"/>
    <xf numFmtId="0" fontId="5" fillId="0" borderId="37" xfId="0" applyNumberFormat="1" applyFont="1" applyBorder="1" applyAlignment="1" applyProtection="1">
      <alignment horizontal="right"/>
    </xf>
    <xf numFmtId="177" fontId="5" fillId="0" borderId="38" xfId="0" applyNumberFormat="1" applyFont="1" applyBorder="1" applyProtection="1"/>
    <xf numFmtId="2" fontId="5" fillId="0" borderId="14" xfId="0" applyNumberFormat="1" applyFont="1" applyBorder="1" applyAlignment="1" applyProtection="1">
      <alignment horizontal="center" vertical="center"/>
    </xf>
    <xf numFmtId="1" fontId="5" fillId="0" borderId="10" xfId="0" applyNumberFormat="1" applyFont="1" applyBorder="1" applyAlignment="1" applyProtection="1">
      <alignment vertical="center"/>
    </xf>
    <xf numFmtId="178" fontId="5" fillId="0" borderId="11" xfId="0" applyNumberFormat="1" applyFont="1" applyBorder="1" applyAlignment="1" applyProtection="1">
      <alignment vertical="center"/>
    </xf>
    <xf numFmtId="178" fontId="5" fillId="0" borderId="12" xfId="0" applyNumberFormat="1" applyFont="1" applyBorder="1" applyAlignment="1" applyProtection="1">
      <alignment horizontal="center" vertical="center"/>
    </xf>
    <xf numFmtId="178" fontId="5" fillId="0" borderId="11" xfId="0" applyNumberFormat="1" applyFont="1" applyBorder="1" applyAlignment="1" applyProtection="1">
      <alignment horizontal="right" vertical="center"/>
    </xf>
    <xf numFmtId="178" fontId="5" fillId="0" borderId="12" xfId="0" applyNumberFormat="1" applyFont="1" applyBorder="1" applyAlignment="1" applyProtection="1">
      <alignment horizontal="right" vertical="center"/>
    </xf>
    <xf numFmtId="2" fontId="5" fillId="0" borderId="12" xfId="0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2" fontId="5" fillId="0" borderId="36" xfId="0" applyNumberFormat="1" applyFont="1" applyBorder="1" applyAlignment="1" applyProtection="1">
      <alignment horizontal="center"/>
    </xf>
    <xf numFmtId="1" fontId="5" fillId="0" borderId="39" xfId="0" applyNumberFormat="1" applyFont="1" applyBorder="1" applyProtection="1"/>
    <xf numFmtId="178" fontId="5" fillId="0" borderId="38" xfId="0" applyNumberFormat="1" applyFont="1" applyBorder="1" applyProtection="1"/>
    <xf numFmtId="2" fontId="5" fillId="0" borderId="28" xfId="0" applyFont="1" applyBorder="1" applyAlignment="1">
      <alignment horizontal="center"/>
    </xf>
    <xf numFmtId="178" fontId="5" fillId="0" borderId="38" xfId="0" applyNumberFormat="1" applyFont="1" applyBorder="1" applyAlignment="1" applyProtection="1">
      <alignment horizontal="right"/>
    </xf>
    <xf numFmtId="178" fontId="5" fillId="0" borderId="28" xfId="0" applyNumberFormat="1" applyFont="1" applyBorder="1" applyAlignment="1" applyProtection="1">
      <alignment horizontal="right"/>
    </xf>
    <xf numFmtId="2" fontId="5" fillId="0" borderId="28" xfId="0" applyFont="1" applyBorder="1" applyAlignment="1">
      <alignment horizontal="center" shrinkToFit="1"/>
    </xf>
    <xf numFmtId="176" fontId="5" fillId="0" borderId="28" xfId="0" applyNumberFormat="1" applyFont="1" applyBorder="1" applyAlignment="1"/>
    <xf numFmtId="176" fontId="5" fillId="0" borderId="4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T90"/>
  <sheetViews>
    <sheetView showGridLines="0" tabSelected="1" zoomScale="70" zoomScaleNormal="70" zoomScaleSheetLayoutView="70" workbookViewId="0">
      <selection activeCell="H59" sqref="H59"/>
    </sheetView>
  </sheetViews>
  <sheetFormatPr defaultColWidth="13.5" defaultRowHeight="17.25" x14ac:dyDescent="0.2"/>
  <cols>
    <col min="1" max="1" width="7.69921875" style="6" customWidth="1"/>
    <col min="2" max="2" width="10.09765625" style="6" customWidth="1"/>
    <col min="3" max="3" width="20.796875" style="6" customWidth="1"/>
    <col min="4" max="4" width="10.19921875" style="6" bestFit="1" customWidth="1"/>
    <col min="5" max="9" width="8.69921875" style="6" customWidth="1"/>
    <col min="10" max="10" width="12.59765625" style="6" bestFit="1" customWidth="1"/>
    <col min="11" max="17" width="8.69921875" style="6" customWidth="1"/>
    <col min="18" max="18" width="14.5" style="6" customWidth="1"/>
    <col min="19" max="19" width="13.69921875" style="6" customWidth="1"/>
    <col min="20" max="16384" width="13.5" style="6"/>
  </cols>
  <sheetData>
    <row r="1" spans="1:20" ht="26.25" thickBot="1" x14ac:dyDescent="0.3">
      <c r="A1" s="1" t="s">
        <v>0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/>
    </row>
    <row r="2" spans="1:20" ht="18" thickBot="1" x14ac:dyDescent="0.25">
      <c r="A2" s="33" t="s">
        <v>1</v>
      </c>
      <c r="B2" s="34" t="s">
        <v>2</v>
      </c>
      <c r="C2" s="2" t="s">
        <v>3</v>
      </c>
      <c r="D2" s="104" t="s">
        <v>70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  <c r="L2" s="35" t="s">
        <v>11</v>
      </c>
      <c r="M2" s="35" t="s">
        <v>12</v>
      </c>
      <c r="N2" s="35" t="s">
        <v>13</v>
      </c>
      <c r="O2" s="35" t="s">
        <v>14</v>
      </c>
      <c r="P2" s="35" t="s">
        <v>15</v>
      </c>
      <c r="Q2" s="36" t="s">
        <v>16</v>
      </c>
      <c r="R2" s="5"/>
    </row>
    <row r="3" spans="1:20" ht="18" thickBot="1" x14ac:dyDescent="0.25">
      <c r="A3" s="37" t="s">
        <v>17</v>
      </c>
      <c r="B3" s="38" t="s">
        <v>46</v>
      </c>
      <c r="C3" s="16" t="s">
        <v>76</v>
      </c>
      <c r="D3" s="17" t="s">
        <v>114</v>
      </c>
      <c r="E3" s="107">
        <f>AVERAGE(E4:E21)</f>
        <v>39152.777777777781</v>
      </c>
      <c r="F3" s="107">
        <f t="shared" ref="F3:I3" si="0">AVERAGE(F4:F21)</f>
        <v>39169.944444444445</v>
      </c>
      <c r="G3" s="107">
        <f t="shared" si="0"/>
        <v>39211.444444444445</v>
      </c>
      <c r="H3" s="107">
        <f t="shared" si="0"/>
        <v>39213.833333333336</v>
      </c>
      <c r="I3" s="107">
        <f t="shared" si="0"/>
        <v>39216.888888888891</v>
      </c>
      <c r="J3" s="99" t="s">
        <v>47</v>
      </c>
      <c r="K3" s="107">
        <f>AVERAGE(K4:K18)</f>
        <v>39335.466666666667</v>
      </c>
      <c r="L3" s="107">
        <f>AVERAGE(L5:L21)</f>
        <v>39339.470588235294</v>
      </c>
      <c r="M3" s="107">
        <f>AVERAGE(M5:M18)</f>
        <v>39343.142857142855</v>
      </c>
      <c r="N3" s="110" t="s">
        <v>44</v>
      </c>
      <c r="O3" s="81">
        <f>AVERAGE(O4:O21)</f>
        <v>205.99062499999999</v>
      </c>
      <c r="P3" s="81">
        <f>AVERAGE(P4:P21)</f>
        <v>14.647886904761904</v>
      </c>
      <c r="Q3" s="136"/>
      <c r="R3" s="98"/>
      <c r="S3" s="108"/>
      <c r="T3" s="108"/>
    </row>
    <row r="4" spans="1:20" x14ac:dyDescent="0.2">
      <c r="A4" s="37"/>
      <c r="B4" s="38"/>
      <c r="C4" s="166" t="s">
        <v>108</v>
      </c>
      <c r="D4" s="186">
        <v>2023</v>
      </c>
      <c r="E4" s="167">
        <v>39151</v>
      </c>
      <c r="F4" s="167">
        <v>39163</v>
      </c>
      <c r="G4" s="167">
        <v>39206</v>
      </c>
      <c r="H4" s="167">
        <v>39208</v>
      </c>
      <c r="I4" s="167">
        <v>39213</v>
      </c>
      <c r="J4" s="58" t="s">
        <v>64</v>
      </c>
      <c r="K4" s="167">
        <v>39333</v>
      </c>
      <c r="L4" s="167">
        <v>39338</v>
      </c>
      <c r="M4" s="167">
        <v>39344</v>
      </c>
      <c r="N4" s="168" t="s">
        <v>34</v>
      </c>
      <c r="O4" s="187">
        <v>220.1</v>
      </c>
      <c r="P4" s="170">
        <v>15.3</v>
      </c>
      <c r="Q4" s="169">
        <v>1.8</v>
      </c>
      <c r="R4" s="98"/>
      <c r="S4" s="108"/>
      <c r="T4" s="108"/>
    </row>
    <row r="5" spans="1:20" x14ac:dyDescent="0.2">
      <c r="A5" s="37"/>
      <c r="B5" s="38"/>
      <c r="C5" s="40" t="s">
        <v>101</v>
      </c>
      <c r="D5" s="28">
        <v>2022</v>
      </c>
      <c r="E5" s="183">
        <v>39154</v>
      </c>
      <c r="F5" s="183">
        <v>39167</v>
      </c>
      <c r="G5" s="183">
        <v>39205</v>
      </c>
      <c r="H5" s="183">
        <v>39208</v>
      </c>
      <c r="I5" s="183">
        <v>39212</v>
      </c>
      <c r="J5" s="58" t="s">
        <v>64</v>
      </c>
      <c r="K5" s="183">
        <v>39332</v>
      </c>
      <c r="L5" s="183">
        <v>39336</v>
      </c>
      <c r="M5" s="183">
        <v>39341</v>
      </c>
      <c r="N5" s="58" t="s">
        <v>34</v>
      </c>
      <c r="O5" s="70">
        <v>193.7</v>
      </c>
      <c r="P5" s="184">
        <v>15.7</v>
      </c>
      <c r="Q5" s="185">
        <v>1</v>
      </c>
      <c r="R5" s="98"/>
      <c r="S5" s="108"/>
      <c r="T5" s="108"/>
    </row>
    <row r="6" spans="1:20" x14ac:dyDescent="0.2">
      <c r="A6" s="37"/>
      <c r="B6" s="38"/>
      <c r="C6" s="27" t="s">
        <v>82</v>
      </c>
      <c r="D6" s="42">
        <v>2021</v>
      </c>
      <c r="E6" s="29">
        <v>39148</v>
      </c>
      <c r="F6" s="43">
        <v>39163</v>
      </c>
      <c r="G6" s="29">
        <v>39208</v>
      </c>
      <c r="H6" s="29">
        <v>39210</v>
      </c>
      <c r="I6" s="29">
        <v>39214</v>
      </c>
      <c r="J6" s="39" t="s">
        <v>64</v>
      </c>
      <c r="K6" s="100">
        <v>39330</v>
      </c>
      <c r="L6" s="101">
        <v>39332</v>
      </c>
      <c r="M6" s="100">
        <v>39335</v>
      </c>
      <c r="N6" s="39" t="s">
        <v>34</v>
      </c>
      <c r="O6" s="111">
        <v>212.15333333333331</v>
      </c>
      <c r="P6" s="131">
        <v>14.3</v>
      </c>
      <c r="Q6" s="113">
        <v>2.0041666666666669</v>
      </c>
      <c r="R6" s="98"/>
      <c r="S6" s="108"/>
      <c r="T6" s="108"/>
    </row>
    <row r="7" spans="1:20" x14ac:dyDescent="0.2">
      <c r="A7" s="37"/>
      <c r="B7" s="38"/>
      <c r="C7" s="27" t="s">
        <v>81</v>
      </c>
      <c r="D7" s="42">
        <v>2020</v>
      </c>
      <c r="E7" s="10">
        <v>39146</v>
      </c>
      <c r="F7" s="11">
        <v>39163</v>
      </c>
      <c r="G7" s="29">
        <v>39210</v>
      </c>
      <c r="H7" s="29">
        <v>39213</v>
      </c>
      <c r="I7" s="29">
        <v>39215</v>
      </c>
      <c r="J7" s="39" t="s">
        <v>61</v>
      </c>
      <c r="K7" s="100">
        <v>39339</v>
      </c>
      <c r="L7" s="101">
        <v>39341</v>
      </c>
      <c r="M7" s="100">
        <v>39344</v>
      </c>
      <c r="N7" s="39" t="s">
        <v>34</v>
      </c>
      <c r="O7" s="111">
        <v>190.2</v>
      </c>
      <c r="P7" s="131">
        <v>14.8</v>
      </c>
      <c r="Q7" s="113">
        <v>1.4</v>
      </c>
      <c r="R7" s="98"/>
      <c r="S7" s="108"/>
      <c r="T7" s="108"/>
    </row>
    <row r="8" spans="1:20" x14ac:dyDescent="0.2">
      <c r="A8" s="37"/>
      <c r="B8" s="38"/>
      <c r="C8" s="27" t="s">
        <v>80</v>
      </c>
      <c r="D8" s="42">
        <v>2019</v>
      </c>
      <c r="E8" s="10">
        <v>39150</v>
      </c>
      <c r="F8" s="11">
        <v>39170</v>
      </c>
      <c r="G8" s="29">
        <v>39211</v>
      </c>
      <c r="H8" s="29">
        <v>39214</v>
      </c>
      <c r="I8" s="29">
        <v>39216</v>
      </c>
      <c r="J8" s="39" t="s">
        <v>61</v>
      </c>
      <c r="K8" s="100">
        <v>39337</v>
      </c>
      <c r="L8" s="101">
        <v>39338</v>
      </c>
      <c r="M8" s="100">
        <v>39345</v>
      </c>
      <c r="N8" s="39" t="s">
        <v>79</v>
      </c>
      <c r="O8" s="111">
        <v>202.3</v>
      </c>
      <c r="P8" s="131">
        <v>14.2</v>
      </c>
      <c r="Q8" s="113">
        <v>1.6</v>
      </c>
      <c r="R8" s="98"/>
      <c r="S8" s="108"/>
      <c r="T8" s="108"/>
    </row>
    <row r="9" spans="1:20" x14ac:dyDescent="0.2">
      <c r="A9" s="37"/>
      <c r="B9" s="38"/>
      <c r="C9" s="27" t="s">
        <v>78</v>
      </c>
      <c r="D9" s="42">
        <v>2018</v>
      </c>
      <c r="E9" s="10">
        <v>39149</v>
      </c>
      <c r="F9" s="11">
        <v>39167</v>
      </c>
      <c r="G9" s="29">
        <v>39203</v>
      </c>
      <c r="H9" s="29">
        <v>39205</v>
      </c>
      <c r="I9" s="29">
        <v>39207</v>
      </c>
      <c r="J9" s="39" t="s">
        <v>61</v>
      </c>
      <c r="K9" s="100">
        <v>39332</v>
      </c>
      <c r="L9" s="101">
        <v>39336</v>
      </c>
      <c r="M9" s="100">
        <v>39339</v>
      </c>
      <c r="N9" s="39" t="s">
        <v>79</v>
      </c>
      <c r="O9" s="111">
        <v>198.82999999999998</v>
      </c>
      <c r="P9" s="131">
        <v>14.859523809523809</v>
      </c>
      <c r="Q9" s="113">
        <v>1.1071666666666666</v>
      </c>
      <c r="R9" s="98" t="s">
        <v>74</v>
      </c>
      <c r="S9" s="108"/>
      <c r="T9" s="108"/>
    </row>
    <row r="10" spans="1:20" x14ac:dyDescent="0.2">
      <c r="A10" s="37"/>
      <c r="B10" s="38"/>
      <c r="C10" s="27" t="s">
        <v>73</v>
      </c>
      <c r="D10" s="42">
        <v>2017</v>
      </c>
      <c r="E10" s="10">
        <v>39154</v>
      </c>
      <c r="F10" s="11">
        <v>39177</v>
      </c>
      <c r="G10" s="29">
        <v>39213</v>
      </c>
      <c r="H10" s="29">
        <v>39216</v>
      </c>
      <c r="I10" s="29">
        <v>39218</v>
      </c>
      <c r="J10" s="39" t="s">
        <v>61</v>
      </c>
      <c r="K10" s="100">
        <v>39335</v>
      </c>
      <c r="L10" s="101">
        <v>39338</v>
      </c>
      <c r="M10" s="100">
        <v>39340</v>
      </c>
      <c r="N10" s="39" t="s">
        <v>23</v>
      </c>
      <c r="O10" s="111">
        <v>197.2</v>
      </c>
      <c r="P10" s="131">
        <v>14.2</v>
      </c>
      <c r="Q10" s="113">
        <v>4.0999999999999996</v>
      </c>
      <c r="R10" s="98"/>
      <c r="S10" s="108"/>
      <c r="T10" s="108"/>
    </row>
    <row r="11" spans="1:20" x14ac:dyDescent="0.2">
      <c r="A11" s="37"/>
      <c r="B11" s="38"/>
      <c r="C11" s="40" t="s">
        <v>72</v>
      </c>
      <c r="D11" s="28">
        <v>2016</v>
      </c>
      <c r="E11" s="29">
        <v>39146</v>
      </c>
      <c r="F11" s="29">
        <v>39170</v>
      </c>
      <c r="G11" s="29">
        <v>39207</v>
      </c>
      <c r="H11" s="29">
        <v>39209</v>
      </c>
      <c r="I11" s="29">
        <v>39212</v>
      </c>
      <c r="J11" s="58" t="s">
        <v>64</v>
      </c>
      <c r="K11" s="29">
        <v>39331</v>
      </c>
      <c r="L11" s="29">
        <v>39336</v>
      </c>
      <c r="M11" s="29">
        <v>39341</v>
      </c>
      <c r="N11" s="58" t="s">
        <v>44</v>
      </c>
      <c r="O11" s="111">
        <v>216.3</v>
      </c>
      <c r="P11" s="112">
        <v>14.4</v>
      </c>
      <c r="Q11" s="113">
        <v>4.3</v>
      </c>
      <c r="R11" s="98"/>
      <c r="S11" s="108"/>
      <c r="T11" s="108"/>
    </row>
    <row r="12" spans="1:20" x14ac:dyDescent="0.2">
      <c r="A12" s="3"/>
      <c r="B12" s="4"/>
      <c r="C12" s="44" t="s">
        <v>66</v>
      </c>
      <c r="D12" s="45">
        <v>2015</v>
      </c>
      <c r="E12" s="46">
        <v>39158</v>
      </c>
      <c r="F12" s="46">
        <v>39172</v>
      </c>
      <c r="G12" s="46">
        <v>39210</v>
      </c>
      <c r="H12" s="46">
        <v>39212</v>
      </c>
      <c r="I12" s="46">
        <v>39213</v>
      </c>
      <c r="J12" s="47" t="s">
        <v>67</v>
      </c>
      <c r="K12" s="105">
        <v>39335</v>
      </c>
      <c r="L12" s="106">
        <v>39339</v>
      </c>
      <c r="M12" s="105">
        <v>39343</v>
      </c>
      <c r="N12" s="47" t="s">
        <v>23</v>
      </c>
      <c r="O12" s="114">
        <v>215.7</v>
      </c>
      <c r="P12" s="115">
        <v>13.5</v>
      </c>
      <c r="Q12" s="116">
        <v>5.5</v>
      </c>
      <c r="R12" s="5"/>
      <c r="S12" s="108"/>
      <c r="T12" s="108"/>
    </row>
    <row r="13" spans="1:20" x14ac:dyDescent="0.2">
      <c r="A13" s="3"/>
      <c r="B13" s="4"/>
      <c r="C13" s="14" t="s">
        <v>62</v>
      </c>
      <c r="D13" s="9">
        <v>2014</v>
      </c>
      <c r="E13" s="10">
        <v>39156</v>
      </c>
      <c r="F13" s="10">
        <v>39172</v>
      </c>
      <c r="G13" s="10">
        <v>39216</v>
      </c>
      <c r="H13" s="10">
        <v>39218</v>
      </c>
      <c r="I13" s="10">
        <v>39221</v>
      </c>
      <c r="J13" s="8" t="s">
        <v>64</v>
      </c>
      <c r="K13" s="102">
        <v>39336</v>
      </c>
      <c r="L13" s="103">
        <v>39337</v>
      </c>
      <c r="M13" s="102">
        <v>39342</v>
      </c>
      <c r="N13" s="8" t="s">
        <v>21</v>
      </c>
      <c r="O13" s="117">
        <v>194.46666666666667</v>
      </c>
      <c r="P13" s="118">
        <v>14.306666666666668</v>
      </c>
      <c r="Q13" s="119">
        <v>7.1475414012738812</v>
      </c>
      <c r="R13" s="5"/>
      <c r="S13" s="108"/>
      <c r="T13" s="108"/>
    </row>
    <row r="14" spans="1:20" x14ac:dyDescent="0.2">
      <c r="A14" s="3"/>
      <c r="B14" s="4"/>
      <c r="C14" s="27" t="s">
        <v>60</v>
      </c>
      <c r="D14" s="42">
        <v>2013</v>
      </c>
      <c r="E14" s="29">
        <v>39152</v>
      </c>
      <c r="F14" s="29">
        <v>39167</v>
      </c>
      <c r="G14" s="29">
        <v>39215</v>
      </c>
      <c r="H14" s="29">
        <v>39217</v>
      </c>
      <c r="I14" s="29">
        <v>39220</v>
      </c>
      <c r="J14" s="39" t="s">
        <v>47</v>
      </c>
      <c r="K14" s="29">
        <v>39338</v>
      </c>
      <c r="L14" s="43">
        <v>39343</v>
      </c>
      <c r="M14" s="29">
        <v>39344</v>
      </c>
      <c r="N14" s="39" t="s">
        <v>44</v>
      </c>
      <c r="O14" s="146" t="s">
        <v>54</v>
      </c>
      <c r="P14" s="147" t="s">
        <v>54</v>
      </c>
      <c r="Q14" s="145" t="s">
        <v>54</v>
      </c>
      <c r="R14" s="5"/>
      <c r="S14" s="108"/>
      <c r="T14" s="108"/>
    </row>
    <row r="15" spans="1:20" x14ac:dyDescent="0.2">
      <c r="A15" s="3"/>
      <c r="B15" s="4"/>
      <c r="C15" s="27" t="s">
        <v>59</v>
      </c>
      <c r="D15" s="42">
        <v>2012</v>
      </c>
      <c r="E15" s="29">
        <v>39161</v>
      </c>
      <c r="F15" s="29">
        <v>39180</v>
      </c>
      <c r="G15" s="29">
        <v>39216</v>
      </c>
      <c r="H15" s="29">
        <v>39218</v>
      </c>
      <c r="I15" s="29">
        <v>39221</v>
      </c>
      <c r="J15" s="39" t="s">
        <v>51</v>
      </c>
      <c r="K15" s="29">
        <v>39338</v>
      </c>
      <c r="L15" s="43">
        <v>39343</v>
      </c>
      <c r="M15" s="29">
        <v>39349</v>
      </c>
      <c r="N15" s="39" t="s">
        <v>44</v>
      </c>
      <c r="O15" s="120">
        <v>214.6</v>
      </c>
      <c r="P15" s="111">
        <v>14.7</v>
      </c>
      <c r="Q15" s="113">
        <v>3.2</v>
      </c>
      <c r="R15" s="5"/>
      <c r="S15" s="108"/>
      <c r="T15" s="108"/>
    </row>
    <row r="16" spans="1:20" x14ac:dyDescent="0.2">
      <c r="A16" s="3"/>
      <c r="B16" s="4"/>
      <c r="C16" s="75" t="s">
        <v>45</v>
      </c>
      <c r="D16" s="20">
        <v>2011</v>
      </c>
      <c r="E16" s="21">
        <v>39159</v>
      </c>
      <c r="F16" s="21">
        <v>39178</v>
      </c>
      <c r="G16" s="21">
        <v>39215</v>
      </c>
      <c r="H16" s="21">
        <v>39218</v>
      </c>
      <c r="I16" s="21">
        <v>39221</v>
      </c>
      <c r="J16" s="22" t="s">
        <v>51</v>
      </c>
      <c r="K16" s="21">
        <v>39334</v>
      </c>
      <c r="L16" s="23">
        <v>39345</v>
      </c>
      <c r="M16" s="21">
        <v>39347</v>
      </c>
      <c r="N16" s="22" t="s">
        <v>50</v>
      </c>
      <c r="O16" s="121">
        <v>209.2</v>
      </c>
      <c r="P16" s="122">
        <v>14</v>
      </c>
      <c r="Q16" s="123">
        <v>3.7</v>
      </c>
      <c r="R16" s="5"/>
      <c r="S16" s="108"/>
      <c r="T16" s="108"/>
    </row>
    <row r="17" spans="1:20" x14ac:dyDescent="0.2">
      <c r="A17" s="3"/>
      <c r="B17" s="4"/>
      <c r="C17" s="40" t="s">
        <v>48</v>
      </c>
      <c r="D17" s="41">
        <v>2010</v>
      </c>
      <c r="E17" s="29">
        <v>39145</v>
      </c>
      <c r="F17" s="29">
        <v>39163</v>
      </c>
      <c r="G17" s="29">
        <v>39214</v>
      </c>
      <c r="H17" s="29">
        <v>39216</v>
      </c>
      <c r="I17" s="29">
        <v>39221</v>
      </c>
      <c r="J17" s="30" t="s">
        <v>49</v>
      </c>
      <c r="K17" s="29">
        <v>39347</v>
      </c>
      <c r="L17" s="29">
        <v>39349</v>
      </c>
      <c r="M17" s="29">
        <v>39352</v>
      </c>
      <c r="N17" s="30" t="s">
        <v>50</v>
      </c>
      <c r="O17" s="120">
        <v>198.9</v>
      </c>
      <c r="P17" s="120">
        <v>15.3</v>
      </c>
      <c r="Q17" s="113">
        <v>2</v>
      </c>
      <c r="R17" s="5"/>
      <c r="S17" s="108"/>
      <c r="T17" s="108"/>
    </row>
    <row r="18" spans="1:20" x14ac:dyDescent="0.2">
      <c r="A18" s="3"/>
      <c r="B18" s="4"/>
      <c r="C18" s="27" t="s">
        <v>52</v>
      </c>
      <c r="D18" s="42">
        <v>2009</v>
      </c>
      <c r="E18" s="29">
        <v>39156</v>
      </c>
      <c r="F18" s="29">
        <v>39166</v>
      </c>
      <c r="G18" s="29">
        <v>39211</v>
      </c>
      <c r="H18" s="29">
        <v>39213</v>
      </c>
      <c r="I18" s="29">
        <v>39216</v>
      </c>
      <c r="J18" s="39" t="s">
        <v>47</v>
      </c>
      <c r="K18" s="29">
        <v>39335</v>
      </c>
      <c r="L18" s="43">
        <v>39339</v>
      </c>
      <c r="M18" s="29">
        <v>39342</v>
      </c>
      <c r="N18" s="39" t="s">
        <v>38</v>
      </c>
      <c r="O18" s="120">
        <v>206.9</v>
      </c>
      <c r="P18" s="111">
        <v>15.1</v>
      </c>
      <c r="Q18" s="113">
        <v>6.1</v>
      </c>
      <c r="R18" s="5"/>
      <c r="S18" s="108"/>
      <c r="T18" s="108"/>
    </row>
    <row r="19" spans="1:20" x14ac:dyDescent="0.2">
      <c r="A19" s="3"/>
      <c r="B19" s="4"/>
      <c r="C19" s="44" t="s">
        <v>53</v>
      </c>
      <c r="D19" s="45">
        <v>2008</v>
      </c>
      <c r="E19" s="46">
        <v>39157</v>
      </c>
      <c r="F19" s="46">
        <v>39170</v>
      </c>
      <c r="G19" s="46">
        <v>39212</v>
      </c>
      <c r="H19" s="46">
        <v>39215</v>
      </c>
      <c r="I19" s="46">
        <v>39218</v>
      </c>
      <c r="J19" s="47" t="s">
        <v>47</v>
      </c>
      <c r="K19" s="48" t="s">
        <v>54</v>
      </c>
      <c r="L19" s="49">
        <v>39340</v>
      </c>
      <c r="M19" s="48" t="s">
        <v>54</v>
      </c>
      <c r="N19" s="47" t="s">
        <v>38</v>
      </c>
      <c r="O19" s="143" t="s">
        <v>55</v>
      </c>
      <c r="P19" s="144" t="s">
        <v>55</v>
      </c>
      <c r="Q19" s="145" t="s">
        <v>55</v>
      </c>
      <c r="R19" s="5"/>
      <c r="S19" s="108"/>
      <c r="T19" s="108"/>
    </row>
    <row r="20" spans="1:20" x14ac:dyDescent="0.2">
      <c r="A20" s="3"/>
      <c r="B20" s="4"/>
      <c r="C20" s="14" t="s">
        <v>56</v>
      </c>
      <c r="D20" s="9">
        <v>2007</v>
      </c>
      <c r="E20" s="10">
        <v>39147</v>
      </c>
      <c r="F20" s="10">
        <v>39171</v>
      </c>
      <c r="G20" s="10">
        <v>39213</v>
      </c>
      <c r="H20" s="10">
        <v>39215</v>
      </c>
      <c r="I20" s="10">
        <v>39219</v>
      </c>
      <c r="J20" s="8" t="s">
        <v>47</v>
      </c>
      <c r="K20" s="50" t="s">
        <v>54</v>
      </c>
      <c r="L20" s="51">
        <v>39339</v>
      </c>
      <c r="M20" s="50" t="s">
        <v>54</v>
      </c>
      <c r="N20" s="8" t="s">
        <v>38</v>
      </c>
      <c r="O20" s="125">
        <v>204.8</v>
      </c>
      <c r="P20" s="125">
        <v>15.2</v>
      </c>
      <c r="Q20" s="113">
        <v>4.9000000000000004</v>
      </c>
      <c r="R20" s="5"/>
      <c r="S20" s="108"/>
      <c r="T20" s="108"/>
    </row>
    <row r="21" spans="1:20" ht="18" thickBot="1" x14ac:dyDescent="0.25">
      <c r="A21" s="3"/>
      <c r="B21" s="4"/>
      <c r="C21" s="52" t="s">
        <v>57</v>
      </c>
      <c r="D21" s="42">
        <v>2006</v>
      </c>
      <c r="E21" s="138">
        <v>39161</v>
      </c>
      <c r="F21" s="139">
        <v>39180</v>
      </c>
      <c r="G21" s="43">
        <v>39221</v>
      </c>
      <c r="H21" s="43">
        <v>39224</v>
      </c>
      <c r="I21" s="43">
        <v>39227</v>
      </c>
      <c r="J21" s="39" t="s">
        <v>47</v>
      </c>
      <c r="K21" s="53" t="s">
        <v>54</v>
      </c>
      <c r="L21" s="54">
        <v>39340</v>
      </c>
      <c r="M21" s="53" t="s">
        <v>54</v>
      </c>
      <c r="N21" s="55" t="s">
        <v>38</v>
      </c>
      <c r="O21" s="111">
        <v>220.5</v>
      </c>
      <c r="P21" s="111">
        <v>14.5</v>
      </c>
      <c r="Q21" s="113">
        <v>4.5</v>
      </c>
      <c r="R21" s="5"/>
      <c r="S21" s="108"/>
      <c r="T21" s="108"/>
    </row>
    <row r="22" spans="1:20" ht="18" thickBot="1" x14ac:dyDescent="0.25">
      <c r="A22" s="3"/>
      <c r="B22" s="60" t="s">
        <v>18</v>
      </c>
      <c r="C22" s="16" t="s">
        <v>19</v>
      </c>
      <c r="D22" s="17" t="s">
        <v>109</v>
      </c>
      <c r="E22" s="107">
        <f>AVERAGE(E23:E43)</f>
        <v>36597.619047619046</v>
      </c>
      <c r="F22" s="107">
        <f t="shared" ref="F22:I22" si="1">AVERAGE(F23:F43)</f>
        <v>36614.190476190473</v>
      </c>
      <c r="G22" s="107">
        <f t="shared" si="1"/>
        <v>36654.904761904763</v>
      </c>
      <c r="H22" s="107">
        <f t="shared" si="1"/>
        <v>36657.476190476191</v>
      </c>
      <c r="I22" s="107">
        <f t="shared" si="1"/>
        <v>36660.380952380954</v>
      </c>
      <c r="J22" s="99" t="s">
        <v>31</v>
      </c>
      <c r="K22" s="107">
        <f>AVERAGE(K23:K43)</f>
        <v>36794.857142857145</v>
      </c>
      <c r="L22" s="107">
        <f t="shared" ref="L22" si="2">AVERAGE(L23:L43)</f>
        <v>36801.333333333336</v>
      </c>
      <c r="M22" s="107">
        <f>AVERAGE(M23:M43)</f>
        <v>36809.047619047618</v>
      </c>
      <c r="N22" s="99" t="s">
        <v>71</v>
      </c>
      <c r="O22" s="81">
        <f>AVERAGE(O23:O43)</f>
        <v>271.46314285714283</v>
      </c>
      <c r="P22" s="81">
        <f>AVERAGE(P23:P43)</f>
        <v>15.229523809523812</v>
      </c>
      <c r="Q22" s="136"/>
      <c r="S22" s="108"/>
      <c r="T22" s="108"/>
    </row>
    <row r="23" spans="1:20" x14ac:dyDescent="0.2">
      <c r="A23" s="3"/>
      <c r="B23" s="38"/>
      <c r="C23" s="197" t="s">
        <v>115</v>
      </c>
      <c r="D23" s="198">
        <v>2023</v>
      </c>
      <c r="E23" s="199">
        <v>36596</v>
      </c>
      <c r="F23" s="199">
        <v>36607</v>
      </c>
      <c r="G23" s="199">
        <v>36650</v>
      </c>
      <c r="H23" s="199">
        <v>36652</v>
      </c>
      <c r="I23" s="199">
        <v>36657</v>
      </c>
      <c r="J23" s="200" t="s">
        <v>26</v>
      </c>
      <c r="K23" s="201">
        <v>36796</v>
      </c>
      <c r="L23" s="202">
        <v>36800</v>
      </c>
      <c r="M23" s="201">
        <v>36809</v>
      </c>
      <c r="N23" s="203" t="s">
        <v>116</v>
      </c>
      <c r="O23" s="204">
        <v>289.60000000000002</v>
      </c>
      <c r="P23" s="204">
        <v>16.600000000000001</v>
      </c>
      <c r="Q23" s="205">
        <v>1.6</v>
      </c>
      <c r="S23" s="108"/>
      <c r="T23" s="108"/>
    </row>
    <row r="24" spans="1:20" x14ac:dyDescent="0.2">
      <c r="A24" s="3"/>
      <c r="B24" s="38"/>
      <c r="C24" s="188" t="s">
        <v>101</v>
      </c>
      <c r="D24" s="189">
        <v>2022</v>
      </c>
      <c r="E24" s="190">
        <v>36599</v>
      </c>
      <c r="F24" s="190">
        <v>36611</v>
      </c>
      <c r="G24" s="190">
        <v>36649</v>
      </c>
      <c r="H24" s="190">
        <v>36652</v>
      </c>
      <c r="I24" s="190">
        <v>36656</v>
      </c>
      <c r="J24" s="191" t="s">
        <v>20</v>
      </c>
      <c r="K24" s="192">
        <v>36798</v>
      </c>
      <c r="L24" s="193">
        <v>36803</v>
      </c>
      <c r="M24" s="192">
        <v>36811</v>
      </c>
      <c r="N24" s="194" t="s">
        <v>86</v>
      </c>
      <c r="O24" s="195">
        <v>282.89999999999998</v>
      </c>
      <c r="P24" s="195">
        <v>15.2</v>
      </c>
      <c r="Q24" s="196">
        <v>1.5</v>
      </c>
      <c r="S24" s="108"/>
      <c r="T24" s="108"/>
    </row>
    <row r="25" spans="1:20" x14ac:dyDescent="0.2">
      <c r="A25" s="3"/>
      <c r="B25" s="38"/>
      <c r="C25" s="27" t="s">
        <v>82</v>
      </c>
      <c r="D25" s="71">
        <v>2021</v>
      </c>
      <c r="E25" s="29">
        <v>36594</v>
      </c>
      <c r="F25" s="29">
        <v>36608</v>
      </c>
      <c r="G25" s="29">
        <v>36653</v>
      </c>
      <c r="H25" s="29">
        <v>36655</v>
      </c>
      <c r="I25" s="29">
        <v>36659</v>
      </c>
      <c r="J25" s="132" t="s">
        <v>68</v>
      </c>
      <c r="K25" s="100">
        <v>36794</v>
      </c>
      <c r="L25" s="101">
        <v>36799</v>
      </c>
      <c r="M25" s="100">
        <v>36805</v>
      </c>
      <c r="N25" s="141" t="s">
        <v>86</v>
      </c>
      <c r="O25" s="133">
        <v>279.8</v>
      </c>
      <c r="P25" s="133">
        <v>15.244999999999997</v>
      </c>
      <c r="Q25" s="134">
        <v>1.5699999999999998</v>
      </c>
      <c r="S25" s="108"/>
      <c r="T25" s="108"/>
    </row>
    <row r="26" spans="1:20" x14ac:dyDescent="0.2">
      <c r="A26" s="3"/>
      <c r="B26" s="38"/>
      <c r="C26" s="27" t="s">
        <v>81</v>
      </c>
      <c r="D26" s="71">
        <v>2020</v>
      </c>
      <c r="E26" s="29">
        <v>36592</v>
      </c>
      <c r="F26" s="29">
        <v>36608</v>
      </c>
      <c r="G26" s="29">
        <v>36655</v>
      </c>
      <c r="H26" s="29">
        <v>36658</v>
      </c>
      <c r="I26" s="29">
        <v>36660</v>
      </c>
      <c r="J26" s="132" t="s">
        <v>83</v>
      </c>
      <c r="K26" s="100">
        <v>36798</v>
      </c>
      <c r="L26" s="101">
        <v>36804</v>
      </c>
      <c r="M26" s="100">
        <v>36814</v>
      </c>
      <c r="N26" s="141" t="s">
        <v>34</v>
      </c>
      <c r="O26" s="133">
        <v>272.3</v>
      </c>
      <c r="P26" s="133">
        <v>15.2</v>
      </c>
      <c r="Q26" s="134">
        <v>1.1000000000000001</v>
      </c>
      <c r="S26" s="108"/>
      <c r="T26" s="108"/>
    </row>
    <row r="27" spans="1:20" x14ac:dyDescent="0.2">
      <c r="A27" s="3"/>
      <c r="B27" s="38"/>
      <c r="C27" s="40" t="s">
        <v>100</v>
      </c>
      <c r="D27" s="28">
        <v>2019</v>
      </c>
      <c r="E27" s="29">
        <v>36594</v>
      </c>
      <c r="F27" s="29">
        <v>36613</v>
      </c>
      <c r="G27" s="29">
        <v>36657</v>
      </c>
      <c r="H27" s="29">
        <v>36659</v>
      </c>
      <c r="I27" s="29">
        <v>36661</v>
      </c>
      <c r="J27" s="30" t="s">
        <v>20</v>
      </c>
      <c r="K27" s="29">
        <v>36796</v>
      </c>
      <c r="L27" s="29">
        <v>36808</v>
      </c>
      <c r="M27" s="29">
        <v>36817</v>
      </c>
      <c r="N27" s="30" t="s">
        <v>86</v>
      </c>
      <c r="O27" s="120">
        <v>306</v>
      </c>
      <c r="P27" s="120">
        <v>16.3</v>
      </c>
      <c r="Q27" s="113">
        <v>1.3</v>
      </c>
      <c r="S27" s="108"/>
      <c r="T27" s="108"/>
    </row>
    <row r="28" spans="1:20" x14ac:dyDescent="0.2">
      <c r="A28" s="3"/>
      <c r="B28" s="38"/>
      <c r="C28" s="27" t="s">
        <v>75</v>
      </c>
      <c r="D28" s="71">
        <v>2018</v>
      </c>
      <c r="E28" s="29">
        <v>36593</v>
      </c>
      <c r="F28" s="29">
        <v>36611</v>
      </c>
      <c r="G28" s="29">
        <v>36647</v>
      </c>
      <c r="H28" s="29">
        <v>36649</v>
      </c>
      <c r="I28" s="29">
        <v>36651</v>
      </c>
      <c r="J28" s="132" t="s">
        <v>31</v>
      </c>
      <c r="K28" s="100">
        <v>36794</v>
      </c>
      <c r="L28" s="101">
        <v>36802</v>
      </c>
      <c r="M28" s="100">
        <v>36809</v>
      </c>
      <c r="N28" s="132" t="s">
        <v>34</v>
      </c>
      <c r="O28" s="133">
        <v>241.31266666666667</v>
      </c>
      <c r="P28" s="133">
        <v>13.874999999999998</v>
      </c>
      <c r="Q28" s="134">
        <v>1.3226</v>
      </c>
      <c r="R28" s="6" t="s">
        <v>74</v>
      </c>
      <c r="S28" s="108"/>
      <c r="T28" s="108"/>
    </row>
    <row r="29" spans="1:20" x14ac:dyDescent="0.2">
      <c r="A29" s="3"/>
      <c r="B29" s="4"/>
      <c r="C29" s="40" t="s">
        <v>99</v>
      </c>
      <c r="D29" s="28">
        <v>2017</v>
      </c>
      <c r="E29" s="29">
        <v>36598</v>
      </c>
      <c r="F29" s="29">
        <v>36622</v>
      </c>
      <c r="G29" s="29">
        <v>36657</v>
      </c>
      <c r="H29" s="29">
        <v>36659</v>
      </c>
      <c r="I29" s="29">
        <v>36661</v>
      </c>
      <c r="J29" s="30" t="s">
        <v>31</v>
      </c>
      <c r="K29" s="29">
        <v>36793</v>
      </c>
      <c r="L29" s="29">
        <v>36800</v>
      </c>
      <c r="M29" s="29">
        <v>36809</v>
      </c>
      <c r="N29" s="30" t="s">
        <v>44</v>
      </c>
      <c r="O29" s="120">
        <v>273.01333333333332</v>
      </c>
      <c r="P29" s="120">
        <v>15.3</v>
      </c>
      <c r="Q29" s="113">
        <v>4.9000000000000004</v>
      </c>
      <c r="R29" s="5"/>
      <c r="S29" s="108"/>
      <c r="T29" s="108"/>
    </row>
    <row r="30" spans="1:20" x14ac:dyDescent="0.2">
      <c r="A30" s="3"/>
      <c r="B30" s="4"/>
      <c r="C30" s="27" t="s">
        <v>72</v>
      </c>
      <c r="D30" s="42">
        <v>2016</v>
      </c>
      <c r="E30" s="29">
        <v>36590</v>
      </c>
      <c r="F30" s="29">
        <v>36609</v>
      </c>
      <c r="G30" s="29">
        <v>36650</v>
      </c>
      <c r="H30" s="29">
        <v>36652</v>
      </c>
      <c r="I30" s="29">
        <v>36654</v>
      </c>
      <c r="J30" s="39" t="s">
        <v>68</v>
      </c>
      <c r="K30" s="100">
        <v>36796</v>
      </c>
      <c r="L30" s="101">
        <v>36806</v>
      </c>
      <c r="M30" s="100">
        <v>36813</v>
      </c>
      <c r="N30" s="39" t="s">
        <v>34</v>
      </c>
      <c r="O30" s="120">
        <v>285.5</v>
      </c>
      <c r="P30" s="111">
        <v>15</v>
      </c>
      <c r="Q30" s="113">
        <v>5</v>
      </c>
      <c r="R30" s="5"/>
      <c r="S30" s="108"/>
      <c r="T30" s="108"/>
    </row>
    <row r="31" spans="1:20" x14ac:dyDescent="0.2">
      <c r="A31" s="3"/>
      <c r="B31" s="4"/>
      <c r="C31" s="27" t="s">
        <v>69</v>
      </c>
      <c r="D31" s="42">
        <v>2015</v>
      </c>
      <c r="E31" s="29">
        <v>36602</v>
      </c>
      <c r="F31" s="29">
        <v>36615</v>
      </c>
      <c r="G31" s="29">
        <v>36653</v>
      </c>
      <c r="H31" s="29">
        <v>36655</v>
      </c>
      <c r="I31" s="29">
        <v>36657</v>
      </c>
      <c r="J31" s="39" t="s">
        <v>68</v>
      </c>
      <c r="K31" s="100">
        <v>36791</v>
      </c>
      <c r="L31" s="101">
        <v>36797</v>
      </c>
      <c r="M31" s="100">
        <v>36804</v>
      </c>
      <c r="N31" s="39" t="s">
        <v>23</v>
      </c>
      <c r="O31" s="120">
        <v>286.7</v>
      </c>
      <c r="P31" s="111">
        <v>14.6</v>
      </c>
      <c r="Q31" s="113">
        <v>6.5</v>
      </c>
      <c r="R31" s="5"/>
      <c r="S31" s="108"/>
      <c r="T31" s="108"/>
    </row>
    <row r="32" spans="1:20" x14ac:dyDescent="0.2">
      <c r="A32" s="3"/>
      <c r="B32" s="4"/>
      <c r="C32" s="44" t="s">
        <v>98</v>
      </c>
      <c r="D32" s="45">
        <v>2014</v>
      </c>
      <c r="E32" s="46">
        <v>36600</v>
      </c>
      <c r="F32" s="46">
        <v>36615</v>
      </c>
      <c r="G32" s="46">
        <v>36659</v>
      </c>
      <c r="H32" s="46">
        <v>36661</v>
      </c>
      <c r="I32" s="46">
        <v>36664</v>
      </c>
      <c r="J32" s="47" t="s">
        <v>20</v>
      </c>
      <c r="K32" s="46">
        <v>36793</v>
      </c>
      <c r="L32" s="49">
        <v>36800</v>
      </c>
      <c r="M32" s="46">
        <v>36814</v>
      </c>
      <c r="N32" s="47" t="s">
        <v>21</v>
      </c>
      <c r="O32" s="124">
        <v>291.10000000000002</v>
      </c>
      <c r="P32" s="114">
        <v>16.3</v>
      </c>
      <c r="Q32" s="116">
        <v>2.4</v>
      </c>
      <c r="R32" s="5"/>
      <c r="S32" s="108"/>
      <c r="T32" s="108"/>
    </row>
    <row r="33" spans="1:20" x14ac:dyDescent="0.2">
      <c r="A33" s="3"/>
      <c r="B33" s="4"/>
      <c r="C33" s="14" t="s">
        <v>97</v>
      </c>
      <c r="D33" s="9">
        <v>2013</v>
      </c>
      <c r="E33" s="10">
        <v>36595</v>
      </c>
      <c r="F33" s="10">
        <v>36609</v>
      </c>
      <c r="G33" s="10">
        <v>36658</v>
      </c>
      <c r="H33" s="10">
        <v>36661</v>
      </c>
      <c r="I33" s="10">
        <v>36664</v>
      </c>
      <c r="J33" s="8" t="s">
        <v>20</v>
      </c>
      <c r="K33" s="10">
        <v>36794</v>
      </c>
      <c r="L33" s="11">
        <v>36800</v>
      </c>
      <c r="M33" s="10">
        <v>36807</v>
      </c>
      <c r="N33" s="12" t="s">
        <v>44</v>
      </c>
      <c r="O33" s="125">
        <v>276</v>
      </c>
      <c r="P33" s="117">
        <v>15.6</v>
      </c>
      <c r="Q33" s="119">
        <v>6.1</v>
      </c>
      <c r="R33" s="5"/>
      <c r="S33" s="108"/>
      <c r="T33" s="108"/>
    </row>
    <row r="34" spans="1:20" x14ac:dyDescent="0.2">
      <c r="A34" s="3"/>
      <c r="B34" s="4"/>
      <c r="C34" s="19" t="s">
        <v>96</v>
      </c>
      <c r="D34" s="20">
        <v>2012</v>
      </c>
      <c r="E34" s="21">
        <v>36605</v>
      </c>
      <c r="F34" s="21">
        <v>36624</v>
      </c>
      <c r="G34" s="21">
        <v>36659</v>
      </c>
      <c r="H34" s="21">
        <v>36662</v>
      </c>
      <c r="I34" s="21">
        <v>36665</v>
      </c>
      <c r="J34" s="22" t="s">
        <v>31</v>
      </c>
      <c r="K34" s="21">
        <v>36800</v>
      </c>
      <c r="L34" s="23">
        <v>36803</v>
      </c>
      <c r="M34" s="21">
        <v>36810</v>
      </c>
      <c r="N34" s="24" t="s">
        <v>44</v>
      </c>
      <c r="O34" s="121">
        <v>291.60000000000002</v>
      </c>
      <c r="P34" s="122">
        <v>15.8</v>
      </c>
      <c r="Q34" s="123">
        <v>3.5</v>
      </c>
      <c r="R34" s="5"/>
      <c r="S34" s="108"/>
      <c r="T34" s="108"/>
    </row>
    <row r="35" spans="1:20" x14ac:dyDescent="0.2">
      <c r="A35" s="3"/>
      <c r="B35" s="4"/>
      <c r="C35" s="27" t="s">
        <v>95</v>
      </c>
      <c r="D35" s="28">
        <v>2011</v>
      </c>
      <c r="E35" s="29">
        <v>36603</v>
      </c>
      <c r="F35" s="29">
        <v>36622</v>
      </c>
      <c r="G35" s="29">
        <v>36659</v>
      </c>
      <c r="H35" s="29">
        <v>36662</v>
      </c>
      <c r="I35" s="29">
        <v>36665</v>
      </c>
      <c r="J35" s="30" t="s">
        <v>20</v>
      </c>
      <c r="K35" s="29">
        <v>36796</v>
      </c>
      <c r="L35" s="29">
        <v>36805</v>
      </c>
      <c r="M35" s="29">
        <v>36812</v>
      </c>
      <c r="N35" s="30" t="s">
        <v>22</v>
      </c>
      <c r="O35" s="120">
        <v>268.3</v>
      </c>
      <c r="P35" s="120">
        <v>15.6</v>
      </c>
      <c r="Q35" s="113">
        <v>3.26</v>
      </c>
      <c r="R35" s="5"/>
      <c r="S35" s="108"/>
      <c r="T35" s="108"/>
    </row>
    <row r="36" spans="1:20" x14ac:dyDescent="0.2">
      <c r="A36" s="3"/>
      <c r="B36" s="4"/>
      <c r="C36" s="44" t="s">
        <v>48</v>
      </c>
      <c r="D36" s="61">
        <v>2010</v>
      </c>
      <c r="E36" s="46">
        <v>36589</v>
      </c>
      <c r="F36" s="46">
        <v>36606</v>
      </c>
      <c r="G36" s="46">
        <v>36658</v>
      </c>
      <c r="H36" s="46">
        <v>36660</v>
      </c>
      <c r="I36" s="46">
        <v>36664</v>
      </c>
      <c r="J36" s="62" t="s">
        <v>27</v>
      </c>
      <c r="K36" s="29">
        <v>36799</v>
      </c>
      <c r="L36" s="29">
        <v>36807</v>
      </c>
      <c r="M36" s="29">
        <v>36814</v>
      </c>
      <c r="N36" s="30" t="s">
        <v>44</v>
      </c>
      <c r="O36" s="120">
        <v>262.7</v>
      </c>
      <c r="P36" s="120">
        <v>14.8</v>
      </c>
      <c r="Q36" s="113">
        <v>3.2</v>
      </c>
      <c r="R36" s="5"/>
      <c r="S36" s="108"/>
      <c r="T36" s="108"/>
    </row>
    <row r="37" spans="1:20" x14ac:dyDescent="0.2">
      <c r="A37" s="3"/>
      <c r="B37" s="4"/>
      <c r="C37" s="14" t="s">
        <v>41</v>
      </c>
      <c r="D37" s="57">
        <v>2009</v>
      </c>
      <c r="E37" s="10">
        <v>36600</v>
      </c>
      <c r="F37" s="10">
        <v>36609</v>
      </c>
      <c r="G37" s="11">
        <v>36655</v>
      </c>
      <c r="H37" s="10">
        <v>36657</v>
      </c>
      <c r="I37" s="11">
        <v>36660</v>
      </c>
      <c r="J37" s="63" t="s">
        <v>20</v>
      </c>
      <c r="K37" s="29">
        <v>36793</v>
      </c>
      <c r="L37" s="29">
        <v>36800</v>
      </c>
      <c r="M37" s="43">
        <v>36805</v>
      </c>
      <c r="N37" s="39" t="s">
        <v>21</v>
      </c>
      <c r="O37" s="120">
        <v>268</v>
      </c>
      <c r="P37" s="120">
        <v>15.1</v>
      </c>
      <c r="Q37" s="145">
        <v>3.8</v>
      </c>
      <c r="R37" s="5"/>
      <c r="S37" s="108"/>
      <c r="T37" s="108"/>
    </row>
    <row r="38" spans="1:20" x14ac:dyDescent="0.2">
      <c r="A38" s="3"/>
      <c r="B38" s="4"/>
      <c r="C38" s="64" t="s">
        <v>94</v>
      </c>
      <c r="D38" s="42">
        <v>2008</v>
      </c>
      <c r="E38" s="43">
        <v>36601</v>
      </c>
      <c r="F38" s="46">
        <v>36613</v>
      </c>
      <c r="G38" s="46">
        <v>36655</v>
      </c>
      <c r="H38" s="46">
        <v>36658</v>
      </c>
      <c r="I38" s="46">
        <v>36661</v>
      </c>
      <c r="J38" s="65" t="s">
        <v>40</v>
      </c>
      <c r="K38" s="46">
        <v>36793</v>
      </c>
      <c r="L38" s="46">
        <v>36801</v>
      </c>
      <c r="M38" s="46">
        <v>36809</v>
      </c>
      <c r="N38" s="65" t="s">
        <v>34</v>
      </c>
      <c r="O38" s="124">
        <v>265.10000000000002</v>
      </c>
      <c r="P38" s="124">
        <v>14.1</v>
      </c>
      <c r="Q38" s="116" t="s">
        <v>92</v>
      </c>
      <c r="R38" s="5"/>
      <c r="S38" s="108"/>
      <c r="T38" s="108"/>
    </row>
    <row r="39" spans="1:20" x14ac:dyDescent="0.2">
      <c r="A39" s="3"/>
      <c r="B39" s="4"/>
      <c r="C39" s="64" t="s">
        <v>93</v>
      </c>
      <c r="D39" s="28">
        <v>2007</v>
      </c>
      <c r="E39" s="29">
        <v>36590</v>
      </c>
      <c r="F39" s="10">
        <v>36614</v>
      </c>
      <c r="G39" s="10">
        <v>36657</v>
      </c>
      <c r="H39" s="10">
        <v>36659</v>
      </c>
      <c r="I39" s="10">
        <v>36663</v>
      </c>
      <c r="J39" s="68" t="s">
        <v>20</v>
      </c>
      <c r="K39" s="10">
        <v>36795</v>
      </c>
      <c r="L39" s="10">
        <v>36802</v>
      </c>
      <c r="M39" s="10">
        <v>36810</v>
      </c>
      <c r="N39" s="69" t="s">
        <v>22</v>
      </c>
      <c r="O39" s="125">
        <v>250.3</v>
      </c>
      <c r="P39" s="125">
        <v>15.7</v>
      </c>
      <c r="Q39" s="119">
        <v>4</v>
      </c>
      <c r="R39" s="5"/>
      <c r="S39" s="108"/>
      <c r="T39" s="108"/>
    </row>
    <row r="40" spans="1:20" x14ac:dyDescent="0.2">
      <c r="A40" s="3"/>
      <c r="B40" s="4"/>
      <c r="C40" s="64" t="s">
        <v>36</v>
      </c>
      <c r="D40" s="28">
        <v>2006</v>
      </c>
      <c r="E40" s="29">
        <v>36605</v>
      </c>
      <c r="F40" s="29">
        <v>36624</v>
      </c>
      <c r="G40" s="29">
        <v>36664</v>
      </c>
      <c r="H40" s="29">
        <v>36668</v>
      </c>
      <c r="I40" s="29">
        <v>36670</v>
      </c>
      <c r="J40" s="30" t="s">
        <v>31</v>
      </c>
      <c r="K40" s="29">
        <v>36793</v>
      </c>
      <c r="L40" s="29">
        <v>36798</v>
      </c>
      <c r="M40" s="29">
        <v>36802</v>
      </c>
      <c r="N40" s="30" t="s">
        <v>29</v>
      </c>
      <c r="O40" s="120">
        <v>273.10000000000002</v>
      </c>
      <c r="P40" s="120">
        <v>15.3</v>
      </c>
      <c r="Q40" s="113">
        <v>5.5</v>
      </c>
      <c r="R40" s="5"/>
      <c r="S40" s="108"/>
      <c r="T40" s="108"/>
    </row>
    <row r="41" spans="1:20" x14ac:dyDescent="0.2">
      <c r="A41" s="3"/>
      <c r="B41" s="4"/>
      <c r="C41" s="64" t="s">
        <v>33</v>
      </c>
      <c r="D41" s="28">
        <v>2005</v>
      </c>
      <c r="E41" s="29">
        <v>36604</v>
      </c>
      <c r="F41" s="29">
        <v>36623</v>
      </c>
      <c r="G41" s="29">
        <v>36655</v>
      </c>
      <c r="H41" s="29">
        <v>36660</v>
      </c>
      <c r="I41" s="29">
        <v>36662</v>
      </c>
      <c r="J41" s="30" t="s">
        <v>31</v>
      </c>
      <c r="K41" s="29">
        <v>36795</v>
      </c>
      <c r="L41" s="29">
        <v>36798</v>
      </c>
      <c r="M41" s="29">
        <v>36803</v>
      </c>
      <c r="N41" s="30" t="s">
        <v>34</v>
      </c>
      <c r="O41" s="120">
        <v>243.4</v>
      </c>
      <c r="P41" s="120">
        <v>15.6</v>
      </c>
      <c r="Q41" s="113">
        <v>4.2</v>
      </c>
      <c r="R41" s="5"/>
      <c r="S41" s="108"/>
      <c r="T41" s="108"/>
    </row>
    <row r="42" spans="1:20" x14ac:dyDescent="0.2">
      <c r="A42" s="3"/>
      <c r="B42" s="4"/>
      <c r="C42" s="52" t="s">
        <v>103</v>
      </c>
      <c r="D42" s="42">
        <v>2004</v>
      </c>
      <c r="E42" s="29">
        <v>36595</v>
      </c>
      <c r="F42" s="29">
        <v>36614</v>
      </c>
      <c r="G42" s="29">
        <v>36649</v>
      </c>
      <c r="H42" s="29">
        <v>36651</v>
      </c>
      <c r="I42" s="29">
        <v>36654</v>
      </c>
      <c r="J42" s="39" t="s">
        <v>61</v>
      </c>
      <c r="K42" s="29">
        <v>36790</v>
      </c>
      <c r="L42" s="43">
        <v>36797</v>
      </c>
      <c r="M42" s="29">
        <v>36805</v>
      </c>
      <c r="N42" s="58" t="s">
        <v>21</v>
      </c>
      <c r="O42" s="120">
        <v>255.4</v>
      </c>
      <c r="P42" s="111">
        <v>14.8</v>
      </c>
      <c r="Q42" s="113">
        <v>8</v>
      </c>
      <c r="R42" s="5"/>
      <c r="S42" s="108"/>
      <c r="T42" s="108"/>
    </row>
    <row r="43" spans="1:20" ht="18" thickBot="1" x14ac:dyDescent="0.25">
      <c r="A43" s="3"/>
      <c r="B43" s="4"/>
      <c r="C43" s="52" t="s">
        <v>102</v>
      </c>
      <c r="D43" s="42">
        <v>2003</v>
      </c>
      <c r="E43" s="46">
        <v>36605</v>
      </c>
      <c r="F43" s="46">
        <v>36621</v>
      </c>
      <c r="G43" s="46">
        <v>36654</v>
      </c>
      <c r="H43" s="46">
        <v>36657</v>
      </c>
      <c r="I43" s="46">
        <v>36660</v>
      </c>
      <c r="J43" s="39" t="s">
        <v>20</v>
      </c>
      <c r="K43" s="46">
        <v>36795</v>
      </c>
      <c r="L43" s="46">
        <v>36798</v>
      </c>
      <c r="M43" s="46">
        <v>36808</v>
      </c>
      <c r="N43" s="58" t="s">
        <v>21</v>
      </c>
      <c r="O43" s="124">
        <v>238.6</v>
      </c>
      <c r="P43" s="114">
        <v>13.8</v>
      </c>
      <c r="Q43" s="116">
        <v>8.6</v>
      </c>
      <c r="R43" s="5"/>
      <c r="S43" s="108"/>
      <c r="T43" s="108"/>
    </row>
    <row r="44" spans="1:20" ht="18" thickBot="1" x14ac:dyDescent="0.25">
      <c r="A44" s="3"/>
      <c r="B44" s="60" t="s">
        <v>24</v>
      </c>
      <c r="C44" s="16" t="s">
        <v>19</v>
      </c>
      <c r="D44" s="17" t="s">
        <v>109</v>
      </c>
      <c r="E44" s="107">
        <f>AVERAGE(E45:E65)</f>
        <v>36597.428571428572</v>
      </c>
      <c r="F44" s="107">
        <f t="shared" ref="F44:I44" si="3">AVERAGE(F45:F65)</f>
        <v>36613.714285714283</v>
      </c>
      <c r="G44" s="107">
        <f t="shared" si="3"/>
        <v>36655.142857142855</v>
      </c>
      <c r="H44" s="107">
        <f t="shared" si="3"/>
        <v>36657.571428571428</v>
      </c>
      <c r="I44" s="107">
        <f t="shared" si="3"/>
        <v>36660.380952380954</v>
      </c>
      <c r="J44" s="99" t="s">
        <v>27</v>
      </c>
      <c r="K44" s="107">
        <f>AVERAGE(K45:K65)</f>
        <v>36819.809523809527</v>
      </c>
      <c r="L44" s="107">
        <f t="shared" ref="L44:M44" si="4">AVERAGE(L45:L65)</f>
        <v>36826.521428571425</v>
      </c>
      <c r="M44" s="107">
        <f t="shared" si="4"/>
        <v>36832.428571428572</v>
      </c>
      <c r="N44" s="99" t="s">
        <v>44</v>
      </c>
      <c r="O44" s="137">
        <f>AVERAGE(O45:O65)</f>
        <v>278.2612037037037</v>
      </c>
      <c r="P44" s="137">
        <f>AVERAGE(P45:P65)</f>
        <v>15.932857546164261</v>
      </c>
      <c r="Q44" s="97"/>
      <c r="R44" s="5"/>
      <c r="S44" s="109"/>
      <c r="T44" s="109"/>
    </row>
    <row r="45" spans="1:20" x14ac:dyDescent="0.2">
      <c r="A45" s="3"/>
      <c r="B45" s="4"/>
      <c r="C45" s="166" t="s">
        <v>115</v>
      </c>
      <c r="D45" s="42">
        <v>2023</v>
      </c>
      <c r="E45" s="29">
        <v>36596</v>
      </c>
      <c r="F45" s="29">
        <v>36605</v>
      </c>
      <c r="G45" s="29">
        <v>36650</v>
      </c>
      <c r="H45" s="29">
        <v>36652</v>
      </c>
      <c r="I45" s="29">
        <v>36657</v>
      </c>
      <c r="J45" s="72" t="s">
        <v>30</v>
      </c>
      <c r="K45" s="43">
        <v>36817</v>
      </c>
      <c r="L45" s="43">
        <v>36823</v>
      </c>
      <c r="M45" s="43">
        <v>36832</v>
      </c>
      <c r="N45" s="142" t="s">
        <v>22</v>
      </c>
      <c r="O45" s="120">
        <v>283.2</v>
      </c>
      <c r="P45" s="135">
        <v>17</v>
      </c>
      <c r="Q45" s="113">
        <v>1.4</v>
      </c>
      <c r="R45" s="5"/>
      <c r="S45" s="109"/>
      <c r="T45" s="109"/>
    </row>
    <row r="46" spans="1:20" x14ac:dyDescent="0.2">
      <c r="A46" s="4"/>
      <c r="B46" s="4"/>
      <c r="C46" s="27" t="s">
        <v>110</v>
      </c>
      <c r="D46" s="42">
        <v>2022</v>
      </c>
      <c r="E46" s="29">
        <v>36599</v>
      </c>
      <c r="F46" s="29">
        <v>36611</v>
      </c>
      <c r="G46" s="29">
        <v>36649</v>
      </c>
      <c r="H46" s="29">
        <v>36652</v>
      </c>
      <c r="I46" s="29">
        <v>36656</v>
      </c>
      <c r="J46" s="72" t="s">
        <v>27</v>
      </c>
      <c r="K46" s="43">
        <v>36819</v>
      </c>
      <c r="L46" s="43">
        <v>36825</v>
      </c>
      <c r="M46" s="43">
        <v>36832</v>
      </c>
      <c r="N46" s="142" t="s">
        <v>32</v>
      </c>
      <c r="O46" s="120">
        <v>293.60000000000002</v>
      </c>
      <c r="P46" s="135">
        <v>15.2</v>
      </c>
      <c r="Q46" s="113">
        <v>1.3</v>
      </c>
      <c r="R46" s="5"/>
      <c r="S46" s="109"/>
      <c r="T46" s="109"/>
    </row>
    <row r="47" spans="1:20" x14ac:dyDescent="0.2">
      <c r="A47" s="3"/>
      <c r="B47" s="4"/>
      <c r="C47" s="27" t="s">
        <v>105</v>
      </c>
      <c r="D47" s="42">
        <v>2021</v>
      </c>
      <c r="E47" s="29">
        <v>36593</v>
      </c>
      <c r="F47" s="29">
        <v>36607</v>
      </c>
      <c r="G47" s="29">
        <v>36652</v>
      </c>
      <c r="H47" s="29">
        <v>36655</v>
      </c>
      <c r="I47" s="29">
        <v>36659</v>
      </c>
      <c r="J47" s="72" t="s">
        <v>27</v>
      </c>
      <c r="K47" s="43">
        <v>36819</v>
      </c>
      <c r="L47" s="43">
        <v>36824</v>
      </c>
      <c r="M47" s="43">
        <v>36832</v>
      </c>
      <c r="N47" s="142" t="s">
        <v>32</v>
      </c>
      <c r="O47" s="120">
        <v>283.80666666666673</v>
      </c>
      <c r="P47" s="135">
        <v>17.569999999999997</v>
      </c>
      <c r="Q47" s="113">
        <v>1.2166666666666666</v>
      </c>
      <c r="S47" s="108"/>
      <c r="T47" s="108"/>
    </row>
    <row r="48" spans="1:20" x14ac:dyDescent="0.2">
      <c r="A48" s="4"/>
      <c r="B48" s="4"/>
      <c r="C48" s="40" t="s">
        <v>81</v>
      </c>
      <c r="D48" s="28">
        <v>2020</v>
      </c>
      <c r="E48" s="29">
        <v>36592</v>
      </c>
      <c r="F48" s="29">
        <v>36607</v>
      </c>
      <c r="G48" s="29">
        <v>36655</v>
      </c>
      <c r="H48" s="29">
        <v>36658</v>
      </c>
      <c r="I48" s="29">
        <v>36660</v>
      </c>
      <c r="J48" s="72" t="s">
        <v>27</v>
      </c>
      <c r="K48" s="29">
        <v>36825</v>
      </c>
      <c r="L48" s="29">
        <v>36830</v>
      </c>
      <c r="M48" s="29">
        <v>36835</v>
      </c>
      <c r="N48" s="30" t="s">
        <v>34</v>
      </c>
      <c r="O48" s="31">
        <v>282.89999999999998</v>
      </c>
      <c r="P48" s="31">
        <v>16.3</v>
      </c>
      <c r="Q48" s="32">
        <v>1</v>
      </c>
      <c r="S48" s="109"/>
      <c r="T48" s="109"/>
    </row>
    <row r="49" spans="1:20" x14ac:dyDescent="0.2">
      <c r="A49" s="3"/>
      <c r="B49" s="4"/>
      <c r="C49" s="27" t="s">
        <v>100</v>
      </c>
      <c r="D49" s="42">
        <v>2019</v>
      </c>
      <c r="E49" s="29">
        <v>36594</v>
      </c>
      <c r="F49" s="29">
        <v>36613</v>
      </c>
      <c r="G49" s="29">
        <v>36658</v>
      </c>
      <c r="H49" s="29">
        <v>36659</v>
      </c>
      <c r="I49" s="29">
        <v>36661</v>
      </c>
      <c r="J49" s="72" t="s">
        <v>27</v>
      </c>
      <c r="K49" s="43">
        <v>36824</v>
      </c>
      <c r="L49" s="43">
        <v>36830</v>
      </c>
      <c r="M49" s="43">
        <v>36836</v>
      </c>
      <c r="N49" s="39" t="s">
        <v>86</v>
      </c>
      <c r="O49" s="120">
        <v>310.5</v>
      </c>
      <c r="P49" s="135">
        <v>16.100000000000001</v>
      </c>
      <c r="Q49" s="113">
        <v>0.88</v>
      </c>
      <c r="R49" s="5"/>
      <c r="S49" s="108"/>
      <c r="T49" s="108"/>
    </row>
    <row r="50" spans="1:20" x14ac:dyDescent="0.2">
      <c r="A50" s="3"/>
      <c r="B50" s="4"/>
      <c r="C50" s="40" t="s">
        <v>75</v>
      </c>
      <c r="D50" s="28">
        <v>2018</v>
      </c>
      <c r="E50" s="29">
        <v>36593</v>
      </c>
      <c r="F50" s="29">
        <v>36611</v>
      </c>
      <c r="G50" s="29">
        <v>36647</v>
      </c>
      <c r="H50" s="29">
        <v>36649</v>
      </c>
      <c r="I50" s="29">
        <v>36651</v>
      </c>
      <c r="J50" s="72" t="s">
        <v>27</v>
      </c>
      <c r="K50" s="29">
        <v>36822</v>
      </c>
      <c r="L50" s="29">
        <v>36825.949999999997</v>
      </c>
      <c r="M50" s="29">
        <v>36831</v>
      </c>
      <c r="N50" s="30" t="s">
        <v>44</v>
      </c>
      <c r="O50" s="31">
        <v>277.60000000000002</v>
      </c>
      <c r="P50" s="31">
        <v>14.956850574712647</v>
      </c>
      <c r="Q50" s="32">
        <v>1.3499999999999999</v>
      </c>
      <c r="R50" s="5" t="s">
        <v>74</v>
      </c>
      <c r="S50" s="108"/>
      <c r="T50" s="108"/>
    </row>
    <row r="51" spans="1:20" x14ac:dyDescent="0.2">
      <c r="A51" s="3"/>
      <c r="B51" s="4"/>
      <c r="C51" s="40" t="s">
        <v>99</v>
      </c>
      <c r="D51" s="28">
        <v>2017</v>
      </c>
      <c r="E51" s="29">
        <v>36598</v>
      </c>
      <c r="F51" s="29">
        <v>36622</v>
      </c>
      <c r="G51" s="29">
        <v>36657</v>
      </c>
      <c r="H51" s="29">
        <v>36659</v>
      </c>
      <c r="I51" s="29">
        <v>36661</v>
      </c>
      <c r="J51" s="72" t="s">
        <v>27</v>
      </c>
      <c r="K51" s="29">
        <v>36817</v>
      </c>
      <c r="L51" s="29">
        <v>36827</v>
      </c>
      <c r="M51" s="29">
        <v>36832</v>
      </c>
      <c r="N51" s="30" t="s">
        <v>44</v>
      </c>
      <c r="O51" s="31">
        <v>289.89999999999998</v>
      </c>
      <c r="P51" s="31">
        <v>15.8</v>
      </c>
      <c r="Q51" s="32">
        <v>4.0999999999999996</v>
      </c>
      <c r="R51" s="5"/>
      <c r="S51" s="108"/>
      <c r="T51" s="108"/>
    </row>
    <row r="52" spans="1:20" x14ac:dyDescent="0.2">
      <c r="A52" s="3"/>
      <c r="B52" s="4"/>
      <c r="C52" s="27" t="s">
        <v>72</v>
      </c>
      <c r="D52" s="42">
        <v>2016</v>
      </c>
      <c r="E52" s="29">
        <v>36590</v>
      </c>
      <c r="F52" s="29">
        <v>36609</v>
      </c>
      <c r="G52" s="29">
        <v>36650</v>
      </c>
      <c r="H52" s="29">
        <v>36652</v>
      </c>
      <c r="I52" s="29">
        <v>36654</v>
      </c>
      <c r="J52" s="72" t="s">
        <v>65</v>
      </c>
      <c r="K52" s="43">
        <v>36819</v>
      </c>
      <c r="L52" s="43">
        <v>36829</v>
      </c>
      <c r="M52" s="43">
        <v>36834</v>
      </c>
      <c r="N52" s="39" t="s">
        <v>34</v>
      </c>
      <c r="O52" s="31">
        <v>298.10000000000002</v>
      </c>
      <c r="P52" s="96">
        <v>16.2</v>
      </c>
      <c r="Q52" s="32">
        <v>4</v>
      </c>
      <c r="R52" s="5"/>
      <c r="S52" s="108"/>
      <c r="T52" s="108"/>
    </row>
    <row r="53" spans="1:20" x14ac:dyDescent="0.2">
      <c r="A53" s="3"/>
      <c r="B53" s="4"/>
      <c r="C53" s="27" t="s">
        <v>69</v>
      </c>
      <c r="D53" s="42">
        <v>2015</v>
      </c>
      <c r="E53" s="29">
        <v>36602</v>
      </c>
      <c r="F53" s="29">
        <v>36615</v>
      </c>
      <c r="G53" s="29">
        <v>36653</v>
      </c>
      <c r="H53" s="29">
        <v>36655</v>
      </c>
      <c r="I53" s="29">
        <v>36657</v>
      </c>
      <c r="J53" s="72" t="s">
        <v>26</v>
      </c>
      <c r="K53" s="43">
        <v>36815</v>
      </c>
      <c r="L53" s="43">
        <v>36822</v>
      </c>
      <c r="M53" s="43">
        <v>36827</v>
      </c>
      <c r="N53" s="39" t="s">
        <v>23</v>
      </c>
      <c r="O53" s="31">
        <v>311.8</v>
      </c>
      <c r="P53" s="96">
        <v>16.5</v>
      </c>
      <c r="Q53" s="32">
        <v>4.3</v>
      </c>
      <c r="R53" s="5"/>
      <c r="S53" s="108"/>
      <c r="T53" s="108"/>
    </row>
    <row r="54" spans="1:20" x14ac:dyDescent="0.2">
      <c r="A54" s="3"/>
      <c r="B54" s="4"/>
      <c r="C54" s="56" t="s">
        <v>98</v>
      </c>
      <c r="D54" s="9">
        <v>2014</v>
      </c>
      <c r="E54" s="10">
        <v>36600</v>
      </c>
      <c r="F54" s="10">
        <v>36615</v>
      </c>
      <c r="G54" s="10">
        <v>36660</v>
      </c>
      <c r="H54" s="10">
        <v>36662</v>
      </c>
      <c r="I54" s="10">
        <v>36664</v>
      </c>
      <c r="J54" s="73" t="s">
        <v>65</v>
      </c>
      <c r="K54" s="11">
        <v>36819</v>
      </c>
      <c r="L54" s="11">
        <v>36829</v>
      </c>
      <c r="M54" s="11">
        <v>36836</v>
      </c>
      <c r="N54" s="74" t="s">
        <v>44</v>
      </c>
      <c r="O54" s="13">
        <v>309.8</v>
      </c>
      <c r="P54" s="7">
        <v>16.8</v>
      </c>
      <c r="Q54" s="15">
        <v>2.8</v>
      </c>
      <c r="R54" s="5"/>
      <c r="S54" s="108"/>
      <c r="T54" s="108"/>
    </row>
    <row r="55" spans="1:20" x14ac:dyDescent="0.2">
      <c r="A55" s="3"/>
      <c r="B55" s="4"/>
      <c r="C55" s="75" t="s">
        <v>97</v>
      </c>
      <c r="D55" s="20">
        <v>2013</v>
      </c>
      <c r="E55" s="21">
        <v>36595</v>
      </c>
      <c r="F55" s="21">
        <v>36607</v>
      </c>
      <c r="G55" s="21">
        <v>36658</v>
      </c>
      <c r="H55" s="21">
        <v>36661</v>
      </c>
      <c r="I55" s="21">
        <v>36664</v>
      </c>
      <c r="J55" s="76" t="s">
        <v>27</v>
      </c>
      <c r="K55" s="23">
        <v>36817</v>
      </c>
      <c r="L55" s="23">
        <v>36827</v>
      </c>
      <c r="M55" s="23">
        <v>36831</v>
      </c>
      <c r="N55" s="77" t="s">
        <v>44</v>
      </c>
      <c r="O55" s="25">
        <v>271.8</v>
      </c>
      <c r="P55" s="78">
        <v>16.2</v>
      </c>
      <c r="Q55" s="26">
        <v>7.3</v>
      </c>
      <c r="R55" s="5"/>
      <c r="S55" s="108"/>
      <c r="T55" s="108"/>
    </row>
    <row r="56" spans="1:20" x14ac:dyDescent="0.2">
      <c r="A56" s="3"/>
      <c r="B56" s="4"/>
      <c r="C56" s="27" t="s">
        <v>96</v>
      </c>
      <c r="D56" s="28">
        <v>2012</v>
      </c>
      <c r="E56" s="29">
        <v>36605</v>
      </c>
      <c r="F56" s="29">
        <v>36624</v>
      </c>
      <c r="G56" s="29">
        <v>36660</v>
      </c>
      <c r="H56" s="29">
        <v>36662</v>
      </c>
      <c r="I56" s="29">
        <v>36665</v>
      </c>
      <c r="J56" s="72" t="s">
        <v>42</v>
      </c>
      <c r="K56" s="29">
        <v>36824</v>
      </c>
      <c r="L56" s="29">
        <v>36829</v>
      </c>
      <c r="M56" s="29">
        <v>36835</v>
      </c>
      <c r="N56" s="30" t="s">
        <v>44</v>
      </c>
      <c r="O56" s="31">
        <v>279.3</v>
      </c>
      <c r="P56" s="31">
        <v>15.4</v>
      </c>
      <c r="Q56" s="32">
        <v>3.5</v>
      </c>
      <c r="R56" s="5"/>
      <c r="S56" s="108"/>
      <c r="T56" s="108"/>
    </row>
    <row r="57" spans="1:20" x14ac:dyDescent="0.2">
      <c r="A57" s="3"/>
      <c r="B57" s="4"/>
      <c r="C57" s="40" t="s">
        <v>95</v>
      </c>
      <c r="D57" s="79">
        <v>2011</v>
      </c>
      <c r="E57" s="29">
        <v>36603</v>
      </c>
      <c r="F57" s="29">
        <v>36622</v>
      </c>
      <c r="G57" s="29">
        <v>36659</v>
      </c>
      <c r="H57" s="29">
        <v>36661</v>
      </c>
      <c r="I57" s="29">
        <v>36664</v>
      </c>
      <c r="J57" s="72" t="s">
        <v>27</v>
      </c>
      <c r="K57" s="29">
        <v>36818</v>
      </c>
      <c r="L57" s="29">
        <v>36826</v>
      </c>
      <c r="M57" s="29">
        <v>36832</v>
      </c>
      <c r="N57" s="30" t="s">
        <v>38</v>
      </c>
      <c r="O57" s="70">
        <v>257.60000000000002</v>
      </c>
      <c r="P57" s="31">
        <v>15.5</v>
      </c>
      <c r="Q57" s="32">
        <v>4.2</v>
      </c>
      <c r="R57" s="5"/>
      <c r="S57" s="108"/>
      <c r="T57" s="108"/>
    </row>
    <row r="58" spans="1:20" x14ac:dyDescent="0.2">
      <c r="A58" s="3"/>
      <c r="B58" s="4"/>
      <c r="C58" s="27" t="s">
        <v>48</v>
      </c>
      <c r="D58" s="71">
        <v>2010</v>
      </c>
      <c r="E58" s="29">
        <v>36588</v>
      </c>
      <c r="F58" s="29">
        <v>36605</v>
      </c>
      <c r="G58" s="29">
        <v>36658</v>
      </c>
      <c r="H58" s="29">
        <v>36660</v>
      </c>
      <c r="I58" s="29">
        <v>36664</v>
      </c>
      <c r="J58" s="55" t="s">
        <v>43</v>
      </c>
      <c r="K58" s="29">
        <v>36826</v>
      </c>
      <c r="L58" s="29">
        <v>36832</v>
      </c>
      <c r="M58" s="29">
        <v>36834</v>
      </c>
      <c r="N58" s="30" t="s">
        <v>44</v>
      </c>
      <c r="O58" s="31">
        <v>276.39999999999998</v>
      </c>
      <c r="P58" s="31">
        <v>15.7</v>
      </c>
      <c r="Q58" s="32">
        <v>5</v>
      </c>
      <c r="R58" s="5"/>
      <c r="S58" s="108"/>
      <c r="T58" s="108"/>
    </row>
    <row r="59" spans="1:20" x14ac:dyDescent="0.2">
      <c r="A59" s="3"/>
      <c r="B59" s="4"/>
      <c r="C59" s="27" t="s">
        <v>41</v>
      </c>
      <c r="D59" s="71">
        <v>2009</v>
      </c>
      <c r="E59" s="29">
        <v>36599</v>
      </c>
      <c r="F59" s="29">
        <v>36608</v>
      </c>
      <c r="G59" s="29">
        <v>36656</v>
      </c>
      <c r="H59" s="29">
        <v>36658</v>
      </c>
      <c r="I59" s="43">
        <v>36661</v>
      </c>
      <c r="J59" s="55" t="s">
        <v>42</v>
      </c>
      <c r="K59" s="29">
        <v>36818</v>
      </c>
      <c r="L59" s="29">
        <v>36824</v>
      </c>
      <c r="M59" s="43">
        <v>36832</v>
      </c>
      <c r="N59" s="39" t="s">
        <v>25</v>
      </c>
      <c r="O59" s="31">
        <v>267.97861111111104</v>
      </c>
      <c r="P59" s="31">
        <v>15.863157894736844</v>
      </c>
      <c r="Q59" s="32">
        <v>5.4233714736842105</v>
      </c>
      <c r="R59" s="5"/>
      <c r="S59" s="108"/>
      <c r="T59" s="108"/>
    </row>
    <row r="60" spans="1:20" x14ac:dyDescent="0.2">
      <c r="A60" s="3"/>
      <c r="B60" s="4"/>
      <c r="C60" s="40" t="s">
        <v>94</v>
      </c>
      <c r="D60" s="28">
        <v>2008</v>
      </c>
      <c r="E60" s="29">
        <v>36601</v>
      </c>
      <c r="F60" s="29">
        <v>36613</v>
      </c>
      <c r="G60" s="29">
        <v>36656</v>
      </c>
      <c r="H60" s="29">
        <v>36659</v>
      </c>
      <c r="I60" s="29">
        <v>36661</v>
      </c>
      <c r="J60" s="30" t="s">
        <v>37</v>
      </c>
      <c r="K60" s="29">
        <v>36818</v>
      </c>
      <c r="L60" s="29">
        <v>36826</v>
      </c>
      <c r="M60" s="29">
        <v>36826</v>
      </c>
      <c r="N60" s="30" t="s">
        <v>25</v>
      </c>
      <c r="O60" s="31">
        <v>262.39999999999998</v>
      </c>
      <c r="P60" s="31">
        <v>16.2</v>
      </c>
      <c r="Q60" s="32">
        <v>5.4</v>
      </c>
      <c r="R60" s="5"/>
      <c r="S60" s="108"/>
      <c r="T60" s="108"/>
    </row>
    <row r="61" spans="1:20" x14ac:dyDescent="0.2">
      <c r="A61" s="3"/>
      <c r="B61" s="4"/>
      <c r="C61" s="40" t="s">
        <v>93</v>
      </c>
      <c r="D61" s="28">
        <v>2007</v>
      </c>
      <c r="E61" s="29">
        <v>36590</v>
      </c>
      <c r="F61" s="29">
        <v>36614</v>
      </c>
      <c r="G61" s="29">
        <v>36657</v>
      </c>
      <c r="H61" s="29">
        <v>36659</v>
      </c>
      <c r="I61" s="29">
        <v>36663</v>
      </c>
      <c r="J61" s="30" t="s">
        <v>37</v>
      </c>
      <c r="K61" s="29">
        <v>36824</v>
      </c>
      <c r="L61" s="29">
        <v>36828</v>
      </c>
      <c r="M61" s="29">
        <v>36832</v>
      </c>
      <c r="N61" s="30" t="s">
        <v>38</v>
      </c>
      <c r="O61" s="31">
        <v>248.6</v>
      </c>
      <c r="P61" s="31">
        <v>16.3</v>
      </c>
      <c r="Q61" s="32">
        <v>6.2</v>
      </c>
      <c r="R61" s="5"/>
      <c r="S61" s="108"/>
      <c r="T61" s="108"/>
    </row>
    <row r="62" spans="1:20" x14ac:dyDescent="0.2">
      <c r="A62" s="3"/>
      <c r="B62" s="4"/>
      <c r="C62" s="40" t="s">
        <v>36</v>
      </c>
      <c r="D62" s="28">
        <v>2006</v>
      </c>
      <c r="E62" s="29">
        <v>36605</v>
      </c>
      <c r="F62" s="29">
        <v>36623</v>
      </c>
      <c r="G62" s="29">
        <v>36665</v>
      </c>
      <c r="H62" s="29">
        <v>36668</v>
      </c>
      <c r="I62" s="29">
        <v>36670</v>
      </c>
      <c r="J62" s="30" t="s">
        <v>104</v>
      </c>
      <c r="K62" s="29">
        <v>36819</v>
      </c>
      <c r="L62" s="29">
        <v>36823</v>
      </c>
      <c r="M62" s="29">
        <v>36831</v>
      </c>
      <c r="N62" s="30" t="s">
        <v>32</v>
      </c>
      <c r="O62" s="31">
        <v>258.7</v>
      </c>
      <c r="P62" s="31">
        <v>15.5</v>
      </c>
      <c r="Q62" s="32">
        <v>7</v>
      </c>
      <c r="R62" s="5"/>
      <c r="S62" s="108"/>
      <c r="T62" s="108"/>
    </row>
    <row r="63" spans="1:20" x14ac:dyDescent="0.2">
      <c r="A63" s="3"/>
      <c r="B63" s="4"/>
      <c r="C63" s="27" t="s">
        <v>33</v>
      </c>
      <c r="D63" s="80">
        <v>2005</v>
      </c>
      <c r="E63" s="29">
        <v>36603</v>
      </c>
      <c r="F63" s="29">
        <v>36622</v>
      </c>
      <c r="G63" s="29">
        <v>36655</v>
      </c>
      <c r="H63" s="29">
        <v>36660</v>
      </c>
      <c r="I63" s="43">
        <v>36662</v>
      </c>
      <c r="J63" s="39" t="s">
        <v>27</v>
      </c>
      <c r="K63" s="29">
        <v>36824</v>
      </c>
      <c r="L63" s="29">
        <v>36827</v>
      </c>
      <c r="M63" s="29">
        <v>36831</v>
      </c>
      <c r="N63" s="39" t="s">
        <v>32</v>
      </c>
      <c r="O63" s="31">
        <v>263.5</v>
      </c>
      <c r="P63" s="31">
        <v>15.1</v>
      </c>
      <c r="Q63" s="32">
        <v>6.8</v>
      </c>
      <c r="R63" s="5"/>
      <c r="S63" s="108"/>
      <c r="T63" s="108"/>
    </row>
    <row r="64" spans="1:20" x14ac:dyDescent="0.2">
      <c r="A64" s="3"/>
      <c r="B64" s="4"/>
      <c r="C64" s="37" t="s">
        <v>103</v>
      </c>
      <c r="D64" s="71">
        <v>2004</v>
      </c>
      <c r="E64" s="46">
        <v>36595</v>
      </c>
      <c r="F64" s="46">
        <v>36614</v>
      </c>
      <c r="G64" s="46">
        <v>36649</v>
      </c>
      <c r="H64" s="46">
        <v>36651</v>
      </c>
      <c r="I64" s="46">
        <v>36654</v>
      </c>
      <c r="J64" s="39" t="s">
        <v>20</v>
      </c>
      <c r="K64" s="46">
        <v>36817</v>
      </c>
      <c r="L64" s="46">
        <v>36824</v>
      </c>
      <c r="M64" s="46">
        <v>36834</v>
      </c>
      <c r="N64" s="39" t="s">
        <v>25</v>
      </c>
      <c r="O64" s="66">
        <v>263.8</v>
      </c>
      <c r="P64" s="66">
        <v>14.9</v>
      </c>
      <c r="Q64" s="32">
        <v>8.1</v>
      </c>
      <c r="R64" s="5"/>
      <c r="S64" s="108"/>
      <c r="T64" s="108"/>
    </row>
    <row r="65" spans="1:20" ht="18" thickBot="1" x14ac:dyDescent="0.25">
      <c r="A65" s="3"/>
      <c r="B65" s="4"/>
      <c r="C65" s="56" t="s">
        <v>102</v>
      </c>
      <c r="D65" s="57">
        <v>2003</v>
      </c>
      <c r="E65" s="10">
        <v>36605</v>
      </c>
      <c r="F65" s="10">
        <v>36621</v>
      </c>
      <c r="G65" s="10">
        <v>36654</v>
      </c>
      <c r="H65" s="10">
        <v>36657</v>
      </c>
      <c r="I65" s="10">
        <v>36660</v>
      </c>
      <c r="J65" s="153" t="s">
        <v>20</v>
      </c>
      <c r="K65" s="10">
        <v>36815</v>
      </c>
      <c r="L65" s="10">
        <v>36826</v>
      </c>
      <c r="M65" s="10">
        <v>36836</v>
      </c>
      <c r="N65" s="8" t="s">
        <v>22</v>
      </c>
      <c r="O65" s="13">
        <v>252.2</v>
      </c>
      <c r="P65" s="13">
        <v>15.5</v>
      </c>
      <c r="Q65" s="15">
        <v>8</v>
      </c>
      <c r="R65" s="5"/>
      <c r="S65" s="108"/>
      <c r="T65" s="108"/>
    </row>
    <row r="66" spans="1:20" ht="18" thickBot="1" x14ac:dyDescent="0.25">
      <c r="A66" s="3"/>
      <c r="B66" s="129" t="s">
        <v>28</v>
      </c>
      <c r="C66" s="16" t="s">
        <v>19</v>
      </c>
      <c r="D66" s="17" t="s">
        <v>109</v>
      </c>
      <c r="E66" s="18">
        <f>AVERAGE(E67:E87)</f>
        <v>36601.380952380954</v>
      </c>
      <c r="F66" s="18">
        <f t="shared" ref="F66:I66" si="5">AVERAGE(F67:F87)</f>
        <v>36620.047619047618</v>
      </c>
      <c r="G66" s="18">
        <f t="shared" si="5"/>
        <v>36662.333333333336</v>
      </c>
      <c r="H66" s="18">
        <f t="shared" si="5"/>
        <v>36664.761904761908</v>
      </c>
      <c r="I66" s="18">
        <f t="shared" si="5"/>
        <v>36667.952380952382</v>
      </c>
      <c r="J66" s="99" t="s">
        <v>58</v>
      </c>
      <c r="K66" s="18">
        <f>AVERAGE(K67:K87)</f>
        <v>36842.952380952382</v>
      </c>
      <c r="L66" s="18">
        <f t="shared" ref="L66" si="6">AVERAGE(L67:L87)</f>
        <v>36850.095238095237</v>
      </c>
      <c r="M66" s="18">
        <f>AVERAGE(M67:M87)</f>
        <v>36858</v>
      </c>
      <c r="N66" s="140" t="s">
        <v>32</v>
      </c>
      <c r="O66" s="81">
        <f>AVERAGE(O67:O87)</f>
        <v>311.69334776334779</v>
      </c>
      <c r="P66" s="81">
        <f>AVERAGE(P67:P87)</f>
        <v>16.866322751322752</v>
      </c>
      <c r="Q66" s="136"/>
      <c r="R66" s="98"/>
      <c r="S66" s="108"/>
      <c r="T66" s="108"/>
    </row>
    <row r="67" spans="1:20" x14ac:dyDescent="0.2">
      <c r="A67" s="3"/>
      <c r="B67" s="38"/>
      <c r="C67" s="166" t="s">
        <v>115</v>
      </c>
      <c r="D67" s="186">
        <v>2023</v>
      </c>
      <c r="E67" s="199">
        <v>36598</v>
      </c>
      <c r="F67" s="199">
        <v>36612</v>
      </c>
      <c r="G67" s="199">
        <v>36659</v>
      </c>
      <c r="H67" s="199">
        <v>36661</v>
      </c>
      <c r="I67" s="199">
        <v>36663</v>
      </c>
      <c r="J67" s="168" t="s">
        <v>117</v>
      </c>
      <c r="K67" s="199">
        <v>36848</v>
      </c>
      <c r="L67" s="199">
        <v>36854</v>
      </c>
      <c r="M67" s="199">
        <v>36866</v>
      </c>
      <c r="N67" s="168" t="s">
        <v>22</v>
      </c>
      <c r="O67" s="187">
        <v>290</v>
      </c>
      <c r="P67" s="170">
        <v>16.899999999999999</v>
      </c>
      <c r="Q67" s="169">
        <v>1.9</v>
      </c>
      <c r="R67" s="98"/>
      <c r="S67" s="108"/>
      <c r="T67" s="108"/>
    </row>
    <row r="68" spans="1:20" x14ac:dyDescent="0.2">
      <c r="A68" s="3"/>
      <c r="B68" s="38"/>
      <c r="C68" s="27" t="s">
        <v>111</v>
      </c>
      <c r="D68" s="71">
        <v>2022</v>
      </c>
      <c r="E68" s="29">
        <v>36601</v>
      </c>
      <c r="F68" s="29">
        <v>36615</v>
      </c>
      <c r="G68" s="29">
        <v>36658</v>
      </c>
      <c r="H68" s="29">
        <v>36661</v>
      </c>
      <c r="I68" s="29">
        <v>36665</v>
      </c>
      <c r="J68" s="132" t="s">
        <v>58</v>
      </c>
      <c r="K68" s="29">
        <v>36845</v>
      </c>
      <c r="L68" s="29">
        <v>36851</v>
      </c>
      <c r="M68" s="29">
        <v>36858</v>
      </c>
      <c r="N68" s="55" t="s">
        <v>32</v>
      </c>
      <c r="O68" s="133">
        <v>305.39999999999998</v>
      </c>
      <c r="P68" s="133">
        <v>18</v>
      </c>
      <c r="Q68" s="134">
        <v>1.5</v>
      </c>
      <c r="R68" s="98"/>
      <c r="S68" s="108"/>
      <c r="T68" s="108"/>
    </row>
    <row r="69" spans="1:20" x14ac:dyDescent="0.2">
      <c r="A69" s="3"/>
      <c r="B69" s="38"/>
      <c r="C69" s="27" t="s">
        <v>105</v>
      </c>
      <c r="D69" s="71">
        <v>2021</v>
      </c>
      <c r="E69" s="29">
        <v>36598</v>
      </c>
      <c r="F69" s="29">
        <v>36614</v>
      </c>
      <c r="G69" s="29">
        <v>36659</v>
      </c>
      <c r="H69" s="29">
        <v>36661</v>
      </c>
      <c r="I69" s="29">
        <v>36664</v>
      </c>
      <c r="J69" s="132" t="s">
        <v>58</v>
      </c>
      <c r="K69" s="29">
        <v>36842</v>
      </c>
      <c r="L69" s="29">
        <v>36850</v>
      </c>
      <c r="M69" s="29">
        <v>36858</v>
      </c>
      <c r="N69" s="55" t="s">
        <v>32</v>
      </c>
      <c r="O69" s="133">
        <v>322.76333333333338</v>
      </c>
      <c r="P69" s="133">
        <v>18.501666666666669</v>
      </c>
      <c r="Q69" s="134">
        <v>1.3516666666666666</v>
      </c>
      <c r="S69" s="108"/>
      <c r="T69" s="108"/>
    </row>
    <row r="70" spans="1:20" x14ac:dyDescent="0.2">
      <c r="A70" s="3"/>
      <c r="B70" s="38"/>
      <c r="C70" s="40" t="s">
        <v>81</v>
      </c>
      <c r="D70" s="28">
        <v>2020</v>
      </c>
      <c r="E70" s="29">
        <v>36596</v>
      </c>
      <c r="F70" s="29">
        <v>36615</v>
      </c>
      <c r="G70" s="29">
        <v>36662</v>
      </c>
      <c r="H70" s="29">
        <v>36665</v>
      </c>
      <c r="I70" s="29">
        <v>36668</v>
      </c>
      <c r="J70" s="72" t="s">
        <v>58</v>
      </c>
      <c r="K70" s="29">
        <v>36846</v>
      </c>
      <c r="L70" s="29">
        <v>36854</v>
      </c>
      <c r="M70" s="29">
        <v>36863</v>
      </c>
      <c r="N70" s="90" t="s">
        <v>34</v>
      </c>
      <c r="O70" s="31">
        <v>278.39999999999998</v>
      </c>
      <c r="P70" s="31">
        <v>16.899999999999999</v>
      </c>
      <c r="Q70" s="32">
        <v>1.7</v>
      </c>
      <c r="S70" s="108"/>
      <c r="T70" s="108"/>
    </row>
    <row r="71" spans="1:20" x14ac:dyDescent="0.2">
      <c r="A71" s="3"/>
      <c r="B71" s="38"/>
      <c r="C71" s="27" t="s">
        <v>100</v>
      </c>
      <c r="D71" s="71">
        <v>2019</v>
      </c>
      <c r="E71" s="29">
        <v>36598</v>
      </c>
      <c r="F71" s="29">
        <v>36621</v>
      </c>
      <c r="G71" s="29">
        <v>36663</v>
      </c>
      <c r="H71" s="29">
        <v>36665</v>
      </c>
      <c r="I71" s="29">
        <v>36667</v>
      </c>
      <c r="J71" s="132" t="s">
        <v>77</v>
      </c>
      <c r="K71" s="29">
        <v>36853</v>
      </c>
      <c r="L71" s="29">
        <v>36858</v>
      </c>
      <c r="M71" s="29">
        <v>36869</v>
      </c>
      <c r="N71" s="55" t="s">
        <v>89</v>
      </c>
      <c r="O71" s="133">
        <v>324</v>
      </c>
      <c r="P71" s="133">
        <v>17.100000000000001</v>
      </c>
      <c r="Q71" s="134">
        <v>1.8</v>
      </c>
      <c r="R71" s="98"/>
      <c r="S71" s="108"/>
      <c r="T71" s="108"/>
    </row>
    <row r="72" spans="1:20" x14ac:dyDescent="0.2">
      <c r="A72" s="3"/>
      <c r="B72" s="4"/>
      <c r="C72" s="40" t="s">
        <v>75</v>
      </c>
      <c r="D72" s="28">
        <v>2018</v>
      </c>
      <c r="E72" s="29">
        <v>36595</v>
      </c>
      <c r="F72" s="29">
        <v>36614</v>
      </c>
      <c r="G72" s="29">
        <v>36655</v>
      </c>
      <c r="H72" s="29">
        <v>36658</v>
      </c>
      <c r="I72" s="29">
        <v>36661</v>
      </c>
      <c r="J72" s="72" t="s">
        <v>58</v>
      </c>
      <c r="K72" s="29">
        <v>36845</v>
      </c>
      <c r="L72" s="29">
        <v>36852</v>
      </c>
      <c r="M72" s="29">
        <v>36857</v>
      </c>
      <c r="N72" s="90" t="s">
        <v>32</v>
      </c>
      <c r="O72" s="31">
        <v>341.9</v>
      </c>
      <c r="P72" s="31">
        <v>16</v>
      </c>
      <c r="Q72" s="32">
        <v>1.3499999999999999</v>
      </c>
      <c r="R72" s="5" t="s">
        <v>74</v>
      </c>
      <c r="S72" s="108"/>
      <c r="T72" s="108"/>
    </row>
    <row r="73" spans="1:20" x14ac:dyDescent="0.2">
      <c r="A73" s="3"/>
      <c r="B73" s="4"/>
      <c r="C73" s="27" t="s">
        <v>99</v>
      </c>
      <c r="D73" s="42">
        <v>2017</v>
      </c>
      <c r="E73" s="29">
        <v>36604</v>
      </c>
      <c r="F73" s="43">
        <v>36626</v>
      </c>
      <c r="G73" s="29">
        <v>36663</v>
      </c>
      <c r="H73" s="29">
        <v>36666</v>
      </c>
      <c r="I73" s="29">
        <v>36668</v>
      </c>
      <c r="J73" s="92" t="s">
        <v>30</v>
      </c>
      <c r="K73" s="29">
        <v>36844</v>
      </c>
      <c r="L73" s="29">
        <v>36849</v>
      </c>
      <c r="M73" s="29">
        <v>36857</v>
      </c>
      <c r="N73" s="39" t="s">
        <v>32</v>
      </c>
      <c r="O73" s="31">
        <v>325.5</v>
      </c>
      <c r="P73" s="31">
        <v>17.600000000000001</v>
      </c>
      <c r="Q73" s="32">
        <v>6.2</v>
      </c>
      <c r="R73" s="5"/>
      <c r="S73" s="108"/>
      <c r="T73" s="108"/>
    </row>
    <row r="74" spans="1:20" x14ac:dyDescent="0.2">
      <c r="A74" s="3"/>
      <c r="B74" s="4"/>
      <c r="C74" s="27" t="s">
        <v>72</v>
      </c>
      <c r="D74" s="42">
        <v>2016</v>
      </c>
      <c r="E74" s="29">
        <v>36592</v>
      </c>
      <c r="F74" s="29">
        <v>36619</v>
      </c>
      <c r="G74" s="29">
        <v>36658</v>
      </c>
      <c r="H74" s="29">
        <v>36660</v>
      </c>
      <c r="I74" s="29">
        <v>36663</v>
      </c>
      <c r="J74" s="92" t="s">
        <v>58</v>
      </c>
      <c r="K74" s="29">
        <v>36846</v>
      </c>
      <c r="L74" s="29">
        <v>36855</v>
      </c>
      <c r="M74" s="29">
        <v>36863</v>
      </c>
      <c r="N74" s="55" t="s">
        <v>32</v>
      </c>
      <c r="O74" s="31">
        <v>317.5</v>
      </c>
      <c r="P74" s="31">
        <v>16</v>
      </c>
      <c r="Q74" s="32">
        <v>10.8</v>
      </c>
      <c r="R74" s="5"/>
      <c r="S74" s="108"/>
      <c r="T74" s="108"/>
    </row>
    <row r="75" spans="1:20" x14ac:dyDescent="0.2">
      <c r="A75" s="3"/>
      <c r="B75" s="4"/>
      <c r="C75" s="27" t="s">
        <v>69</v>
      </c>
      <c r="D75" s="42">
        <v>2015</v>
      </c>
      <c r="E75" s="29">
        <v>36602</v>
      </c>
      <c r="F75" s="29">
        <v>36619</v>
      </c>
      <c r="G75" s="29">
        <v>36659</v>
      </c>
      <c r="H75" s="29">
        <v>36662</v>
      </c>
      <c r="I75" s="29">
        <v>36665</v>
      </c>
      <c r="J75" s="92" t="s">
        <v>30</v>
      </c>
      <c r="K75" s="29">
        <v>36838</v>
      </c>
      <c r="L75" s="29">
        <v>36845</v>
      </c>
      <c r="M75" s="29">
        <v>36852</v>
      </c>
      <c r="N75" s="55" t="s">
        <v>44</v>
      </c>
      <c r="O75" s="31">
        <v>356.7</v>
      </c>
      <c r="P75" s="31">
        <v>17.8</v>
      </c>
      <c r="Q75" s="32">
        <v>9.5</v>
      </c>
      <c r="R75" s="5"/>
      <c r="S75" s="108"/>
      <c r="T75" s="108"/>
    </row>
    <row r="76" spans="1:20" x14ac:dyDescent="0.2">
      <c r="A76" s="3"/>
      <c r="B76" s="4"/>
      <c r="C76" s="44" t="s">
        <v>98</v>
      </c>
      <c r="D76" s="45">
        <v>2014</v>
      </c>
      <c r="E76" s="46">
        <v>36602</v>
      </c>
      <c r="F76" s="46">
        <v>36619</v>
      </c>
      <c r="G76" s="46">
        <v>36666</v>
      </c>
      <c r="H76" s="46">
        <v>36668</v>
      </c>
      <c r="I76" s="46">
        <v>36670</v>
      </c>
      <c r="J76" s="82" t="s">
        <v>58</v>
      </c>
      <c r="K76" s="46">
        <v>36840</v>
      </c>
      <c r="L76" s="46">
        <v>36848</v>
      </c>
      <c r="M76" s="46">
        <v>36856</v>
      </c>
      <c r="N76" s="83" t="s">
        <v>32</v>
      </c>
      <c r="O76" s="66">
        <v>354.33333333333337</v>
      </c>
      <c r="P76" s="66">
        <v>17.873333333333331</v>
      </c>
      <c r="Q76" s="67">
        <v>9.6950573248407643</v>
      </c>
      <c r="R76" s="5"/>
      <c r="S76" s="108"/>
      <c r="T76" s="108"/>
    </row>
    <row r="77" spans="1:20" x14ac:dyDescent="0.2">
      <c r="A77" s="3"/>
      <c r="B77" s="4"/>
      <c r="C77" s="84" t="s">
        <v>97</v>
      </c>
      <c r="D77" s="85">
        <v>2013</v>
      </c>
      <c r="E77" s="86">
        <v>36598</v>
      </c>
      <c r="F77" s="86">
        <v>36614</v>
      </c>
      <c r="G77" s="86">
        <v>36665</v>
      </c>
      <c r="H77" s="86">
        <v>36667</v>
      </c>
      <c r="I77" s="86">
        <v>36669</v>
      </c>
      <c r="J77" s="87" t="s">
        <v>30</v>
      </c>
      <c r="K77" s="86">
        <v>36842</v>
      </c>
      <c r="L77" s="86">
        <v>36848</v>
      </c>
      <c r="M77" s="86">
        <v>36857</v>
      </c>
      <c r="N77" s="88" t="s">
        <v>22</v>
      </c>
      <c r="O77" s="89">
        <v>293.10000000000002</v>
      </c>
      <c r="P77" s="89">
        <v>18.100000000000001</v>
      </c>
      <c r="Q77" s="95">
        <v>14</v>
      </c>
      <c r="R77" s="5"/>
      <c r="S77" s="108"/>
      <c r="T77" s="108"/>
    </row>
    <row r="78" spans="1:20" x14ac:dyDescent="0.2">
      <c r="A78" s="3"/>
      <c r="B78" s="4"/>
      <c r="C78" s="27" t="s">
        <v>96</v>
      </c>
      <c r="D78" s="28">
        <v>2012</v>
      </c>
      <c r="E78" s="29">
        <v>36610</v>
      </c>
      <c r="F78" s="29">
        <v>36627</v>
      </c>
      <c r="G78" s="29">
        <v>36665</v>
      </c>
      <c r="H78" s="29">
        <v>36667</v>
      </c>
      <c r="I78" s="29">
        <v>36671</v>
      </c>
      <c r="J78" s="72" t="s">
        <v>58</v>
      </c>
      <c r="K78" s="29">
        <v>36837</v>
      </c>
      <c r="L78" s="29">
        <v>36849</v>
      </c>
      <c r="M78" s="29">
        <v>36858</v>
      </c>
      <c r="N78" s="90" t="s">
        <v>22</v>
      </c>
      <c r="O78" s="31">
        <v>350</v>
      </c>
      <c r="P78" s="31">
        <v>17.5</v>
      </c>
      <c r="Q78" s="32">
        <v>6.5</v>
      </c>
      <c r="R78" s="5"/>
      <c r="S78" s="108"/>
      <c r="T78" s="108"/>
    </row>
    <row r="79" spans="1:20" x14ac:dyDescent="0.2">
      <c r="A79" s="3"/>
      <c r="B79" s="4"/>
      <c r="C79" s="40" t="s">
        <v>95</v>
      </c>
      <c r="D79" s="79">
        <v>2011</v>
      </c>
      <c r="E79" s="29">
        <v>36606</v>
      </c>
      <c r="F79" s="29">
        <v>36627</v>
      </c>
      <c r="G79" s="29">
        <v>36666</v>
      </c>
      <c r="H79" s="29">
        <v>36670</v>
      </c>
      <c r="I79" s="29">
        <v>36673</v>
      </c>
      <c r="J79" s="91" t="s">
        <v>30</v>
      </c>
      <c r="K79" s="29">
        <v>36839</v>
      </c>
      <c r="L79" s="43">
        <v>36845</v>
      </c>
      <c r="M79" s="46">
        <v>36854</v>
      </c>
      <c r="N79" s="39" t="s">
        <v>32</v>
      </c>
      <c r="O79" s="31">
        <v>321.7</v>
      </c>
      <c r="P79" s="31">
        <v>17.100000000000001</v>
      </c>
      <c r="Q79" s="32">
        <v>6.9</v>
      </c>
      <c r="R79" s="5"/>
      <c r="S79" s="108"/>
      <c r="T79" s="108"/>
    </row>
    <row r="80" spans="1:20" x14ac:dyDescent="0.2">
      <c r="A80" s="3"/>
      <c r="B80" s="4"/>
      <c r="C80" s="27" t="s">
        <v>48</v>
      </c>
      <c r="D80" s="71">
        <v>2010</v>
      </c>
      <c r="E80" s="29">
        <v>36599</v>
      </c>
      <c r="F80" s="29">
        <v>36618</v>
      </c>
      <c r="G80" s="29">
        <v>36668</v>
      </c>
      <c r="H80" s="29">
        <v>36670</v>
      </c>
      <c r="I80" s="29">
        <v>36673</v>
      </c>
      <c r="J80" s="92" t="s">
        <v>43</v>
      </c>
      <c r="K80" s="43">
        <v>36854</v>
      </c>
      <c r="L80" s="29">
        <v>36860</v>
      </c>
      <c r="M80" s="10">
        <v>36866</v>
      </c>
      <c r="N80" s="39" t="s">
        <v>44</v>
      </c>
      <c r="O80" s="31">
        <v>295.89999999999998</v>
      </c>
      <c r="P80" s="31">
        <v>16.600000000000001</v>
      </c>
      <c r="Q80" s="32">
        <v>10.3</v>
      </c>
      <c r="R80" s="5"/>
      <c r="S80" s="108"/>
      <c r="T80" s="108"/>
    </row>
    <row r="81" spans="1:20" x14ac:dyDescent="0.2">
      <c r="A81" s="3"/>
      <c r="B81" s="4"/>
      <c r="C81" s="27" t="s">
        <v>41</v>
      </c>
      <c r="D81" s="42">
        <v>2009</v>
      </c>
      <c r="E81" s="29">
        <v>36602</v>
      </c>
      <c r="F81" s="29">
        <v>36620</v>
      </c>
      <c r="G81" s="29">
        <v>36661</v>
      </c>
      <c r="H81" s="29">
        <v>36663</v>
      </c>
      <c r="I81" s="29">
        <v>36667</v>
      </c>
      <c r="J81" s="92" t="s">
        <v>30</v>
      </c>
      <c r="K81" s="29">
        <v>36839</v>
      </c>
      <c r="L81" s="29">
        <v>36847</v>
      </c>
      <c r="M81" s="29">
        <v>36854</v>
      </c>
      <c r="N81" s="55" t="s">
        <v>32</v>
      </c>
      <c r="O81" s="31">
        <v>304.36363636363637</v>
      </c>
      <c r="P81" s="31">
        <v>17.117777777777778</v>
      </c>
      <c r="Q81" s="32">
        <v>11.994577636363635</v>
      </c>
      <c r="R81" s="5"/>
      <c r="S81" s="108"/>
      <c r="T81" s="108"/>
    </row>
    <row r="82" spans="1:20" x14ac:dyDescent="0.2">
      <c r="A82" s="3"/>
      <c r="B82" s="4"/>
      <c r="C82" s="40" t="s">
        <v>94</v>
      </c>
      <c r="D82" s="28">
        <v>2008</v>
      </c>
      <c r="E82" s="29">
        <v>36603</v>
      </c>
      <c r="F82" s="29">
        <v>36620</v>
      </c>
      <c r="G82" s="29">
        <v>36664</v>
      </c>
      <c r="H82" s="29">
        <v>36667</v>
      </c>
      <c r="I82" s="29">
        <v>36671</v>
      </c>
      <c r="J82" s="72" t="s">
        <v>39</v>
      </c>
      <c r="K82" s="29">
        <v>36842</v>
      </c>
      <c r="L82" s="29">
        <v>36850</v>
      </c>
      <c r="M82" s="29">
        <v>36857</v>
      </c>
      <c r="N82" s="39" t="s">
        <v>32</v>
      </c>
      <c r="O82" s="31">
        <v>301.10000000000002</v>
      </c>
      <c r="P82" s="31">
        <v>16.8</v>
      </c>
      <c r="Q82" s="32">
        <v>8.6999999999999993</v>
      </c>
      <c r="R82" s="5"/>
      <c r="S82" s="108"/>
      <c r="T82" s="108"/>
    </row>
    <row r="83" spans="1:20" x14ac:dyDescent="0.2">
      <c r="A83" s="3"/>
      <c r="B83" s="4"/>
      <c r="C83" s="40" t="s">
        <v>93</v>
      </c>
      <c r="D83" s="28">
        <v>2007</v>
      </c>
      <c r="E83" s="29">
        <v>36597</v>
      </c>
      <c r="F83" s="29">
        <v>36622</v>
      </c>
      <c r="G83" s="29">
        <v>36665</v>
      </c>
      <c r="H83" s="29">
        <v>36668</v>
      </c>
      <c r="I83" s="29">
        <v>36672</v>
      </c>
      <c r="J83" s="72" t="s">
        <v>39</v>
      </c>
      <c r="K83" s="29">
        <v>36843</v>
      </c>
      <c r="L83" s="29">
        <v>36851</v>
      </c>
      <c r="M83" s="29">
        <v>36856</v>
      </c>
      <c r="N83" s="39" t="s">
        <v>38</v>
      </c>
      <c r="O83" s="31">
        <v>279.8</v>
      </c>
      <c r="P83" s="31">
        <v>15.8</v>
      </c>
      <c r="Q83" s="32">
        <v>9.4</v>
      </c>
      <c r="R83" s="5"/>
      <c r="S83" s="108"/>
      <c r="T83" s="108"/>
    </row>
    <row r="84" spans="1:20" x14ac:dyDescent="0.2">
      <c r="A84" s="3"/>
      <c r="B84" s="4"/>
      <c r="C84" s="40" t="s">
        <v>36</v>
      </c>
      <c r="D84" s="28">
        <v>2006</v>
      </c>
      <c r="E84" s="29">
        <v>36609</v>
      </c>
      <c r="F84" s="29">
        <v>36628</v>
      </c>
      <c r="G84" s="29">
        <v>36670</v>
      </c>
      <c r="H84" s="29">
        <v>36672</v>
      </c>
      <c r="I84" s="29">
        <v>36676</v>
      </c>
      <c r="J84" s="72" t="s">
        <v>35</v>
      </c>
      <c r="K84" s="29">
        <v>36839</v>
      </c>
      <c r="L84" s="29">
        <v>36845</v>
      </c>
      <c r="M84" s="29">
        <v>36851</v>
      </c>
      <c r="N84" s="39" t="s">
        <v>32</v>
      </c>
      <c r="O84" s="31">
        <v>302.60000000000002</v>
      </c>
      <c r="P84" s="31">
        <v>16.5</v>
      </c>
      <c r="Q84" s="32">
        <v>5.7</v>
      </c>
      <c r="R84" s="5"/>
      <c r="S84" s="108"/>
      <c r="T84" s="108"/>
    </row>
    <row r="85" spans="1:20" x14ac:dyDescent="0.2">
      <c r="A85" s="3"/>
      <c r="B85" s="4"/>
      <c r="C85" s="27" t="s">
        <v>33</v>
      </c>
      <c r="D85" s="42">
        <v>2005</v>
      </c>
      <c r="E85" s="29">
        <v>36608</v>
      </c>
      <c r="F85" s="29">
        <v>36626</v>
      </c>
      <c r="G85" s="29">
        <v>36664</v>
      </c>
      <c r="H85" s="29">
        <v>36666</v>
      </c>
      <c r="I85" s="29">
        <v>36671</v>
      </c>
      <c r="J85" s="39" t="s">
        <v>63</v>
      </c>
      <c r="K85" s="29">
        <v>36839</v>
      </c>
      <c r="L85" s="29">
        <v>36845</v>
      </c>
      <c r="M85" s="29">
        <v>36854</v>
      </c>
      <c r="N85" s="39" t="s">
        <v>32</v>
      </c>
      <c r="O85" s="31">
        <v>288</v>
      </c>
      <c r="P85" s="31">
        <v>15.2</v>
      </c>
      <c r="Q85" s="32">
        <v>7</v>
      </c>
      <c r="R85" s="5"/>
      <c r="S85" s="108"/>
      <c r="T85" s="108"/>
    </row>
    <row r="86" spans="1:20" x14ac:dyDescent="0.2">
      <c r="A86" s="3"/>
      <c r="B86" s="4"/>
      <c r="C86" s="37" t="s">
        <v>103</v>
      </c>
      <c r="D86" s="61">
        <v>2004</v>
      </c>
      <c r="E86" s="46">
        <v>36601</v>
      </c>
      <c r="F86" s="46">
        <v>36621</v>
      </c>
      <c r="G86" s="46">
        <v>36657</v>
      </c>
      <c r="H86" s="46">
        <v>36659</v>
      </c>
      <c r="I86" s="46">
        <v>36664</v>
      </c>
      <c r="J86" s="39" t="s">
        <v>30</v>
      </c>
      <c r="K86" s="46">
        <v>36840</v>
      </c>
      <c r="L86" s="46">
        <v>36849</v>
      </c>
      <c r="M86" s="46">
        <v>36855</v>
      </c>
      <c r="N86" s="39" t="s">
        <v>22</v>
      </c>
      <c r="O86" s="66">
        <v>277.5</v>
      </c>
      <c r="P86" s="66">
        <v>15.2</v>
      </c>
      <c r="Q86" s="32">
        <v>6.7</v>
      </c>
      <c r="R86" s="5"/>
      <c r="S86" s="108"/>
      <c r="T86" s="108"/>
    </row>
    <row r="87" spans="1:20" ht="18" thickBot="1" x14ac:dyDescent="0.25">
      <c r="A87" s="126"/>
      <c r="B87" s="59"/>
      <c r="C87" s="151" t="s">
        <v>102</v>
      </c>
      <c r="D87" s="127">
        <v>2003</v>
      </c>
      <c r="E87" s="152">
        <v>36610</v>
      </c>
      <c r="F87" s="152">
        <v>36624</v>
      </c>
      <c r="G87" s="152">
        <v>36662</v>
      </c>
      <c r="H87" s="152">
        <v>36664</v>
      </c>
      <c r="I87" s="152">
        <v>36666</v>
      </c>
      <c r="J87" s="153" t="s">
        <v>26</v>
      </c>
      <c r="K87" s="152">
        <v>36841</v>
      </c>
      <c r="L87" s="152">
        <v>36847</v>
      </c>
      <c r="M87" s="152">
        <v>36857</v>
      </c>
      <c r="N87" s="154" t="s">
        <v>22</v>
      </c>
      <c r="O87" s="155">
        <v>315</v>
      </c>
      <c r="P87" s="155">
        <v>15.6</v>
      </c>
      <c r="Q87" s="130">
        <v>11.2</v>
      </c>
      <c r="R87" s="44"/>
      <c r="S87" s="108"/>
      <c r="T87" s="108"/>
    </row>
    <row r="88" spans="1:20" ht="18" thickBot="1" x14ac:dyDescent="0.25">
      <c r="A88" s="33" t="s">
        <v>1</v>
      </c>
      <c r="B88" s="34" t="s">
        <v>2</v>
      </c>
      <c r="C88" s="2" t="s">
        <v>3</v>
      </c>
      <c r="D88" s="104" t="s">
        <v>70</v>
      </c>
      <c r="E88" s="35" t="s">
        <v>4</v>
      </c>
      <c r="F88" s="35" t="s">
        <v>5</v>
      </c>
      <c r="G88" s="35" t="s">
        <v>6</v>
      </c>
      <c r="H88" s="35" t="s">
        <v>7</v>
      </c>
      <c r="I88" s="35" t="s">
        <v>8</v>
      </c>
      <c r="J88" s="35" t="s">
        <v>9</v>
      </c>
      <c r="K88" s="35" t="s">
        <v>10</v>
      </c>
      <c r="L88" s="35" t="s">
        <v>11</v>
      </c>
      <c r="M88" s="35" t="s">
        <v>12</v>
      </c>
      <c r="N88" s="35" t="s">
        <v>13</v>
      </c>
      <c r="O88" s="35" t="s">
        <v>14</v>
      </c>
      <c r="P88" s="35" t="s">
        <v>15</v>
      </c>
      <c r="Q88" s="36" t="s">
        <v>16</v>
      </c>
      <c r="R88" s="5"/>
    </row>
    <row r="89" spans="1:20" x14ac:dyDescent="0.2">
      <c r="A89" s="6" t="s">
        <v>106</v>
      </c>
      <c r="B89" s="44"/>
      <c r="C89" s="44"/>
      <c r="D89" s="1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</row>
    <row r="90" spans="1:20" x14ac:dyDescent="0.2">
      <c r="A90" s="6" t="s">
        <v>84</v>
      </c>
      <c r="D90" s="93"/>
      <c r="O90" s="94"/>
      <c r="P90" s="94"/>
      <c r="Q90" s="94"/>
    </row>
  </sheetData>
  <phoneticPr fontId="1"/>
  <printOptions horizontalCentered="1" verticalCentered="1"/>
  <pageMargins left="0.23622047244094491" right="0.23622047244094491" top="0.39370078740157483" bottom="0.23622047244094491" header="0.11811023622047245" footer="0.11811023622047245"/>
  <pageSetup paperSize="9" scale="63" fitToHeight="0" orientation="landscape" r:id="rId1"/>
  <headerFooter alignWithMargins="0">
    <oddHeader>&amp;C&amp;"ＭＳ ゴシック,標準"&amp;16果樹試験場かき・もも研究所</oddHeader>
  </headerFooter>
  <colBreaks count="1" manualBreakCount="1">
    <brk id="21" max="1048575" man="1"/>
  </colBreaks>
  <ignoredErrors>
    <ignoredError sqref="J22 J3 J44 N22 N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G2" sqref="G2"/>
    </sheetView>
  </sheetViews>
  <sheetFormatPr defaultRowHeight="17.25" x14ac:dyDescent="0.2"/>
  <cols>
    <col min="2" max="2" width="9.796875" bestFit="1" customWidth="1"/>
    <col min="7" max="7" width="9.3984375" bestFit="1" customWidth="1"/>
    <col min="8" max="8" width="14.796875" bestFit="1" customWidth="1"/>
  </cols>
  <sheetData>
    <row r="1" spans="2:9" ht="21.75" x14ac:dyDescent="0.2">
      <c r="B1" s="172"/>
      <c r="C1" s="160">
        <v>2023</v>
      </c>
      <c r="D1" s="160">
        <v>2022</v>
      </c>
      <c r="E1" s="160">
        <v>2021</v>
      </c>
      <c r="F1" s="172" t="s">
        <v>90</v>
      </c>
    </row>
    <row r="2" spans="2:9" ht="19.5" x14ac:dyDescent="0.2">
      <c r="B2" s="173" t="s">
        <v>4</v>
      </c>
      <c r="C2" s="157">
        <v>44995</v>
      </c>
      <c r="D2" s="174">
        <v>44633</v>
      </c>
      <c r="E2" s="174">
        <v>44262</v>
      </c>
      <c r="F2" s="175">
        <v>39152.882352941175</v>
      </c>
    </row>
    <row r="3" spans="2:9" ht="19.5" x14ac:dyDescent="0.2">
      <c r="B3" s="173" t="s">
        <v>5</v>
      </c>
      <c r="C3" s="157">
        <v>45007</v>
      </c>
      <c r="D3" s="174">
        <v>44646</v>
      </c>
      <c r="E3" s="174">
        <v>44277</v>
      </c>
      <c r="F3" s="175">
        <v>39170.352941176468</v>
      </c>
    </row>
    <row r="4" spans="2:9" ht="19.5" x14ac:dyDescent="0.2">
      <c r="B4" s="173" t="s">
        <v>6</v>
      </c>
      <c r="C4" s="157">
        <v>45050</v>
      </c>
      <c r="D4" s="174">
        <v>44684</v>
      </c>
      <c r="E4" s="174">
        <v>44322</v>
      </c>
      <c r="F4" s="175">
        <v>39211.76470588235</v>
      </c>
      <c r="G4" s="182">
        <v>44684</v>
      </c>
      <c r="H4" s="182">
        <v>44810</v>
      </c>
      <c r="I4">
        <f>H4-G4</f>
        <v>126</v>
      </c>
    </row>
    <row r="5" spans="2:9" ht="19.5" x14ac:dyDescent="0.2">
      <c r="B5" s="173" t="s">
        <v>7</v>
      </c>
      <c r="C5" s="157">
        <v>45052</v>
      </c>
      <c r="D5" s="174">
        <v>44687</v>
      </c>
      <c r="E5" s="174">
        <v>44324</v>
      </c>
      <c r="F5" s="175">
        <v>39214.176470588238</v>
      </c>
      <c r="G5" s="182">
        <v>45050</v>
      </c>
      <c r="H5" s="182">
        <v>45175</v>
      </c>
      <c r="I5">
        <f>H5-G5</f>
        <v>125</v>
      </c>
    </row>
    <row r="6" spans="2:9" ht="19.5" x14ac:dyDescent="0.2">
      <c r="B6" s="173" t="s">
        <v>8</v>
      </c>
      <c r="C6" s="157">
        <v>45057</v>
      </c>
      <c r="D6" s="174">
        <v>44691</v>
      </c>
      <c r="E6" s="174">
        <v>44328</v>
      </c>
      <c r="F6" s="175">
        <v>39217.117647058825</v>
      </c>
    </row>
    <row r="7" spans="2:9" ht="19.5" x14ac:dyDescent="0.2">
      <c r="B7" s="173" t="s">
        <v>9</v>
      </c>
      <c r="C7" s="173" t="s">
        <v>64</v>
      </c>
      <c r="D7" s="173" t="s">
        <v>64</v>
      </c>
      <c r="E7" s="173" t="s">
        <v>64</v>
      </c>
      <c r="F7" s="171" t="s">
        <v>47</v>
      </c>
    </row>
    <row r="8" spans="2:9" ht="19.5" x14ac:dyDescent="0.2">
      <c r="B8" s="173" t="s">
        <v>10</v>
      </c>
      <c r="C8" s="157"/>
      <c r="D8" s="174">
        <v>44811</v>
      </c>
      <c r="E8" s="174">
        <v>44444</v>
      </c>
      <c r="F8" s="175">
        <v>39335.642857142855</v>
      </c>
    </row>
    <row r="9" spans="2:9" ht="19.5" x14ac:dyDescent="0.2">
      <c r="B9" s="173" t="s">
        <v>11</v>
      </c>
      <c r="C9" s="157"/>
      <c r="D9" s="174">
        <v>44815</v>
      </c>
      <c r="E9" s="174">
        <v>44446</v>
      </c>
      <c r="F9" s="175">
        <v>39339.428571428572</v>
      </c>
    </row>
    <row r="10" spans="2:9" ht="19.5" x14ac:dyDescent="0.2">
      <c r="B10" s="173" t="s">
        <v>12</v>
      </c>
      <c r="C10" s="157"/>
      <c r="D10" s="174">
        <v>44820</v>
      </c>
      <c r="E10" s="174">
        <v>44449</v>
      </c>
      <c r="F10" s="175">
        <v>39343.142857142855</v>
      </c>
    </row>
    <row r="11" spans="2:9" ht="19.5" x14ac:dyDescent="0.2">
      <c r="B11" s="173" t="s">
        <v>13</v>
      </c>
      <c r="C11" s="180"/>
      <c r="D11" s="173" t="s">
        <v>34</v>
      </c>
      <c r="E11" s="173" t="s">
        <v>34</v>
      </c>
      <c r="F11" s="171" t="s">
        <v>44</v>
      </c>
    </row>
    <row r="12" spans="2:9" ht="22.5" x14ac:dyDescent="0.5">
      <c r="C12" s="156"/>
      <c r="D12" s="156"/>
      <c r="E12" s="156"/>
      <c r="F12" s="156"/>
    </row>
    <row r="13" spans="2:9" ht="21.75" x14ac:dyDescent="0.2">
      <c r="B13" s="181"/>
      <c r="C13" s="160">
        <v>2023</v>
      </c>
      <c r="D13" s="160">
        <v>2022</v>
      </c>
      <c r="E13" s="160">
        <v>2021</v>
      </c>
      <c r="F13" s="172" t="s">
        <v>90</v>
      </c>
    </row>
    <row r="14" spans="2:9" ht="19.5" x14ac:dyDescent="0.2">
      <c r="B14" s="173" t="s">
        <v>14</v>
      </c>
      <c r="C14" s="165"/>
      <c r="D14" s="161">
        <v>187.19</v>
      </c>
      <c r="E14" s="161">
        <v>212.15333333333331</v>
      </c>
      <c r="F14" s="162">
        <v>205.86071428571429</v>
      </c>
    </row>
    <row r="15" spans="2:9" ht="19.5" x14ac:dyDescent="0.2">
      <c r="B15" s="173" t="s">
        <v>15</v>
      </c>
      <c r="C15" s="165"/>
      <c r="D15" s="161">
        <v>15.689999999999998</v>
      </c>
      <c r="E15" s="161">
        <v>14.290000000000001</v>
      </c>
      <c r="F15" s="163">
        <v>14.526156462585034</v>
      </c>
    </row>
    <row r="16" spans="2:9" ht="21.75" x14ac:dyDescent="0.2">
      <c r="B16" s="173" t="s">
        <v>91</v>
      </c>
      <c r="C16" s="165"/>
      <c r="D16" s="161">
        <v>1</v>
      </c>
      <c r="E16" s="161">
        <v>2.0041666666666669</v>
      </c>
      <c r="F16" s="164" t="s">
        <v>88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C6" sqref="C6"/>
    </sheetView>
  </sheetViews>
  <sheetFormatPr defaultRowHeight="17.25" x14ac:dyDescent="0.2"/>
  <cols>
    <col min="2" max="2" width="9.796875" bestFit="1" customWidth="1"/>
  </cols>
  <sheetData>
    <row r="1" spans="2:6" ht="19.5" x14ac:dyDescent="0.2">
      <c r="B1" s="172"/>
      <c r="C1" s="160">
        <v>2023</v>
      </c>
      <c r="D1" s="160">
        <v>2022</v>
      </c>
      <c r="E1" s="160">
        <v>2021</v>
      </c>
      <c r="F1" s="172" t="s">
        <v>85</v>
      </c>
    </row>
    <row r="2" spans="2:6" ht="19.5" x14ac:dyDescent="0.2">
      <c r="B2" s="173" t="s">
        <v>4</v>
      </c>
      <c r="C2" s="157">
        <v>44631</v>
      </c>
      <c r="D2" s="174">
        <v>44634</v>
      </c>
      <c r="E2" s="174">
        <v>44264</v>
      </c>
      <c r="F2" s="175">
        <v>36597.699999999997</v>
      </c>
    </row>
    <row r="3" spans="2:6" ht="19.5" x14ac:dyDescent="0.2">
      <c r="B3" s="173" t="s">
        <v>5</v>
      </c>
      <c r="C3" s="157">
        <v>45007</v>
      </c>
      <c r="D3" s="174">
        <v>44646</v>
      </c>
      <c r="E3" s="174">
        <v>44278</v>
      </c>
      <c r="F3" s="175">
        <v>36614.550000000003</v>
      </c>
    </row>
    <row r="4" spans="2:6" ht="19.5" x14ac:dyDescent="0.2">
      <c r="B4" s="173" t="s">
        <v>6</v>
      </c>
      <c r="C4" s="157">
        <v>45050</v>
      </c>
      <c r="D4" s="174">
        <v>44684</v>
      </c>
      <c r="E4" s="174">
        <v>44323</v>
      </c>
      <c r="F4" s="175">
        <v>36655.15</v>
      </c>
    </row>
    <row r="5" spans="2:6" ht="19.5" x14ac:dyDescent="0.2">
      <c r="B5" s="173" t="s">
        <v>7</v>
      </c>
      <c r="C5" s="157">
        <v>45052</v>
      </c>
      <c r="D5" s="174">
        <v>44687</v>
      </c>
      <c r="E5" s="174">
        <v>44325</v>
      </c>
      <c r="F5" s="175">
        <v>36657.75</v>
      </c>
    </row>
    <row r="6" spans="2:6" ht="19.5" x14ac:dyDescent="0.2">
      <c r="B6" s="173" t="s">
        <v>8</v>
      </c>
      <c r="C6" s="157">
        <v>45057</v>
      </c>
      <c r="D6" s="174">
        <v>44691</v>
      </c>
      <c r="E6" s="174">
        <v>44329</v>
      </c>
      <c r="F6" s="175">
        <v>36660.550000000003</v>
      </c>
    </row>
    <row r="7" spans="2:6" ht="19.5" x14ac:dyDescent="0.2">
      <c r="B7" s="173" t="s">
        <v>9</v>
      </c>
      <c r="C7" s="157"/>
      <c r="D7" s="173" t="s">
        <v>113</v>
      </c>
      <c r="E7" s="173" t="s">
        <v>112</v>
      </c>
      <c r="F7" s="171" t="s">
        <v>31</v>
      </c>
    </row>
    <row r="8" spans="2:6" ht="19.5" x14ac:dyDescent="0.2">
      <c r="B8" s="173" t="s">
        <v>10</v>
      </c>
      <c r="C8" s="157"/>
      <c r="D8" s="174">
        <v>45198</v>
      </c>
      <c r="E8" s="174">
        <v>36794.35</v>
      </c>
      <c r="F8" s="175">
        <v>36794.800000000003</v>
      </c>
    </row>
    <row r="9" spans="2:6" ht="19.5" x14ac:dyDescent="0.2">
      <c r="B9" s="173" t="s">
        <v>11</v>
      </c>
      <c r="C9" s="157"/>
      <c r="D9" s="174">
        <v>45203</v>
      </c>
      <c r="E9" s="174">
        <v>44834</v>
      </c>
      <c r="F9" s="175">
        <v>36801.4</v>
      </c>
    </row>
    <row r="10" spans="2:6" ht="19.5" x14ac:dyDescent="0.2">
      <c r="B10" s="173" t="s">
        <v>12</v>
      </c>
      <c r="C10" s="157"/>
      <c r="D10" s="174">
        <v>45211</v>
      </c>
      <c r="E10" s="174">
        <v>44840</v>
      </c>
      <c r="F10" s="175">
        <v>36809.050000000003</v>
      </c>
    </row>
    <row r="11" spans="2:6" ht="39" x14ac:dyDescent="0.2">
      <c r="B11" s="173" t="s">
        <v>13</v>
      </c>
      <c r="C11" s="176"/>
      <c r="D11" s="177" t="s">
        <v>107</v>
      </c>
      <c r="E11" s="177" t="s">
        <v>107</v>
      </c>
      <c r="F11" s="171" t="s">
        <v>34</v>
      </c>
    </row>
    <row r="12" spans="2:6" ht="22.5" x14ac:dyDescent="0.5">
      <c r="C12" s="156"/>
      <c r="D12" s="156"/>
      <c r="E12" s="156"/>
      <c r="F12" s="156"/>
    </row>
    <row r="13" spans="2:6" ht="21.75" x14ac:dyDescent="0.2">
      <c r="B13" s="178"/>
      <c r="C13" s="160">
        <v>2023</v>
      </c>
      <c r="D13" s="160">
        <v>2022</v>
      </c>
      <c r="E13" s="160">
        <v>2021</v>
      </c>
      <c r="F13" s="172" t="s">
        <v>90</v>
      </c>
    </row>
    <row r="14" spans="2:6" ht="22.5" x14ac:dyDescent="0.2">
      <c r="B14" s="179" t="s">
        <v>14</v>
      </c>
      <c r="C14" s="165"/>
      <c r="D14" s="161">
        <v>282.89999999999998</v>
      </c>
      <c r="E14" s="161">
        <v>279.8</v>
      </c>
      <c r="F14" s="162">
        <v>270.55630000000002</v>
      </c>
    </row>
    <row r="15" spans="2:6" ht="22.5" x14ac:dyDescent="0.2">
      <c r="B15" s="179" t="s">
        <v>15</v>
      </c>
      <c r="C15" s="165"/>
      <c r="D15" s="161">
        <v>15.2</v>
      </c>
      <c r="E15" s="161">
        <v>15.244999999999997</v>
      </c>
      <c r="F15" s="163">
        <v>15.161000000000001</v>
      </c>
    </row>
    <row r="16" spans="2:6" ht="24.75" x14ac:dyDescent="0.2">
      <c r="B16" s="179" t="s">
        <v>87</v>
      </c>
      <c r="C16" s="165"/>
      <c r="D16" s="161">
        <v>1.5</v>
      </c>
      <c r="E16" s="161">
        <v>1.5699999999999998</v>
      </c>
      <c r="F16" s="164" t="s">
        <v>88</v>
      </c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I9" sqref="I9"/>
    </sheetView>
  </sheetViews>
  <sheetFormatPr defaultRowHeight="17.25" x14ac:dyDescent="0.2"/>
  <cols>
    <col min="2" max="2" width="9.796875" bestFit="1" customWidth="1"/>
  </cols>
  <sheetData>
    <row r="1" spans="2:6" ht="21.75" x14ac:dyDescent="0.2">
      <c r="B1" s="172"/>
      <c r="C1" s="160">
        <v>2023</v>
      </c>
      <c r="D1" s="160">
        <v>2022</v>
      </c>
      <c r="E1" s="160">
        <v>2021</v>
      </c>
      <c r="F1" s="172" t="s">
        <v>90</v>
      </c>
    </row>
    <row r="2" spans="2:6" ht="19.5" x14ac:dyDescent="0.2">
      <c r="B2" s="173" t="s">
        <v>4</v>
      </c>
      <c r="C2" s="157">
        <v>44996</v>
      </c>
      <c r="D2" s="174">
        <v>44634</v>
      </c>
      <c r="E2" s="174">
        <v>44263</v>
      </c>
      <c r="F2" s="175">
        <v>36597.5</v>
      </c>
    </row>
    <row r="3" spans="2:6" ht="19.5" x14ac:dyDescent="0.2">
      <c r="B3" s="173" t="s">
        <v>5</v>
      </c>
      <c r="C3" s="157">
        <v>45005</v>
      </c>
      <c r="D3" s="174">
        <v>44646</v>
      </c>
      <c r="E3" s="174">
        <v>44277</v>
      </c>
      <c r="F3" s="175">
        <v>36614.15</v>
      </c>
    </row>
    <row r="4" spans="2:6" ht="19.5" x14ac:dyDescent="0.2">
      <c r="B4" s="173" t="s">
        <v>6</v>
      </c>
      <c r="C4" s="157">
        <v>45050</v>
      </c>
      <c r="D4" s="174">
        <v>44684</v>
      </c>
      <c r="E4" s="174">
        <v>44322</v>
      </c>
      <c r="F4" s="175">
        <v>36655.4</v>
      </c>
    </row>
    <row r="5" spans="2:6" ht="19.5" x14ac:dyDescent="0.2">
      <c r="B5" s="173" t="s">
        <v>7</v>
      </c>
      <c r="C5" s="157">
        <v>45052</v>
      </c>
      <c r="D5" s="174">
        <v>44687</v>
      </c>
      <c r="E5" s="174">
        <v>44325</v>
      </c>
      <c r="F5" s="175">
        <v>36657.85</v>
      </c>
    </row>
    <row r="6" spans="2:6" ht="19.5" x14ac:dyDescent="0.2">
      <c r="B6" s="173" t="s">
        <v>8</v>
      </c>
      <c r="C6" s="157">
        <v>45057</v>
      </c>
      <c r="D6" s="174">
        <v>44691</v>
      </c>
      <c r="E6" s="174">
        <v>44329</v>
      </c>
      <c r="F6" s="175">
        <v>36660.550000000003</v>
      </c>
    </row>
    <row r="7" spans="2:6" ht="19.5" x14ac:dyDescent="0.2">
      <c r="B7" s="173" t="s">
        <v>9</v>
      </c>
      <c r="C7" s="180"/>
      <c r="D7" s="173" t="s">
        <v>27</v>
      </c>
      <c r="E7" s="173" t="s">
        <v>27</v>
      </c>
      <c r="F7" s="171" t="s">
        <v>27</v>
      </c>
    </row>
    <row r="8" spans="2:6" ht="19.5" x14ac:dyDescent="0.2">
      <c r="B8" s="173" t="s">
        <v>10</v>
      </c>
      <c r="C8" s="157"/>
      <c r="D8" s="174">
        <v>44854</v>
      </c>
      <c r="E8" s="174">
        <v>44854</v>
      </c>
      <c r="F8" s="175">
        <v>36819.949999999997</v>
      </c>
    </row>
    <row r="9" spans="2:6" ht="19.5" x14ac:dyDescent="0.2">
      <c r="B9" s="173" t="s">
        <v>11</v>
      </c>
      <c r="C9" s="157"/>
      <c r="D9" s="174">
        <v>44860</v>
      </c>
      <c r="E9" s="174">
        <v>44859</v>
      </c>
      <c r="F9" s="175">
        <v>36826.697499999995</v>
      </c>
    </row>
    <row r="10" spans="2:6" ht="19.5" x14ac:dyDescent="0.2">
      <c r="B10" s="173" t="s">
        <v>12</v>
      </c>
      <c r="C10" s="157"/>
      <c r="D10" s="174">
        <v>44867</v>
      </c>
      <c r="E10" s="174">
        <v>44867</v>
      </c>
      <c r="F10" s="175">
        <v>36832.449999999997</v>
      </c>
    </row>
    <row r="11" spans="2:6" ht="19.5" x14ac:dyDescent="0.2">
      <c r="B11" s="173" t="s">
        <v>13</v>
      </c>
      <c r="C11" s="180"/>
      <c r="D11" s="173" t="s">
        <v>32</v>
      </c>
      <c r="E11" s="173" t="s">
        <v>32</v>
      </c>
      <c r="F11" s="171" t="s">
        <v>44</v>
      </c>
    </row>
    <row r="12" spans="2:6" ht="21" x14ac:dyDescent="0.45">
      <c r="B12" s="158"/>
      <c r="C12" s="159"/>
      <c r="D12" s="159"/>
      <c r="E12" s="159"/>
      <c r="F12" s="159"/>
    </row>
    <row r="13" spans="2:6" ht="21.75" x14ac:dyDescent="0.2">
      <c r="B13" s="181"/>
      <c r="C13" s="160">
        <v>2023</v>
      </c>
      <c r="D13" s="160">
        <v>2022</v>
      </c>
      <c r="E13" s="160">
        <v>2021</v>
      </c>
      <c r="F13" s="172" t="s">
        <v>90</v>
      </c>
    </row>
    <row r="14" spans="2:6" ht="19.5" x14ac:dyDescent="0.2">
      <c r="B14" s="173" t="s">
        <v>14</v>
      </c>
      <c r="C14" s="165"/>
      <c r="D14" s="161">
        <v>293.60000000000002</v>
      </c>
      <c r="E14" s="161">
        <v>283.80666666666673</v>
      </c>
      <c r="F14" s="162">
        <v>278.01426388888893</v>
      </c>
    </row>
    <row r="15" spans="2:6" ht="19.5" x14ac:dyDescent="0.2">
      <c r="B15" s="173" t="s">
        <v>15</v>
      </c>
      <c r="C15" s="165"/>
      <c r="D15" s="161">
        <v>15.2</v>
      </c>
      <c r="E15" s="161">
        <v>17.569999999999997</v>
      </c>
      <c r="F15" s="163">
        <v>15.879500423472473</v>
      </c>
    </row>
    <row r="16" spans="2:6" ht="21.75" x14ac:dyDescent="0.2">
      <c r="B16" s="173" t="s">
        <v>91</v>
      </c>
      <c r="C16" s="165"/>
      <c r="D16" s="161">
        <v>1.3</v>
      </c>
      <c r="E16" s="161">
        <v>1.2166666666666666</v>
      </c>
      <c r="F16" s="164" t="s">
        <v>88</v>
      </c>
    </row>
  </sheetData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selection activeCell="G6" sqref="G6"/>
    </sheetView>
  </sheetViews>
  <sheetFormatPr defaultRowHeight="17.25" x14ac:dyDescent="0.2"/>
  <cols>
    <col min="2" max="2" width="9.796875" bestFit="1" customWidth="1"/>
  </cols>
  <sheetData>
    <row r="1" spans="2:6" ht="21.75" x14ac:dyDescent="0.2">
      <c r="B1" s="172"/>
      <c r="C1" s="160">
        <v>2023</v>
      </c>
      <c r="D1" s="160">
        <v>2022</v>
      </c>
      <c r="E1" s="160">
        <v>2021</v>
      </c>
      <c r="F1" s="172" t="s">
        <v>90</v>
      </c>
    </row>
    <row r="2" spans="2:6" ht="19.5" x14ac:dyDescent="0.2">
      <c r="B2" s="173" t="s">
        <v>4</v>
      </c>
      <c r="C2" s="157">
        <v>36598</v>
      </c>
      <c r="D2" s="174">
        <v>44636</v>
      </c>
      <c r="E2" s="174">
        <v>44268</v>
      </c>
      <c r="F2" s="175">
        <v>36601.5</v>
      </c>
    </row>
    <row r="3" spans="2:6" ht="19.5" x14ac:dyDescent="0.2">
      <c r="B3" s="173" t="s">
        <v>5</v>
      </c>
      <c r="C3" s="157">
        <v>45012</v>
      </c>
      <c r="D3" s="174">
        <v>44650</v>
      </c>
      <c r="E3" s="174">
        <v>44284</v>
      </c>
      <c r="F3" s="175">
        <v>36620.400000000001</v>
      </c>
    </row>
    <row r="4" spans="2:6" ht="19.5" x14ac:dyDescent="0.2">
      <c r="B4" s="173" t="s">
        <v>6</v>
      </c>
      <c r="C4" s="157">
        <v>45059</v>
      </c>
      <c r="D4" s="174">
        <v>44693</v>
      </c>
      <c r="E4" s="174">
        <v>44329</v>
      </c>
      <c r="F4" s="175">
        <v>36662.35</v>
      </c>
    </row>
    <row r="5" spans="2:6" ht="19.5" x14ac:dyDescent="0.2">
      <c r="B5" s="173" t="s">
        <v>7</v>
      </c>
      <c r="C5" s="157">
        <v>45061</v>
      </c>
      <c r="D5" s="174">
        <v>44696</v>
      </c>
      <c r="E5" s="174">
        <v>44331</v>
      </c>
      <c r="F5" s="175">
        <v>36664.85</v>
      </c>
    </row>
    <row r="6" spans="2:6" ht="19.5" x14ac:dyDescent="0.2">
      <c r="B6" s="173" t="s">
        <v>8</v>
      </c>
      <c r="C6" s="157">
        <v>45063</v>
      </c>
      <c r="D6" s="174">
        <v>44700</v>
      </c>
      <c r="E6" s="174">
        <v>44334</v>
      </c>
      <c r="F6" s="175">
        <v>36668</v>
      </c>
    </row>
    <row r="7" spans="2:6" ht="19.5" x14ac:dyDescent="0.2">
      <c r="B7" s="173" t="s">
        <v>9</v>
      </c>
      <c r="C7" s="180"/>
      <c r="D7" s="173" t="s">
        <v>58</v>
      </c>
      <c r="E7" s="173" t="s">
        <v>58</v>
      </c>
      <c r="F7" s="171" t="s">
        <v>58</v>
      </c>
    </row>
    <row r="8" spans="2:6" ht="19.5" x14ac:dyDescent="0.2">
      <c r="B8" s="173" t="s">
        <v>10</v>
      </c>
      <c r="C8" s="157"/>
      <c r="D8" s="174">
        <v>45245</v>
      </c>
      <c r="E8" s="174">
        <v>44877</v>
      </c>
      <c r="F8" s="175">
        <v>36842.25</v>
      </c>
    </row>
    <row r="9" spans="2:6" ht="19.5" x14ac:dyDescent="0.2">
      <c r="B9" s="173" t="s">
        <v>11</v>
      </c>
      <c r="C9" s="157"/>
      <c r="D9" s="174">
        <v>45251</v>
      </c>
      <c r="E9" s="174">
        <v>44885</v>
      </c>
      <c r="F9" s="175">
        <v>36849.449999999997</v>
      </c>
    </row>
    <row r="10" spans="2:6" ht="19.5" x14ac:dyDescent="0.2">
      <c r="B10" s="173" t="s">
        <v>12</v>
      </c>
      <c r="C10" s="157"/>
      <c r="D10" s="174">
        <v>44893</v>
      </c>
      <c r="E10" s="174">
        <v>44893</v>
      </c>
      <c r="F10" s="175">
        <v>36857.1</v>
      </c>
    </row>
    <row r="11" spans="2:6" ht="19.5" x14ac:dyDescent="0.2">
      <c r="B11" s="173" t="s">
        <v>13</v>
      </c>
      <c r="C11" s="180"/>
      <c r="D11" s="173" t="s">
        <v>32</v>
      </c>
      <c r="E11" s="173" t="s">
        <v>32</v>
      </c>
      <c r="F11" s="171" t="s">
        <v>32</v>
      </c>
    </row>
    <row r="12" spans="2:6" ht="22.5" x14ac:dyDescent="0.5">
      <c r="C12" s="156"/>
      <c r="D12" s="156"/>
      <c r="E12" s="156"/>
      <c r="F12" s="156"/>
    </row>
    <row r="13" spans="2:6" ht="21.75" x14ac:dyDescent="0.2">
      <c r="B13" s="181"/>
      <c r="C13" s="160">
        <v>2023</v>
      </c>
      <c r="D13" s="160">
        <v>2022</v>
      </c>
      <c r="E13" s="160">
        <v>2021</v>
      </c>
      <c r="F13" s="172" t="s">
        <v>90</v>
      </c>
    </row>
    <row r="14" spans="2:6" ht="19.5" x14ac:dyDescent="0.2">
      <c r="B14" s="173" t="s">
        <v>14</v>
      </c>
      <c r="C14" s="165"/>
      <c r="D14" s="161">
        <v>305.39999999999998</v>
      </c>
      <c r="E14" s="161">
        <v>322.76333333333338</v>
      </c>
      <c r="F14" s="162">
        <v>312.77801515151521</v>
      </c>
    </row>
    <row r="15" spans="2:6" ht="19.5" x14ac:dyDescent="0.2">
      <c r="B15" s="173" t="s">
        <v>15</v>
      </c>
      <c r="C15" s="165"/>
      <c r="D15" s="161">
        <v>18</v>
      </c>
      <c r="E15" s="161">
        <v>18.501666666666669</v>
      </c>
      <c r="F15" s="163">
        <v>16.864638888888887</v>
      </c>
    </row>
    <row r="16" spans="2:6" ht="21.75" x14ac:dyDescent="0.2">
      <c r="B16" s="173" t="s">
        <v>91</v>
      </c>
      <c r="C16" s="165"/>
      <c r="D16" s="161">
        <v>1.5</v>
      </c>
      <c r="E16" s="161">
        <v>1.3516666666666666</v>
      </c>
      <c r="F16" s="164" t="s">
        <v>88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カキ</vt:lpstr>
      <vt:lpstr>中谷</vt:lpstr>
      <vt:lpstr>刀根</vt:lpstr>
      <vt:lpstr>平核無</vt:lpstr>
      <vt:lpstr>富有</vt:lpstr>
      <vt:lpstr>カキ!Print_Area</vt:lpstr>
      <vt:lpstr>Print_Area</vt:lpstr>
      <vt:lpstr>カキ!Print_Area_MI</vt:lpstr>
      <vt:lpstr>PRINT_AREA_MI</vt:lpstr>
      <vt:lpstr>カキ!Print_Titles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みなかっちゃん</dc:creator>
  <cp:lastModifiedBy>140848</cp:lastModifiedBy>
  <cp:lastPrinted>2022-11-16T01:10:09Z</cp:lastPrinted>
  <dcterms:created xsi:type="dcterms:W3CDTF">2005-04-26T04:09:00Z</dcterms:created>
  <dcterms:modified xsi:type="dcterms:W3CDTF">2024-04-03T02:28:37Z</dcterms:modified>
</cp:coreProperties>
</file>