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70" windowWidth="20520" windowHeight="4215"/>
  </bookViews>
  <sheets>
    <sheet name="報告1" sheetId="1" r:id="rId1"/>
    <sheet name="報告2" sheetId="9" r:id="rId2"/>
    <sheet name="報告3" sheetId="12" r:id="rId3"/>
    <sheet name="報告３ (数式込み)" sheetId="13" r:id="rId4"/>
  </sheets>
  <definedNames>
    <definedName name="_xlnm.Print_Area" localSheetId="0">報告1!$A$1:$AI$52</definedName>
    <definedName name="_xlnm.Print_Area" localSheetId="1">報告2!$A$1:$AI$38</definedName>
    <definedName name="_xlnm.Print_Area" localSheetId="2">報告3!$A$1:$AI$39</definedName>
    <definedName name="_xlnm.Print_Area" localSheetId="3">'報告３ (数式込み)'!$A$1:$AH$35</definedName>
  </definedNames>
  <calcPr calcId="145621"/>
</workbook>
</file>

<file path=xl/calcChain.xml><?xml version="1.0" encoding="utf-8"?>
<calcChain xmlns="http://schemas.openxmlformats.org/spreadsheetml/2006/main">
  <c r="J10" i="13" l="1"/>
  <c r="O7" i="13" s="1"/>
  <c r="J14" i="13"/>
  <c r="O11" i="13" s="1"/>
  <c r="Y11" i="13" s="1"/>
  <c r="J18" i="13"/>
  <c r="O15" i="13" s="1"/>
  <c r="Y15" i="13" s="1"/>
  <c r="J22" i="13"/>
  <c r="O19" i="13" s="1"/>
  <c r="Y19" i="13" s="1"/>
  <c r="T23" i="13"/>
  <c r="AI19" i="13" l="1"/>
  <c r="AO19" i="13"/>
  <c r="AI15" i="13"/>
  <c r="AO15" i="13"/>
  <c r="AI11" i="13"/>
  <c r="AO11" i="13"/>
  <c r="Y7" i="13"/>
  <c r="O23" i="13"/>
  <c r="AD19" i="13"/>
  <c r="AD11" i="13"/>
  <c r="AD15" i="13"/>
  <c r="AD7" i="13"/>
  <c r="I25" i="13" s="1"/>
  <c r="I30" i="13" s="1"/>
  <c r="J23" i="13"/>
  <c r="AI7" i="13" l="1"/>
  <c r="AO7" i="13"/>
  <c r="AU11" i="13"/>
  <c r="AU12" i="13"/>
  <c r="AU15" i="13"/>
  <c r="AU16" i="13"/>
  <c r="AU19" i="13"/>
  <c r="AU20" i="13"/>
  <c r="AU7" i="13" l="1"/>
  <c r="AU8" i="13"/>
</calcChain>
</file>

<file path=xl/sharedStrings.xml><?xml version="1.0" encoding="utf-8"?>
<sst xmlns="http://schemas.openxmlformats.org/spreadsheetml/2006/main" count="132" uniqueCount="67">
  <si>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</si>
  <si>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</si>
  <si>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</si>
  <si>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←市町村施設にあっては、届け出日の上に公文書番号を記載</t>
    <rPh sb="1" eb="4">
      <t>シチョウソン</t>
    </rPh>
    <rPh sb="4" eb="6">
      <t>シセツ</t>
    </rPh>
    <rPh sb="12" eb="13">
      <t>トド</t>
    </rPh>
    <rPh sb="14" eb="15">
      <t>デ</t>
    </rPh>
    <rPh sb="15" eb="16">
      <t>ビ</t>
    </rPh>
    <rPh sb="17" eb="18">
      <t>ウエ</t>
    </rPh>
    <rPh sb="19" eb="22">
      <t>コウブンショ</t>
    </rPh>
    <rPh sb="22" eb="24">
      <t>バンゴウ</t>
    </rPh>
    <rPh sb="25" eb="27">
      <t>キサイ</t>
    </rPh>
    <phoneticPr fontId="1"/>
  </si>
  <si>
    <t>　</t>
    <phoneticPr fontId="1"/>
  </si>
  <si>
    <t>関係書類</t>
    <rPh sb="0" eb="2">
      <t>カンケイ</t>
    </rPh>
    <rPh sb="2" eb="4">
      <t>ショルイ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</si>
  <si>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</si>
  <si>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</si>
  <si>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（１）基本情報</t>
    <rPh sb="3" eb="5">
      <t>キホン</t>
    </rPh>
    <rPh sb="5" eb="7">
      <t>ジョウホウ</t>
    </rPh>
    <phoneticPr fontId="1"/>
  </si>
  <si>
    <t>円</t>
    <rPh sb="0" eb="1">
      <t>エン</t>
    </rPh>
    <phoneticPr fontId="1"/>
  </si>
  <si>
    <t>住所</t>
    <rPh sb="0" eb="2">
      <t>ジュウショ</t>
    </rPh>
    <phoneticPr fontId="1"/>
  </si>
  <si>
    <t>担当者</t>
    <rPh sb="0" eb="3">
      <t>タントウシャ</t>
    </rPh>
    <phoneticPr fontId="1"/>
  </si>
  <si>
    <t>役職</t>
    <rPh sb="0" eb="2">
      <t>ヤクショク</t>
    </rPh>
    <phoneticPr fontId="1"/>
  </si>
  <si>
    <r>
      <rPr>
        <sz val="14"/>
        <color theme="1"/>
        <rFont val="ＭＳ 明朝"/>
        <family val="1"/>
        <charset val="128"/>
      </rPr>
      <t>和歌山県</t>
    </r>
    <r>
      <rPr>
        <sz val="14"/>
        <color theme="1"/>
        <rFont val="Century"/>
        <family val="1"/>
      </rPr>
      <t>Wi-Fi</t>
    </r>
    <r>
      <rPr>
        <sz val="14"/>
        <color theme="1"/>
        <rFont val="ＭＳ 明朝"/>
        <family val="1"/>
        <charset val="128"/>
      </rPr>
      <t>環境整備補助金実績報告書</t>
    </r>
    <rPh sb="0" eb="3">
      <t>ワカヤマ</t>
    </rPh>
    <rPh sb="3" eb="4">
      <t>ケン</t>
    </rPh>
    <rPh sb="16" eb="18">
      <t>ジッセキ</t>
    </rPh>
    <rPh sb="18" eb="21">
      <t>ホウコクショ</t>
    </rPh>
    <phoneticPr fontId="1"/>
  </si>
  <si>
    <t>和歌山県知事 様</t>
    <rPh sb="0" eb="4">
      <t>ワカヤマケン</t>
    </rPh>
    <rPh sb="4" eb="6">
      <t>チジ</t>
    </rPh>
    <rPh sb="7" eb="8">
      <t>サマ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</si>
  <si>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</si>
  <si>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</si>
  <si>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施設等の名称</t>
    <rPh sb="0" eb="2">
      <t>シセツ</t>
    </rPh>
    <rPh sb="2" eb="3">
      <t>トウ</t>
    </rPh>
    <rPh sb="4" eb="6">
      <t>メイショウ</t>
    </rPh>
    <phoneticPr fontId="1"/>
  </si>
  <si>
    <t>番号</t>
    <rPh sb="0" eb="2">
      <t>バンゴウ</t>
    </rPh>
    <phoneticPr fontId="1"/>
  </si>
  <si>
    <t>（２）事業の実施施設等</t>
    <rPh sb="3" eb="5">
      <t>ジギョウ</t>
    </rPh>
    <rPh sb="6" eb="8">
      <t>ジッシ</t>
    </rPh>
    <rPh sb="8" eb="10">
      <t>シセツ</t>
    </rPh>
    <rPh sb="10" eb="11">
      <t>トウ</t>
    </rPh>
    <phoneticPr fontId="1"/>
  </si>
  <si>
    <t>メールアドレス</t>
    <phoneticPr fontId="1"/>
  </si>
  <si>
    <t>合計</t>
    <rPh sb="0" eb="2">
      <t>ゴウケイ</t>
    </rPh>
    <phoneticPr fontId="1"/>
  </si>
  <si>
    <t>機器購入費</t>
    <rPh sb="0" eb="2">
      <t>キキ</t>
    </rPh>
    <rPh sb="2" eb="5">
      <t>コウニュウヒ</t>
    </rPh>
    <phoneticPr fontId="1"/>
  </si>
  <si>
    <t>区分</t>
    <rPh sb="0" eb="2">
      <t>クブン</t>
    </rPh>
    <phoneticPr fontId="1"/>
  </si>
  <si>
    <t>事業報告書</t>
    <rPh sb="0" eb="2">
      <t>ジギョウ</t>
    </rPh>
    <rPh sb="2" eb="5">
      <t>ホウコクショ</t>
    </rPh>
    <phoneticPr fontId="1"/>
  </si>
  <si>
    <t>整備後のWi-Fiアクセスポイント数</t>
    <rPh sb="0" eb="2">
      <t>セイビ</t>
    </rPh>
    <rPh sb="2" eb="3">
      <t>ゴ</t>
    </rPh>
    <rPh sb="17" eb="18">
      <t>スウ</t>
    </rPh>
    <phoneticPr fontId="1"/>
  </si>
  <si>
    <t>補助経費決算書</t>
    <rPh sb="0" eb="2">
      <t>ホジョ</t>
    </rPh>
    <rPh sb="2" eb="4">
      <t>ケイヒ</t>
    </rPh>
    <rPh sb="4" eb="7">
      <t>ケッサンショ</t>
    </rPh>
    <phoneticPr fontId="1"/>
  </si>
  <si>
    <t>申請者住所</t>
    <rPh sb="0" eb="3">
      <t>シンセイシャ</t>
    </rPh>
    <rPh sb="3" eb="5">
      <t>ジュウショ</t>
    </rPh>
    <phoneticPr fontId="1"/>
  </si>
  <si>
    <t>　　 氏名又は名称</t>
    <rPh sb="3" eb="5">
      <t>シメイ</t>
    </rPh>
    <rPh sb="5" eb="6">
      <t>マタ</t>
    </rPh>
    <rPh sb="7" eb="9">
      <t>メイショウ</t>
    </rPh>
    <phoneticPr fontId="1"/>
  </si>
  <si>
    <t>印</t>
    <rPh sb="0" eb="1">
      <t>イン</t>
    </rPh>
    <phoneticPr fontId="1"/>
  </si>
  <si>
    <t>初期設定費
・設置工事費</t>
    <rPh sb="0" eb="2">
      <t>ショキ</t>
    </rPh>
    <rPh sb="2" eb="4">
      <t>セッテイ</t>
    </rPh>
    <rPh sb="4" eb="5">
      <t>ヒ</t>
    </rPh>
    <rPh sb="7" eb="9">
      <t>セッチ</t>
    </rPh>
    <rPh sb="9" eb="12">
      <t>コウジヒ</t>
    </rPh>
    <phoneticPr fontId="1"/>
  </si>
  <si>
    <t>その他、補助
対象外経費</t>
    <rPh sb="2" eb="3">
      <t>ホカ</t>
    </rPh>
    <rPh sb="4" eb="6">
      <t>ホジョ</t>
    </rPh>
    <rPh sb="7" eb="9">
      <t>タイショウ</t>
    </rPh>
    <rPh sb="9" eb="10">
      <t>ガイ</t>
    </rPh>
    <rPh sb="10" eb="12">
      <t>ケイヒ</t>
    </rPh>
    <phoneticPr fontId="1"/>
  </si>
  <si>
    <t>小計</t>
    <phoneticPr fontId="1"/>
  </si>
  <si>
    <t>小計</t>
    <phoneticPr fontId="1"/>
  </si>
  <si>
    <t>小計</t>
    <rPh sb="0" eb="2">
      <t>ショウケイ</t>
    </rPh>
    <phoneticPr fontId="1"/>
  </si>
  <si>
    <t>補助対象
経費</t>
    <rPh sb="0" eb="2">
      <t>ホジョ</t>
    </rPh>
    <rPh sb="2" eb="4">
      <t>タイショウ</t>
    </rPh>
    <rPh sb="5" eb="7">
      <t>ケイヒ</t>
    </rPh>
    <phoneticPr fontId="1"/>
  </si>
  <si>
    <t>金額内訳</t>
    <rPh sb="0" eb="2">
      <t>キンガク</t>
    </rPh>
    <rPh sb="2" eb="4">
      <t>ウチワケ</t>
    </rPh>
    <phoneticPr fontId="1"/>
  </si>
  <si>
    <r>
      <t xml:space="preserve">補助金額
</t>
    </r>
    <r>
      <rPr>
        <sz val="8"/>
        <color theme="1"/>
        <rFont val="ＭＳ 明朝"/>
        <family val="1"/>
        <charset val="128"/>
      </rPr>
      <t>①又は②のいずれか低い額</t>
    </r>
    <rPh sb="0" eb="2">
      <t>ホジョ</t>
    </rPh>
    <rPh sb="2" eb="4">
      <t>キンガク</t>
    </rPh>
    <rPh sb="6" eb="7">
      <t>マタ</t>
    </rPh>
    <rPh sb="14" eb="15">
      <t>ヒク</t>
    </rPh>
    <rPh sb="16" eb="17">
      <t>ガク</t>
    </rPh>
    <phoneticPr fontId="1"/>
  </si>
  <si>
    <t>②交付決定額</t>
    <rPh sb="1" eb="3">
      <t>コウフ</t>
    </rPh>
    <rPh sb="3" eb="6">
      <t>ケッテイガク</t>
    </rPh>
    <phoneticPr fontId="1"/>
  </si>
  <si>
    <t>①決算に基づく補助額</t>
    <rPh sb="1" eb="3">
      <t>ケッサン</t>
    </rPh>
    <rPh sb="4" eb="5">
      <t>モト</t>
    </rPh>
    <rPh sb="7" eb="9">
      <t>ホジョ</t>
    </rPh>
    <rPh sb="9" eb="10">
      <t>ガク</t>
    </rPh>
    <phoneticPr fontId="1"/>
  </si>
  <si>
    <t>（３）事業の実施期間（日）</t>
    <rPh sb="3" eb="5">
      <t>ジギョウ</t>
    </rPh>
    <rPh sb="6" eb="8">
      <t>ジッシ</t>
    </rPh>
    <rPh sb="8" eb="10">
      <t>キカン</t>
    </rPh>
    <rPh sb="11" eb="12">
      <t>ヒ</t>
    </rPh>
    <phoneticPr fontId="1"/>
  </si>
  <si>
    <t xml:space="preserve">
</t>
    <phoneticPr fontId="1"/>
  </si>
  <si>
    <t>（５）その他知事が必要と認める書類</t>
    <rPh sb="5" eb="6">
      <t>タ</t>
    </rPh>
    <rPh sb="6" eb="8">
      <t>チジ</t>
    </rPh>
    <rPh sb="9" eb="11">
      <t>ヒツヨウ</t>
    </rPh>
    <rPh sb="12" eb="13">
      <t>ミト</t>
    </rPh>
    <rPh sb="15" eb="17">
      <t>ショルイ</t>
    </rPh>
    <phoneticPr fontId="1"/>
  </si>
  <si>
    <t>　　　納品書、領収書の写し等）</t>
    <phoneticPr fontId="1"/>
  </si>
  <si>
    <t>（３）経費の明細及び支出の根拠となる書類（契約書、</t>
    <rPh sb="3" eb="5">
      <t>ケイヒ</t>
    </rPh>
    <rPh sb="6" eb="8">
      <t>メイサイ</t>
    </rPh>
    <rPh sb="8" eb="9">
      <t>オヨ</t>
    </rPh>
    <rPh sb="10" eb="12">
      <t>シシュツ</t>
    </rPh>
    <rPh sb="13" eb="15">
      <t>コンキョ</t>
    </rPh>
    <rPh sb="18" eb="20">
      <t>ショルイ</t>
    </rPh>
    <rPh sb="21" eb="24">
      <t>ケイヤクショ</t>
    </rPh>
    <phoneticPr fontId="1"/>
  </si>
  <si>
    <t>（４）Wi-Fiアクセスポイント設置箇所及びステッカー</t>
    <rPh sb="16" eb="18">
      <t>セッチ</t>
    </rPh>
    <rPh sb="17" eb="18">
      <t>キキ</t>
    </rPh>
    <rPh sb="18" eb="20">
      <t>カショ</t>
    </rPh>
    <rPh sb="20" eb="21">
      <t>オヨ</t>
    </rPh>
    <phoneticPr fontId="1"/>
  </si>
  <si>
    <t>別記第10号様式（第10条関係）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</si>
  <si>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別記第11号様式（第10条関係）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</si>
  <si>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（千円未満切捨て）</t>
    <phoneticPr fontId="1"/>
  </si>
  <si>
    <t>（１）事業報告書（別記第10号様式）</t>
    <rPh sb="5" eb="7">
      <t>ホウコク</t>
    </rPh>
    <rPh sb="9" eb="11">
      <t>ベッキ</t>
    </rPh>
    <rPh sb="11" eb="12">
      <t>ダイ</t>
    </rPh>
    <rPh sb="14" eb="15">
      <t>ゴウ</t>
    </rPh>
    <rPh sb="15" eb="17">
      <t>ヨウシキ</t>
    </rPh>
    <phoneticPr fontId="1"/>
  </si>
  <si>
    <t>（２）補助経費決算書（別記第11号様式）</t>
    <rPh sb="3" eb="5">
      <t>ホジョ</t>
    </rPh>
    <rPh sb="5" eb="7">
      <t>ケイヒ</t>
    </rPh>
    <rPh sb="11" eb="13">
      <t>ベッキ</t>
    </rPh>
    <rPh sb="17" eb="19">
      <t>ヨウシキ</t>
    </rPh>
    <phoneticPr fontId="1"/>
  </si>
  <si>
    <t>　　　等を掲示した場所の写真</t>
    <rPh sb="3" eb="4">
      <t>トウ</t>
    </rPh>
    <rPh sb="9" eb="11">
      <t>バショ</t>
    </rPh>
    <phoneticPr fontId="1"/>
  </si>
  <si>
    <t>（注）１　経費の明細及び支出の根拠となる書類（契約書、納品書、領収書の写し等）を添付すること。</t>
    <rPh sb="1" eb="2">
      <t>チュウ</t>
    </rPh>
    <rPh sb="5" eb="7">
      <t>ケイヒ</t>
    </rPh>
    <rPh sb="40" eb="42">
      <t>テンプ</t>
    </rPh>
    <phoneticPr fontId="1"/>
  </si>
  <si>
    <t>（注）３　金額は全て消費税及び地方消費税分を抜いた金額を記載すること。</t>
    <rPh sb="1" eb="2">
      <t>チュウ</t>
    </rPh>
    <rPh sb="5" eb="7">
      <t>キンガク</t>
    </rPh>
    <rPh sb="8" eb="9">
      <t>スベ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0" eb="21">
      <t>ブン</t>
    </rPh>
    <rPh sb="22" eb="23">
      <t>ヌ</t>
    </rPh>
    <rPh sb="25" eb="27">
      <t>キンガク</t>
    </rPh>
    <rPh sb="28" eb="30">
      <t>キサイ</t>
    </rPh>
    <phoneticPr fontId="1"/>
  </si>
  <si>
    <t>（注）２　各番号ごとに、機器設置箇所及びステッカー等を掲示した場所の写真を添付すること。</t>
    <rPh sb="1" eb="2">
      <t>チュウ</t>
    </rPh>
    <rPh sb="5" eb="8">
      <t>カクバンゴウ</t>
    </rPh>
    <rPh sb="12" eb="14">
      <t>キキ</t>
    </rPh>
    <rPh sb="14" eb="16">
      <t>セッチ</t>
    </rPh>
    <rPh sb="16" eb="18">
      <t>カショ</t>
    </rPh>
    <rPh sb="18" eb="19">
      <t>オヨ</t>
    </rPh>
    <rPh sb="25" eb="26">
      <t>トウ</t>
    </rPh>
    <rPh sb="27" eb="29">
      <t>ケイジ</t>
    </rPh>
    <rPh sb="31" eb="33">
      <t>バショ</t>
    </rPh>
    <rPh sb="34" eb="36">
      <t>シャシン</t>
    </rPh>
    <rPh sb="37" eb="39">
      <t>テンプ</t>
    </rPh>
    <phoneticPr fontId="1"/>
  </si>
  <si>
    <r>
      <t>（４）整備後の状況</t>
    </r>
    <r>
      <rPr>
        <sz val="10"/>
        <color theme="1"/>
        <rFont val="ＭＳ 明朝"/>
        <family val="1"/>
        <charset val="128"/>
      </rPr>
      <t>（特に外国人観光客の来訪状況及びWi-Fiの利用状況について記載すること。）</t>
    </r>
    <rPh sb="3" eb="5">
      <t>セイビ</t>
    </rPh>
    <rPh sb="5" eb="6">
      <t>ゴ</t>
    </rPh>
    <rPh sb="7" eb="9">
      <t>ジョウキョウ</t>
    </rPh>
    <rPh sb="10" eb="11">
      <t>トク</t>
    </rPh>
    <rPh sb="12" eb="15">
      <t>ガイコクジン</t>
    </rPh>
    <rPh sb="15" eb="18">
      <t>カンコウキャク</t>
    </rPh>
    <rPh sb="19" eb="21">
      <t>ライホウ</t>
    </rPh>
    <rPh sb="21" eb="23">
      <t>ジョウキョウ</t>
    </rPh>
    <rPh sb="23" eb="24">
      <t>オヨ</t>
    </rPh>
    <rPh sb="31" eb="33">
      <t>リヨウ</t>
    </rPh>
    <rPh sb="33" eb="35">
      <t>ジョウキョウ</t>
    </rPh>
    <rPh sb="39" eb="41">
      <t>キサイ</t>
    </rPh>
    <phoneticPr fontId="1"/>
  </si>
  <si>
    <t>Wi-Fiアクセスポイント１台当たりの設置経費</t>
    <rPh sb="14" eb="15">
      <t>ダイ</t>
    </rPh>
    <rPh sb="15" eb="16">
      <t>ア</t>
    </rPh>
    <rPh sb="19" eb="21">
      <t>セッチ</t>
    </rPh>
    <rPh sb="21" eb="23">
      <t>ケイヒ</t>
    </rPh>
    <rPh sb="22" eb="23">
      <t>ヒ</t>
    </rPh>
    <phoneticPr fontId="1"/>
  </si>
  <si>
    <t>１施設当たりの補助額</t>
    <rPh sb="1" eb="3">
      <t>シセツ</t>
    </rPh>
    <rPh sb="3" eb="4">
      <t>ア</t>
    </rPh>
    <rPh sb="7" eb="9">
      <t>ホジョ</t>
    </rPh>
    <rPh sb="9" eb="10">
      <t>ガク</t>
    </rPh>
    <phoneticPr fontId="1"/>
  </si>
  <si>
    <t>Wi-Fiアクセスポイント設置数</t>
    <rPh sb="13" eb="15">
      <t>セッチ</t>
    </rPh>
    <rPh sb="15" eb="16">
      <t>スウ</t>
    </rPh>
    <phoneticPr fontId="1"/>
  </si>
  <si>
    <t>　     　年　　月　　日付け　　第　　号で交付決定のあった和歌山県Wi-Fi環境整備補助金について、和歌山県補助金等交付規則第13条の規定により、その実績を関係書類を添えて報告します。</t>
    <rPh sb="31" eb="34">
      <t>ワカヤマ</t>
    </rPh>
    <rPh sb="34" eb="35">
      <t>ケン</t>
    </rPh>
    <rPh sb="40" eb="42">
      <t>カンキョウ</t>
    </rPh>
    <rPh sb="42" eb="44">
      <t>セイビ</t>
    </rPh>
    <rPh sb="44" eb="47">
      <t>ホジョキン</t>
    </rPh>
    <phoneticPr fontId="1"/>
  </si>
  <si>
    <t>-</t>
    <phoneticPr fontId="1"/>
  </si>
  <si>
    <t>-</t>
    <phoneticPr fontId="1"/>
  </si>
  <si>
    <t>-</t>
    <phoneticPr fontId="1"/>
  </si>
  <si>
    <t>（千円未満切捨て）</t>
    <phoneticPr fontId="1"/>
  </si>
  <si>
    <t>小計</t>
    <phoneticPr fontId="1"/>
  </si>
  <si>
    <t>＝</t>
    <phoneticPr fontId="1"/>
  </si>
  <si>
    <t>+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</si>
</sst>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Century"/>
      <family val="1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5" fontId="7" fillId="0" borderId="0" xfId="0" applyNumberFormat="1" applyFont="1" applyFill="1" applyBorder="1" applyAlignment="1">
      <alignment horizontal="center" vertical="center"/>
    </xf>
    <xf numFmtId="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6" fontId="7" fillId="3" borderId="28" xfId="0" applyNumberFormat="1" applyFont="1" applyFill="1" applyBorder="1" applyAlignment="1">
      <alignment vertical="center" wrapText="1"/>
    </xf>
    <xf numFmtId="176" fontId="7" fillId="3" borderId="1" xfId="0" applyNumberFormat="1" applyFont="1" applyFill="1" applyBorder="1" applyAlignment="1">
      <alignment vertical="center" wrapText="1"/>
    </xf>
    <xf numFmtId="176" fontId="7" fillId="3" borderId="13" xfId="0" applyNumberFormat="1" applyFont="1" applyFill="1" applyBorder="1" applyAlignment="1">
      <alignment vertical="center" wrapText="1"/>
    </xf>
    <xf numFmtId="5" fontId="7" fillId="3" borderId="27" xfId="0" applyNumberFormat="1" applyFont="1" applyFill="1" applyBorder="1" applyAlignment="1">
      <alignment horizontal="right" vertical="center"/>
    </xf>
    <xf numFmtId="5" fontId="7" fillId="3" borderId="15" xfId="0" applyNumberFormat="1" applyFont="1" applyFill="1" applyBorder="1" applyAlignment="1">
      <alignment horizontal="right" vertical="center"/>
    </xf>
    <xf numFmtId="5" fontId="7" fillId="3" borderId="26" xfId="0" applyNumberFormat="1" applyFont="1" applyFill="1" applyBorder="1" applyAlignment="1">
      <alignment horizontal="right" vertical="center"/>
    </xf>
    <xf numFmtId="5" fontId="7" fillId="3" borderId="2" xfId="0" applyNumberFormat="1" applyFont="1" applyFill="1" applyBorder="1" applyAlignment="1">
      <alignment horizontal="right" vertical="center"/>
    </xf>
    <xf numFmtId="5" fontId="7" fillId="3" borderId="0" xfId="0" applyNumberFormat="1" applyFont="1" applyFill="1" applyBorder="1" applyAlignment="1">
      <alignment horizontal="right" vertical="center"/>
    </xf>
    <xf numFmtId="5" fontId="7" fillId="3" borderId="21" xfId="0" applyNumberFormat="1" applyFont="1" applyFill="1" applyBorder="1" applyAlignment="1">
      <alignment horizontal="right" vertical="center"/>
    </xf>
    <xf numFmtId="5" fontId="9" fillId="3" borderId="25" xfId="0" applyNumberFormat="1" applyFont="1" applyFill="1" applyBorder="1" applyAlignment="1">
      <alignment horizontal="center" vertical="center" shrinkToFit="1"/>
    </xf>
    <xf numFmtId="5" fontId="9" fillId="3" borderId="24" xfId="0" applyNumberFormat="1" applyFont="1" applyFill="1" applyBorder="1" applyAlignment="1">
      <alignment horizontal="center" vertical="center" shrinkToFit="1"/>
    </xf>
    <xf numFmtId="5" fontId="9" fillId="3" borderId="23" xfId="0" applyNumberFormat="1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5" fontId="7" fillId="4" borderId="34" xfId="0" applyNumberFormat="1" applyFont="1" applyFill="1" applyBorder="1" applyAlignment="1">
      <alignment horizontal="center" vertical="center"/>
    </xf>
    <xf numFmtId="5" fontId="7" fillId="4" borderId="33" xfId="0" applyNumberFormat="1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vertical="center"/>
    </xf>
    <xf numFmtId="176" fontId="7" fillId="3" borderId="4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3" borderId="35" xfId="0" applyNumberFormat="1" applyFont="1" applyFill="1" applyBorder="1" applyAlignment="1">
      <alignment vertical="center"/>
    </xf>
    <xf numFmtId="176" fontId="7" fillId="3" borderId="34" xfId="0" applyNumberFormat="1" applyFont="1" applyFill="1" applyBorder="1" applyAlignment="1">
      <alignment vertical="center"/>
    </xf>
    <xf numFmtId="176" fontId="7" fillId="3" borderId="34" xfId="0" applyNumberFormat="1" applyFont="1" applyFill="1" applyBorder="1" applyAlignment="1">
      <alignment vertical="center" wrapText="1"/>
    </xf>
    <xf numFmtId="176" fontId="7" fillId="3" borderId="34" xfId="0" applyNumberFormat="1" applyFont="1" applyFill="1" applyBorder="1" applyAlignment="1">
      <alignment horizontal="center" vertical="center" wrapText="1"/>
    </xf>
    <xf numFmtId="176" fontId="7" fillId="4" borderId="39" xfId="0" applyNumberFormat="1" applyFont="1" applyFill="1" applyBorder="1" applyAlignment="1">
      <alignment horizontal="center" vertical="center" wrapText="1"/>
    </xf>
    <xf numFmtId="176" fontId="7" fillId="4" borderId="40" xfId="0" applyNumberFormat="1" applyFont="1" applyFill="1" applyBorder="1" applyAlignment="1">
      <alignment horizontal="center" vertical="center" wrapText="1"/>
    </xf>
    <xf numFmtId="176" fontId="7" fillId="4" borderId="35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7" fontId="7" fillId="3" borderId="37" xfId="0" applyNumberFormat="1" applyFont="1" applyFill="1" applyBorder="1" applyAlignment="1">
      <alignment horizontal="right" vertical="center"/>
    </xf>
    <xf numFmtId="177" fontId="7" fillId="3" borderId="15" xfId="0" applyNumberFormat="1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177" fontId="7" fillId="3" borderId="37" xfId="0" applyNumberFormat="1" applyFont="1" applyFill="1" applyBorder="1" applyAlignment="1">
      <alignment horizontal="right" vertical="center" wrapText="1"/>
    </xf>
    <xf numFmtId="176" fontId="7" fillId="3" borderId="12" xfId="0" applyNumberFormat="1" applyFont="1" applyFill="1" applyBorder="1" applyAlignment="1">
      <alignment vertical="center" wrapText="1"/>
    </xf>
    <xf numFmtId="176" fontId="7" fillId="3" borderId="16" xfId="0" applyNumberFormat="1" applyFont="1" applyFill="1" applyBorder="1" applyAlignment="1">
      <alignment vertical="center" wrapText="1"/>
    </xf>
    <xf numFmtId="176" fontId="7" fillId="3" borderId="28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3" borderId="16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176" fontId="7" fillId="3" borderId="30" xfId="0" applyNumberFormat="1" applyFont="1" applyFill="1" applyBorder="1" applyAlignment="1">
      <alignment vertical="center"/>
    </xf>
    <xf numFmtId="176" fontId="7" fillId="3" borderId="29" xfId="0" applyNumberFormat="1" applyFont="1" applyFill="1" applyBorder="1" applyAlignment="1">
      <alignment vertical="center"/>
    </xf>
    <xf numFmtId="176" fontId="7" fillId="3" borderId="12" xfId="0" applyNumberFormat="1" applyFont="1" applyFill="1" applyBorder="1" applyAlignment="1">
      <alignment horizontal="center" vertical="center" wrapText="1"/>
    </xf>
    <xf numFmtId="176" fontId="7" fillId="3" borderId="1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176" fontId="7" fillId="3" borderId="9" xfId="0" applyNumberFormat="1" applyFont="1" applyFill="1" applyBorder="1" applyAlignment="1">
      <alignment vertical="center"/>
    </xf>
    <xf numFmtId="176" fontId="7" fillId="3" borderId="14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76" fontId="7" fillId="3" borderId="18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3" borderId="6" xfId="0" applyNumberFormat="1" applyFont="1" applyFill="1" applyBorder="1" applyAlignment="1">
      <alignment vertical="center"/>
    </xf>
    <xf numFmtId="176" fontId="7" fillId="3" borderId="7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right" vertical="center"/>
    </xf>
    <xf numFmtId="177" fontId="11" fillId="2" borderId="37" xfId="0" applyNumberFormat="1" applyFont="1" applyFill="1" applyBorder="1" applyAlignment="1">
      <alignment horizontal="right" vertical="center" wrapText="1"/>
    </xf>
    <xf numFmtId="5" fontId="11" fillId="0" borderId="0" xfId="0" applyNumberFormat="1" applyFont="1" applyFill="1" applyBorder="1" applyAlignment="1">
      <alignment horizontal="center" vertical="center" wrapText="1"/>
    </xf>
    <xf numFmtId="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177" fontId="11" fillId="5" borderId="15" xfId="0" applyNumberFormat="1" applyFont="1" applyFill="1" applyBorder="1" applyAlignment="1">
      <alignment horizontal="right" vertical="center"/>
    </xf>
    <xf numFmtId="177" fontId="11" fillId="5" borderId="37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77" fontId="11" fillId="2" borderId="37" xfId="0" applyNumberFormat="1" applyFont="1" applyFill="1" applyBorder="1" applyAlignment="1">
      <alignment horizontal="right" vertical="center"/>
    </xf>
    <xf numFmtId="176" fontId="7" fillId="6" borderId="35" xfId="0" applyNumberFormat="1" applyFont="1" applyFill="1" applyBorder="1" applyAlignment="1">
      <alignment horizontal="center" vertical="center" wrapText="1"/>
    </xf>
    <xf numFmtId="176" fontId="7" fillId="6" borderId="40" xfId="0" applyNumberFormat="1" applyFont="1" applyFill="1" applyBorder="1" applyAlignment="1">
      <alignment horizontal="center" vertical="center" wrapText="1"/>
    </xf>
    <xf numFmtId="176" fontId="7" fillId="6" borderId="39" xfId="0" applyNumberFormat="1" applyFont="1" applyFill="1" applyBorder="1" applyAlignment="1">
      <alignment horizontal="center" vertical="center" wrapText="1"/>
    </xf>
    <xf numFmtId="176" fontId="11" fillId="2" borderId="34" xfId="0" applyNumberFormat="1" applyFont="1" applyFill="1" applyBorder="1" applyAlignment="1">
      <alignment horizontal="center" vertical="center" wrapText="1"/>
    </xf>
    <xf numFmtId="176" fontId="11" fillId="2" borderId="34" xfId="0" applyNumberFormat="1" applyFont="1" applyFill="1" applyBorder="1" applyAlignment="1">
      <alignment horizontal="right" vertical="center" wrapText="1"/>
    </xf>
    <xf numFmtId="5" fontId="6" fillId="2" borderId="23" xfId="0" applyNumberFormat="1" applyFont="1" applyFill="1" applyBorder="1" applyAlignment="1">
      <alignment horizontal="center" vertical="center"/>
    </xf>
    <xf numFmtId="5" fontId="6" fillId="2" borderId="24" xfId="0" applyNumberFormat="1" applyFont="1" applyFill="1" applyBorder="1" applyAlignment="1">
      <alignment horizontal="center" vertical="center"/>
    </xf>
    <xf numFmtId="5" fontId="6" fillId="2" borderId="25" xfId="0" applyNumberFormat="1" applyFont="1" applyFill="1" applyBorder="1" applyAlignment="1">
      <alignment horizontal="center" vertical="center"/>
    </xf>
    <xf numFmtId="176" fontId="11" fillId="2" borderId="13" xfId="0" applyNumberFormat="1" applyFont="1" applyFill="1" applyBorder="1" applyAlignment="1">
      <alignment horizontal="right" vertical="center" wrapText="1"/>
    </xf>
    <xf numFmtId="176" fontId="11" fillId="5" borderId="16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right" vertical="center" wrapText="1"/>
    </xf>
    <xf numFmtId="176" fontId="7" fillId="2" borderId="17" xfId="0" applyNumberFormat="1" applyFont="1" applyFill="1" applyBorder="1" applyAlignment="1">
      <alignment horizontal="right" vertical="center"/>
    </xf>
    <xf numFmtId="176" fontId="7" fillId="2" borderId="18" xfId="0" applyNumberFormat="1" applyFont="1" applyFill="1" applyBorder="1" applyAlignment="1">
      <alignment horizontal="right" vertical="center"/>
    </xf>
    <xf numFmtId="177" fontId="12" fillId="2" borderId="21" xfId="0" applyNumberFormat="1" applyFont="1" applyFill="1" applyBorder="1" applyAlignment="1">
      <alignment horizontal="right" vertical="center"/>
    </xf>
    <xf numFmtId="177" fontId="12" fillId="2" borderId="0" xfId="0" applyNumberFormat="1" applyFont="1" applyFill="1" applyBorder="1" applyAlignment="1">
      <alignment horizontal="right" vertical="center"/>
    </xf>
    <xf numFmtId="177" fontId="12" fillId="2" borderId="2" xfId="0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right" vertical="center" wrapText="1"/>
    </xf>
    <xf numFmtId="176" fontId="11" fillId="5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right" vertical="center" wrapText="1"/>
    </xf>
    <xf numFmtId="176" fontId="11" fillId="5" borderId="10" xfId="0" applyNumberFormat="1" applyFont="1" applyFill="1" applyBorder="1" applyAlignment="1">
      <alignment horizontal="right" vertical="center"/>
    </xf>
    <xf numFmtId="176" fontId="11" fillId="5" borderId="14" xfId="0" applyNumberFormat="1" applyFont="1" applyFill="1" applyBorder="1" applyAlignment="1">
      <alignment horizontal="right" vertical="center"/>
    </xf>
    <xf numFmtId="176" fontId="11" fillId="5" borderId="9" xfId="0" applyNumberFormat="1" applyFont="1" applyFill="1" applyBorder="1" applyAlignment="1">
      <alignment horizontal="right" vertical="center"/>
    </xf>
    <xf numFmtId="5" fontId="13" fillId="7" borderId="8" xfId="0" applyNumberFormat="1" applyFont="1" applyFill="1" applyBorder="1" applyAlignment="1">
      <alignment horizontal="center" vertical="center" wrapText="1"/>
    </xf>
    <xf numFmtId="5" fontId="13" fillId="7" borderId="7" xfId="0" applyNumberFormat="1" applyFont="1" applyFill="1" applyBorder="1" applyAlignment="1">
      <alignment horizontal="center" vertical="center" wrapText="1"/>
    </xf>
    <xf numFmtId="5" fontId="7" fillId="7" borderId="7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5" fontId="13" fillId="7" borderId="5" xfId="0" applyNumberFormat="1" applyFont="1" applyFill="1" applyBorder="1" applyAlignment="1">
      <alignment horizontal="center" vertical="center" wrapText="1"/>
    </xf>
    <xf numFmtId="5" fontId="13" fillId="7" borderId="4" xfId="0" applyNumberFormat="1" applyFont="1" applyFill="1" applyBorder="1" applyAlignment="1">
      <alignment horizontal="center" vertical="center" wrapText="1"/>
    </xf>
    <xf numFmtId="5" fontId="7" fillId="7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177" fontId="12" fillId="2" borderId="26" xfId="0" applyNumberFormat="1" applyFont="1" applyFill="1" applyBorder="1" applyAlignment="1">
      <alignment horizontal="right" vertical="center"/>
    </xf>
    <xf numFmtId="177" fontId="12" fillId="2" borderId="15" xfId="0" applyNumberFormat="1" applyFont="1" applyFill="1" applyBorder="1" applyAlignment="1">
      <alignment horizontal="right" vertical="center"/>
    </xf>
    <xf numFmtId="177" fontId="12" fillId="2" borderId="27" xfId="0" applyNumberFormat="1" applyFont="1" applyFill="1" applyBorder="1" applyAlignment="1">
      <alignment horizontal="right" vertical="center"/>
    </xf>
    <xf numFmtId="176" fontId="11" fillId="2" borderId="28" xfId="0" applyNumberFormat="1" applyFont="1" applyFill="1" applyBorder="1" applyAlignment="1">
      <alignment horizontal="right" vertical="center" wrapText="1"/>
    </xf>
    <xf numFmtId="176" fontId="11" fillId="5" borderId="28" xfId="0" applyNumberFormat="1" applyFont="1" applyFill="1" applyBorder="1" applyAlignment="1">
      <alignment horizontal="center" vertical="center" wrapText="1"/>
    </xf>
    <xf numFmtId="176" fontId="7" fillId="2" borderId="28" xfId="0" applyNumberFormat="1" applyFont="1" applyFill="1" applyBorder="1" applyAlignment="1">
      <alignment horizontal="right" vertical="center" wrapText="1"/>
    </xf>
    <xf numFmtId="176" fontId="11" fillId="5" borderId="41" xfId="0" applyNumberFormat="1" applyFont="1" applyFill="1" applyBorder="1" applyAlignment="1">
      <alignment horizontal="right" vertical="center"/>
    </xf>
    <xf numFmtId="176" fontId="11" fillId="5" borderId="29" xfId="0" applyNumberFormat="1" applyFont="1" applyFill="1" applyBorder="1" applyAlignment="1">
      <alignment horizontal="right" vertical="center"/>
    </xf>
    <xf numFmtId="176" fontId="11" fillId="5" borderId="30" xfId="0" applyNumberFormat="1" applyFont="1" applyFill="1" applyBorder="1" applyAlignment="1">
      <alignment horizontal="right" vertical="center"/>
    </xf>
    <xf numFmtId="176" fontId="11" fillId="5" borderId="1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176" fontId="11" fillId="5" borderId="12" xfId="0" applyNumberFormat="1" applyFont="1" applyFill="1" applyBorder="1" applyAlignment="1">
      <alignment horizontal="center" vertical="center" wrapText="1"/>
    </xf>
    <xf numFmtId="176" fontId="11" fillId="2" borderId="17" xfId="0" applyNumberFormat="1" applyFont="1" applyFill="1" applyBorder="1" applyAlignment="1">
      <alignment horizontal="right" vertical="center"/>
    </xf>
    <xf numFmtId="176" fontId="11" fillId="2" borderId="18" xfId="0" applyNumberFormat="1" applyFont="1" applyFill="1" applyBorder="1" applyAlignment="1">
      <alignment horizontal="right" vertical="center"/>
    </xf>
    <xf numFmtId="176" fontId="11" fillId="2" borderId="4" xfId="0" applyNumberFormat="1" applyFont="1" applyFill="1" applyBorder="1" applyAlignment="1">
      <alignment horizontal="right" vertical="center"/>
    </xf>
    <xf numFmtId="176" fontId="11" fillId="2" borderId="3" xfId="0" applyNumberFormat="1" applyFont="1" applyFill="1" applyBorder="1" applyAlignment="1">
      <alignment horizontal="right" vertical="center"/>
    </xf>
    <xf numFmtId="177" fontId="11" fillId="2" borderId="21" xfId="0" applyNumberFormat="1" applyFont="1" applyFill="1" applyBorder="1" applyAlignment="1">
      <alignment horizontal="right" vertical="center"/>
    </xf>
    <xf numFmtId="177" fontId="11" fillId="2" borderId="0" xfId="0" applyNumberFormat="1" applyFont="1" applyFill="1" applyBorder="1" applyAlignment="1">
      <alignment horizontal="right" vertical="center"/>
    </xf>
    <xf numFmtId="177" fontId="11" fillId="2" borderId="2" xfId="0" applyNumberFormat="1" applyFont="1" applyFill="1" applyBorder="1" applyAlignment="1">
      <alignment horizontal="right" vertical="center"/>
    </xf>
    <xf numFmtId="177" fontId="11" fillId="2" borderId="26" xfId="0" applyNumberFormat="1" applyFont="1" applyFill="1" applyBorder="1" applyAlignment="1">
      <alignment horizontal="right" vertical="center"/>
    </xf>
    <xf numFmtId="177" fontId="11" fillId="2" borderId="27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161924</xdr:colOff>
      <xdr:row>0</xdr:row>
      <xdr:rowOff>66675</xdr:rowOff>
    </xdr:from>
    <xdr:to>
      <xdr:col>48</xdr:col>
      <xdr:colOff>533399</xdr:colOff>
      <xdr:row>6</xdr:row>
      <xdr:rowOff>85725</xdr:rowOff>
    </xdr:to>
    <xdr:sp macro="" textlink="">
      <xdr:nvSpPr>
        <xdr:cNvPr id="2" name="正方形/長方形 1"/>
        <xdr:cNvSpPr/>
      </xdr:nvSpPr>
      <xdr:spPr>
        <a:xfrm>
          <a:off x="23479124" y="66675"/>
          <a:ext cx="9972675" cy="104775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>
              <a:solidFill>
                <a:sysClr val="windowText" lastClr="000000"/>
              </a:solidFill>
            </a:rPr>
            <a:t>青枠を入力すると金額が自動計算されます。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J43"/>
  <sheetViews>
    <sheetView tabSelected="1" view="pageBreakPreview" zoomScaleNormal="100" zoomScaleSheetLayoutView="100" workbookViewId="0">
      <selection activeCell="H10" sqref="H10"/>
    </sheetView>
  </sheetViews>
  <sheetFormatPr defaultRowHeight="14.25" x14ac:dyDescent="0.15"/>
  <cols>
    <col min="1" max="59" width="2.5" style="2" customWidth="1"/>
    <col min="60" max="69" width="2.625" style="2" customWidth="1"/>
    <col min="70" max="16384" width="9" style="2"/>
  </cols>
  <sheetData>
    <row r="1" spans="1:36" ht="17.25" x14ac:dyDescent="0.15">
      <c r="A1" s="3"/>
    </row>
    <row r="6" spans="1:36" x14ac:dyDescent="0.15">
      <c r="A6" s="28" t="s">
        <v>13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6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6" ht="18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6" ht="17.25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15</v>
      </c>
      <c r="AC9" s="3"/>
      <c r="AD9" s="3"/>
      <c r="AE9" s="3"/>
      <c r="AF9" s="3"/>
      <c r="AG9" s="3"/>
      <c r="AH9" s="3" t="s">
        <v>16</v>
      </c>
      <c r="AI9" s="3"/>
      <c r="AJ9" s="2" t="s">
        <v>3</v>
      </c>
    </row>
    <row r="10" spans="1:36" ht="17.25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9"/>
      <c r="AA10" s="29"/>
      <c r="AB10" s="23" t="s">
        <v>0</v>
      </c>
      <c r="AC10" s="29"/>
      <c r="AD10" s="29"/>
      <c r="AE10" s="23" t="s">
        <v>1</v>
      </c>
      <c r="AF10" s="30"/>
      <c r="AG10" s="30"/>
      <c r="AH10" s="4" t="s">
        <v>2</v>
      </c>
      <c r="AI10" s="3"/>
    </row>
    <row r="11" spans="1:36" ht="17.25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2"/>
      <c r="Q11" s="22"/>
      <c r="R11" s="22"/>
      <c r="S11" s="22"/>
      <c r="T11" s="22"/>
      <c r="U11" s="22"/>
      <c r="V11" s="22"/>
      <c r="W11" s="22"/>
      <c r="X11" s="22"/>
      <c r="Y11" s="23"/>
      <c r="Z11" s="23"/>
      <c r="AA11" s="23"/>
      <c r="AB11" s="23"/>
      <c r="AC11" s="23"/>
      <c r="AD11" s="23"/>
      <c r="AE11" s="23"/>
      <c r="AF11" s="23"/>
      <c r="AG11" s="23"/>
      <c r="AH11" s="4"/>
      <c r="AI11" s="3"/>
    </row>
    <row r="12" spans="1:36" ht="17.25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3"/>
      <c r="AA12" s="23"/>
      <c r="AB12" s="23"/>
      <c r="AC12" s="23"/>
      <c r="AD12" s="23"/>
      <c r="AE12" s="23"/>
      <c r="AF12" s="23"/>
      <c r="AG12" s="23"/>
      <c r="AH12" s="4"/>
      <c r="AI12" s="3"/>
    </row>
    <row r="13" spans="1:36" ht="17.25" x14ac:dyDescent="0.15">
      <c r="A13" s="3"/>
      <c r="B13" s="3"/>
      <c r="C13" s="3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23"/>
      <c r="AA13" s="23"/>
      <c r="AB13" s="23"/>
      <c r="AC13" s="23"/>
      <c r="AD13" s="23"/>
      <c r="AE13" s="23"/>
      <c r="AF13" s="23"/>
      <c r="AG13" s="23"/>
      <c r="AH13" s="4"/>
      <c r="AI13" s="3"/>
    </row>
    <row r="14" spans="1:36" ht="17.25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4"/>
      <c r="AI14" s="3"/>
    </row>
    <row r="15" spans="1:36" ht="17.25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4"/>
      <c r="AI15" s="3"/>
    </row>
    <row r="16" spans="1:36" ht="17.2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5" t="s">
        <v>27</v>
      </c>
      <c r="Q16" s="25"/>
      <c r="R16" s="25"/>
      <c r="S16" s="25"/>
      <c r="T16" s="25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24"/>
      <c r="AI16" s="3"/>
    </row>
    <row r="17" spans="1:35" ht="17.25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6"/>
      <c r="Q17" s="26"/>
      <c r="R17" s="26"/>
      <c r="S17" s="26"/>
      <c r="T17" s="2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24"/>
      <c r="AI17" s="3"/>
    </row>
    <row r="18" spans="1:35" ht="17.25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1" t="s">
        <v>28</v>
      </c>
      <c r="Q18" s="31"/>
      <c r="R18" s="31"/>
      <c r="S18" s="31"/>
      <c r="T18" s="31"/>
      <c r="U18" s="31"/>
      <c r="V18" s="31"/>
      <c r="W18" s="31"/>
      <c r="X18" s="32"/>
      <c r="Y18" s="32"/>
      <c r="Z18" s="32"/>
      <c r="AA18" s="32"/>
      <c r="AB18" s="32"/>
      <c r="AC18" s="32"/>
      <c r="AD18" s="32"/>
      <c r="AE18" s="32"/>
      <c r="AF18" s="32"/>
      <c r="AG18" s="24" t="s">
        <v>29</v>
      </c>
      <c r="AI18" s="3"/>
    </row>
    <row r="19" spans="1:35" ht="17.25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3"/>
      <c r="AI19" s="3"/>
    </row>
    <row r="20" spans="1:35" ht="17.25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3"/>
      <c r="AI20" s="3"/>
    </row>
    <row r="21" spans="1:35" ht="17.25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4.25" customHeight="1" x14ac:dyDescent="0.15">
      <c r="A22" s="3"/>
      <c r="B22" s="33" t="s">
        <v>59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"/>
    </row>
    <row r="23" spans="1:35" ht="13.5" customHeight="1" x14ac:dyDescent="0.15">
      <c r="A23" s="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</row>
    <row r="24" spans="1:35" ht="13.5" customHeight="1" x14ac:dyDescent="0.15">
      <c r="A24" s="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"/>
    </row>
    <row r="25" spans="1:35" ht="13.5" customHeight="1" x14ac:dyDescent="0.15">
      <c r="A25" s="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</row>
    <row r="26" spans="1:35" ht="13.5" customHeight="1" x14ac:dyDescent="0.15">
      <c r="A26" s="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"/>
    </row>
    <row r="27" spans="1:35" ht="13.5" customHeight="1" x14ac:dyDescent="0.15">
      <c r="A27" s="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</row>
    <row r="28" spans="1:35" ht="13.5" customHeight="1" x14ac:dyDescent="0.15">
      <c r="A28" s="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"/>
    </row>
    <row r="29" spans="1:35" ht="13.5" customHeight="1" x14ac:dyDescent="0.15">
      <c r="A29" s="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</row>
    <row r="30" spans="1:35" ht="13.5" customHeight="1" x14ac:dyDescent="0.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5" ht="13.5" customHeight="1" x14ac:dyDescent="0.1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5" x14ac:dyDescent="0.1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2:34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2:34" x14ac:dyDescent="0.1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6" spans="2:34" ht="17.25" x14ac:dyDescent="0.15">
      <c r="B36" s="1" t="s">
        <v>4</v>
      </c>
      <c r="D36" s="27" t="s">
        <v>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2:34" ht="17.25" customHeight="1" x14ac:dyDescent="0.15">
      <c r="D37" s="27" t="s">
        <v>49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2:34" ht="17.25" customHeight="1" x14ac:dyDescent="0.15">
      <c r="D38" s="27" t="s">
        <v>50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2:34" ht="17.25" customHeight="1" x14ac:dyDescent="0.15">
      <c r="D39" s="8" t="s">
        <v>44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2:34" ht="17.25" customHeight="1" x14ac:dyDescent="0.15">
      <c r="D40" s="8" t="s">
        <v>43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2:34" ht="17.25" customHeight="1" x14ac:dyDescent="0.15">
      <c r="D41" s="8" t="s">
        <v>45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2:34" ht="17.25" customHeight="1" x14ac:dyDescent="0.15">
      <c r="D42" s="27" t="s">
        <v>51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8"/>
      <c r="AD42" s="8"/>
      <c r="AE42" s="8"/>
    </row>
    <row r="43" spans="2:34" ht="17.25" x14ac:dyDescent="0.15">
      <c r="D43" s="8" t="s">
        <v>42</v>
      </c>
    </row>
  </sheetData>
  <mergeCells count="12">
    <mergeCell ref="D38:Y38"/>
    <mergeCell ref="D42:AB42"/>
    <mergeCell ref="A6:AI7"/>
    <mergeCell ref="Z10:AA10"/>
    <mergeCell ref="AC10:AD10"/>
    <mergeCell ref="AF10:AG10"/>
    <mergeCell ref="P18:W18"/>
    <mergeCell ref="X18:AF18"/>
    <mergeCell ref="B22:AH34"/>
    <mergeCell ref="D36:Y36"/>
    <mergeCell ref="D37:Y37"/>
    <mergeCell ref="U16:AF1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I38"/>
  <sheetViews>
    <sheetView view="pageBreakPreview" zoomScaleNormal="100" zoomScaleSheetLayoutView="100" workbookViewId="0">
      <selection activeCell="AS10" sqref="AS10"/>
    </sheetView>
  </sheetViews>
  <sheetFormatPr defaultRowHeight="14.25" x14ac:dyDescent="0.15"/>
  <cols>
    <col min="1" max="42" width="2.5" style="2" customWidth="1"/>
    <col min="43" max="44" width="3.25" style="2" customWidth="1"/>
    <col min="45" max="58" width="2.5" style="2" customWidth="1"/>
    <col min="59" max="68" width="2.625" style="2" customWidth="1"/>
    <col min="69" max="16384" width="9" style="2"/>
  </cols>
  <sheetData>
    <row r="1" spans="1:35" x14ac:dyDescent="0.15">
      <c r="A1" s="2" t="s">
        <v>46</v>
      </c>
    </row>
    <row r="2" spans="1:35" ht="12.75" customHeight="1" x14ac:dyDescent="0.15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2.7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1:35" ht="17.25" customHeight="1" x14ac:dyDescent="0.15">
      <c r="A4" s="2" t="s">
        <v>8</v>
      </c>
    </row>
    <row r="5" spans="1:35" ht="19.5" customHeight="1" x14ac:dyDescent="0.15">
      <c r="A5" s="50" t="s">
        <v>11</v>
      </c>
      <c r="B5" s="51"/>
      <c r="C5" s="51"/>
      <c r="D5" s="71" t="s">
        <v>12</v>
      </c>
      <c r="E5" s="72"/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66" t="s">
        <v>7</v>
      </c>
      <c r="T5" s="66"/>
      <c r="U5" s="66"/>
      <c r="V5" s="66"/>
      <c r="W5" s="66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19.5" customHeight="1" x14ac:dyDescent="0.15">
      <c r="A6" s="53"/>
      <c r="B6" s="54"/>
      <c r="C6" s="54"/>
      <c r="D6" s="68" t="s">
        <v>6</v>
      </c>
      <c r="E6" s="68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  <c r="S6" s="70" t="s">
        <v>20</v>
      </c>
      <c r="T6" s="70"/>
      <c r="U6" s="70"/>
      <c r="V6" s="70"/>
      <c r="W6" s="70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13.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20.25" customHeight="1" x14ac:dyDescent="0.15">
      <c r="A8" s="9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20.25" customHeight="1" x14ac:dyDescent="0.15">
      <c r="A9" s="68" t="s">
        <v>18</v>
      </c>
      <c r="B9" s="68"/>
      <c r="C9" s="68"/>
      <c r="D9" s="68" t="s">
        <v>17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50" t="s">
        <v>10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2"/>
      <c r="AD9" s="69" t="s">
        <v>25</v>
      </c>
      <c r="AE9" s="51"/>
      <c r="AF9" s="51"/>
      <c r="AG9" s="51"/>
      <c r="AH9" s="51"/>
      <c r="AI9" s="52"/>
    </row>
    <row r="10" spans="1:35" ht="20.25" customHeight="1" x14ac:dyDescent="0.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53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/>
      <c r="AD10" s="53"/>
      <c r="AE10" s="54"/>
      <c r="AF10" s="54"/>
      <c r="AG10" s="54"/>
      <c r="AH10" s="54"/>
      <c r="AI10" s="55"/>
    </row>
    <row r="11" spans="1:35" ht="20.25" customHeight="1" x14ac:dyDescent="0.15">
      <c r="A11" s="56">
        <v>1</v>
      </c>
      <c r="B11" s="56"/>
      <c r="C11" s="56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57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  <c r="AD11" s="44"/>
      <c r="AE11" s="45"/>
      <c r="AF11" s="45"/>
      <c r="AG11" s="45"/>
      <c r="AH11" s="45"/>
      <c r="AI11" s="46"/>
    </row>
    <row r="12" spans="1:35" ht="20.25" customHeight="1" x14ac:dyDescent="0.15">
      <c r="A12" s="56"/>
      <c r="B12" s="56"/>
      <c r="C12" s="56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47"/>
      <c r="AE12" s="48"/>
      <c r="AF12" s="48"/>
      <c r="AG12" s="48"/>
      <c r="AH12" s="48"/>
      <c r="AI12" s="49"/>
    </row>
    <row r="13" spans="1:35" ht="20.25" customHeight="1" x14ac:dyDescent="0.15">
      <c r="A13" s="56">
        <v>2</v>
      </c>
      <c r="B13" s="56"/>
      <c r="C13" s="56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57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/>
      <c r="AD13" s="44"/>
      <c r="AE13" s="45"/>
      <c r="AF13" s="45"/>
      <c r="AG13" s="45"/>
      <c r="AH13" s="45"/>
      <c r="AI13" s="46"/>
    </row>
    <row r="14" spans="1:35" ht="20.25" customHeight="1" x14ac:dyDescent="0.15">
      <c r="A14" s="56"/>
      <c r="B14" s="56"/>
      <c r="C14" s="56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0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47"/>
      <c r="AE14" s="48"/>
      <c r="AF14" s="48"/>
      <c r="AG14" s="48"/>
      <c r="AH14" s="48"/>
      <c r="AI14" s="49"/>
    </row>
    <row r="15" spans="1:35" ht="20.25" customHeight="1" x14ac:dyDescent="0.15">
      <c r="A15" s="56">
        <v>3</v>
      </c>
      <c r="B15" s="56"/>
      <c r="C15" s="56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44"/>
      <c r="AE15" s="45"/>
      <c r="AF15" s="45"/>
      <c r="AG15" s="45"/>
      <c r="AH15" s="45"/>
      <c r="AI15" s="46"/>
    </row>
    <row r="16" spans="1:35" ht="20.25" customHeight="1" x14ac:dyDescent="0.15">
      <c r="A16" s="56"/>
      <c r="B16" s="56"/>
      <c r="C16" s="56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60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47"/>
      <c r="AE16" s="48"/>
      <c r="AF16" s="48"/>
      <c r="AG16" s="48"/>
      <c r="AH16" s="48"/>
      <c r="AI16" s="49"/>
    </row>
    <row r="17" spans="1:35" ht="20.25" customHeight="1" x14ac:dyDescent="0.15">
      <c r="A17" s="56">
        <v>4</v>
      </c>
      <c r="B17" s="56"/>
      <c r="C17" s="56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57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44"/>
      <c r="AE17" s="45"/>
      <c r="AF17" s="45"/>
      <c r="AG17" s="45"/>
      <c r="AH17" s="45"/>
      <c r="AI17" s="46"/>
    </row>
    <row r="18" spans="1:35" ht="20.25" customHeight="1" x14ac:dyDescent="0.15">
      <c r="A18" s="56"/>
      <c r="B18" s="56"/>
      <c r="C18" s="56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0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47"/>
      <c r="AE18" s="48"/>
      <c r="AF18" s="48"/>
      <c r="AG18" s="48"/>
      <c r="AH18" s="48"/>
      <c r="AI18" s="49"/>
    </row>
    <row r="19" spans="1:35" ht="20.25" customHeight="1" x14ac:dyDescent="0.15">
      <c r="A19" s="56">
        <v>5</v>
      </c>
      <c r="B19" s="56"/>
      <c r="C19" s="56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57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D19" s="44"/>
      <c r="AE19" s="45"/>
      <c r="AF19" s="45"/>
      <c r="AG19" s="45"/>
      <c r="AH19" s="45"/>
      <c r="AI19" s="46"/>
    </row>
    <row r="20" spans="1:35" ht="20.25" customHeight="1" x14ac:dyDescent="0.15">
      <c r="A20" s="56"/>
      <c r="B20" s="56"/>
      <c r="C20" s="56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  <c r="Q20" s="60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47"/>
      <c r="AE20" s="48"/>
      <c r="AF20" s="48"/>
      <c r="AG20" s="48"/>
      <c r="AH20" s="48"/>
      <c r="AI20" s="49"/>
    </row>
    <row r="21" spans="1:35" ht="13.5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20.25" customHeight="1" x14ac:dyDescent="0.15">
      <c r="A22" s="9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20.25" customHeight="1" x14ac:dyDescent="0.1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/>
    </row>
    <row r="24" spans="1:35" ht="20.25" customHeight="1" x14ac:dyDescent="0.1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</row>
    <row r="25" spans="1:35" ht="13.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3.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20.25" customHeight="1" x14ac:dyDescent="0.15">
      <c r="A27" s="9" t="s">
        <v>55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20.25" customHeight="1" x14ac:dyDescent="0.1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7"/>
    </row>
    <row r="29" spans="1:35" ht="20.25" customHeight="1" x14ac:dyDescent="0.1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</row>
    <row r="30" spans="1:35" ht="20.25" customHeight="1" x14ac:dyDescent="0.1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0"/>
    </row>
    <row r="31" spans="1:35" ht="20.2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/>
    </row>
    <row r="32" spans="1:35" ht="20.25" customHeight="1" x14ac:dyDescent="0.15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</row>
    <row r="33" spans="1:35" ht="20.25" customHeight="1" x14ac:dyDescent="0.1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</row>
    <row r="34" spans="1:35" ht="20.25" customHeight="1" x14ac:dyDescent="0.1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</row>
    <row r="35" spans="1:35" ht="20.25" customHeight="1" x14ac:dyDescent="0.1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</row>
    <row r="36" spans="1:35" ht="20.25" customHeight="1" x14ac:dyDescent="0.1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0"/>
    </row>
    <row r="37" spans="1:35" ht="20.25" customHeight="1" x14ac:dyDescent="0.1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0"/>
    </row>
    <row r="38" spans="1:35" ht="20.25" customHeight="1" x14ac:dyDescent="0.1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</row>
  </sheetData>
  <mergeCells count="36">
    <mergeCell ref="A2:AI3"/>
    <mergeCell ref="D11:P12"/>
    <mergeCell ref="F6:R6"/>
    <mergeCell ref="F5:R5"/>
    <mergeCell ref="D9:P10"/>
    <mergeCell ref="AD9:AI10"/>
    <mergeCell ref="AD11:AI12"/>
    <mergeCell ref="S6:W6"/>
    <mergeCell ref="A5:C6"/>
    <mergeCell ref="D5:E5"/>
    <mergeCell ref="D6:E6"/>
    <mergeCell ref="Q11:AC12"/>
    <mergeCell ref="X5:AI5"/>
    <mergeCell ref="A9:C10"/>
    <mergeCell ref="A11:C12"/>
    <mergeCell ref="AD13:AI14"/>
    <mergeCell ref="D13:P14"/>
    <mergeCell ref="X6:AI6"/>
    <mergeCell ref="S5:W5"/>
    <mergeCell ref="Q13:AC14"/>
    <mergeCell ref="A28:AI38"/>
    <mergeCell ref="AD19:AI20"/>
    <mergeCell ref="AD17:AI18"/>
    <mergeCell ref="Q9:AC10"/>
    <mergeCell ref="A19:C20"/>
    <mergeCell ref="D19:P20"/>
    <mergeCell ref="A13:C14"/>
    <mergeCell ref="A17:C18"/>
    <mergeCell ref="D17:P18"/>
    <mergeCell ref="AD15:AI16"/>
    <mergeCell ref="A15:C16"/>
    <mergeCell ref="Q15:AC16"/>
    <mergeCell ref="Q17:AC18"/>
    <mergeCell ref="Q19:AC20"/>
    <mergeCell ref="A23:AI24"/>
    <mergeCell ref="D15:P1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I39"/>
  <sheetViews>
    <sheetView view="pageBreakPreview" zoomScaleNormal="100" zoomScaleSheetLayoutView="100" workbookViewId="0">
      <selection activeCell="AO27" sqref="AO27"/>
    </sheetView>
  </sheetViews>
  <sheetFormatPr defaultRowHeight="14.25" x14ac:dyDescent="0.15"/>
  <cols>
    <col min="1" max="37" width="2.5" style="2" customWidth="1"/>
    <col min="38" max="47" width="2.625" style="2" customWidth="1"/>
    <col min="48" max="16384" width="9" style="2"/>
  </cols>
  <sheetData>
    <row r="1" spans="1:35" x14ac:dyDescent="0.15">
      <c r="A1" s="2" t="s">
        <v>47</v>
      </c>
    </row>
    <row r="2" spans="1:35" ht="12" customHeight="1" x14ac:dyDescent="0.15">
      <c r="A2" s="152" t="s">
        <v>26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ht="12" customHeight="1" x14ac:dyDescent="0.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t="9" customHeight="1" thickBot="1" x14ac:dyDescent="0.2"/>
    <row r="5" spans="1:35" ht="21" customHeight="1" x14ac:dyDescent="0.15">
      <c r="A5" s="85" t="s">
        <v>18</v>
      </c>
      <c r="B5" s="86"/>
      <c r="C5" s="86"/>
      <c r="D5" s="153" t="s">
        <v>23</v>
      </c>
      <c r="E5" s="154"/>
      <c r="F5" s="154"/>
      <c r="G5" s="154"/>
      <c r="H5" s="154"/>
      <c r="I5" s="154"/>
      <c r="J5" s="153" t="s">
        <v>36</v>
      </c>
      <c r="K5" s="154"/>
      <c r="L5" s="154"/>
      <c r="M5" s="154"/>
      <c r="N5" s="154"/>
      <c r="O5" s="157" t="s">
        <v>35</v>
      </c>
      <c r="P5" s="144"/>
      <c r="Q5" s="144"/>
      <c r="R5" s="144"/>
      <c r="S5" s="144"/>
      <c r="T5" s="159" t="s">
        <v>58</v>
      </c>
      <c r="U5" s="159"/>
      <c r="V5" s="159"/>
      <c r="W5" s="159"/>
      <c r="X5" s="159"/>
      <c r="Y5" s="159" t="s">
        <v>56</v>
      </c>
      <c r="Z5" s="159"/>
      <c r="AA5" s="159"/>
      <c r="AB5" s="159"/>
      <c r="AC5" s="159"/>
      <c r="AD5" s="159"/>
      <c r="AE5" s="144" t="s">
        <v>57</v>
      </c>
      <c r="AF5" s="144"/>
      <c r="AG5" s="144"/>
      <c r="AH5" s="144"/>
      <c r="AI5" s="145"/>
    </row>
    <row r="6" spans="1:35" ht="21" customHeight="1" thickBot="1" x14ac:dyDescent="0.2">
      <c r="A6" s="89"/>
      <c r="B6" s="90"/>
      <c r="C6" s="90"/>
      <c r="D6" s="155"/>
      <c r="E6" s="156"/>
      <c r="F6" s="156"/>
      <c r="G6" s="156"/>
      <c r="H6" s="156"/>
      <c r="I6" s="156"/>
      <c r="J6" s="155"/>
      <c r="K6" s="156"/>
      <c r="L6" s="156"/>
      <c r="M6" s="156"/>
      <c r="N6" s="156"/>
      <c r="O6" s="158"/>
      <c r="P6" s="146"/>
      <c r="Q6" s="146"/>
      <c r="R6" s="146"/>
      <c r="S6" s="146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46"/>
      <c r="AF6" s="146"/>
      <c r="AG6" s="146"/>
      <c r="AH6" s="146"/>
      <c r="AI6" s="147"/>
    </row>
    <row r="7" spans="1:35" ht="24.95" customHeight="1" x14ac:dyDescent="0.15">
      <c r="A7" s="148">
        <v>1</v>
      </c>
      <c r="B7" s="149"/>
      <c r="C7" s="149"/>
      <c r="D7" s="53" t="s">
        <v>22</v>
      </c>
      <c r="E7" s="54"/>
      <c r="F7" s="54"/>
      <c r="G7" s="54"/>
      <c r="H7" s="54"/>
      <c r="I7" s="54"/>
      <c r="J7" s="150"/>
      <c r="K7" s="151"/>
      <c r="L7" s="151"/>
      <c r="M7" s="151"/>
      <c r="N7" s="151"/>
      <c r="O7" s="125"/>
      <c r="P7" s="125"/>
      <c r="Q7" s="125"/>
      <c r="R7" s="125"/>
      <c r="S7" s="125"/>
      <c r="T7" s="134"/>
      <c r="U7" s="134"/>
      <c r="V7" s="134"/>
      <c r="W7" s="134"/>
      <c r="X7" s="134"/>
      <c r="Y7" s="125"/>
      <c r="Z7" s="125"/>
      <c r="AA7" s="125"/>
      <c r="AB7" s="125"/>
      <c r="AC7" s="125"/>
      <c r="AD7" s="125"/>
      <c r="AE7" s="76"/>
      <c r="AF7" s="77"/>
      <c r="AG7" s="77"/>
      <c r="AH7" s="77"/>
      <c r="AI7" s="78"/>
    </row>
    <row r="8" spans="1:35" ht="24.95" customHeight="1" x14ac:dyDescent="0.15">
      <c r="A8" s="87"/>
      <c r="B8" s="88"/>
      <c r="C8" s="88"/>
      <c r="D8" s="136" t="s">
        <v>30</v>
      </c>
      <c r="E8" s="137"/>
      <c r="F8" s="137"/>
      <c r="G8" s="137"/>
      <c r="H8" s="137"/>
      <c r="I8" s="137"/>
      <c r="J8" s="138"/>
      <c r="K8" s="139"/>
      <c r="L8" s="139"/>
      <c r="M8" s="139"/>
      <c r="N8" s="139"/>
      <c r="O8" s="74"/>
      <c r="P8" s="74"/>
      <c r="Q8" s="74"/>
      <c r="R8" s="74"/>
      <c r="S8" s="74"/>
      <c r="T8" s="128"/>
      <c r="U8" s="128"/>
      <c r="V8" s="128"/>
      <c r="W8" s="128"/>
      <c r="X8" s="128"/>
      <c r="Y8" s="74"/>
      <c r="Z8" s="74"/>
      <c r="AA8" s="74"/>
      <c r="AB8" s="74"/>
      <c r="AC8" s="74"/>
      <c r="AD8" s="74"/>
      <c r="AE8" s="79"/>
      <c r="AF8" s="80"/>
      <c r="AG8" s="80"/>
      <c r="AH8" s="80"/>
      <c r="AI8" s="81"/>
    </row>
    <row r="9" spans="1:35" ht="24.95" customHeight="1" x14ac:dyDescent="0.15">
      <c r="A9" s="87"/>
      <c r="B9" s="88"/>
      <c r="C9" s="88"/>
      <c r="D9" s="136" t="s">
        <v>31</v>
      </c>
      <c r="E9" s="137"/>
      <c r="F9" s="137"/>
      <c r="G9" s="137"/>
      <c r="H9" s="137"/>
      <c r="I9" s="137"/>
      <c r="J9" s="138"/>
      <c r="K9" s="139"/>
      <c r="L9" s="139"/>
      <c r="M9" s="139"/>
      <c r="N9" s="139"/>
      <c r="O9" s="74"/>
      <c r="P9" s="74"/>
      <c r="Q9" s="74"/>
      <c r="R9" s="74"/>
      <c r="S9" s="74"/>
      <c r="T9" s="128"/>
      <c r="U9" s="128"/>
      <c r="V9" s="128"/>
      <c r="W9" s="128"/>
      <c r="X9" s="128"/>
      <c r="Y9" s="74"/>
      <c r="Z9" s="74"/>
      <c r="AA9" s="74"/>
      <c r="AB9" s="74"/>
      <c r="AC9" s="74"/>
      <c r="AD9" s="74"/>
      <c r="AE9" s="79"/>
      <c r="AF9" s="80"/>
      <c r="AG9" s="80"/>
      <c r="AH9" s="80"/>
      <c r="AI9" s="81"/>
    </row>
    <row r="10" spans="1:35" ht="24.95" customHeight="1" thickBot="1" x14ac:dyDescent="0.2">
      <c r="A10" s="97"/>
      <c r="B10" s="98"/>
      <c r="C10" s="98"/>
      <c r="D10" s="50" t="s">
        <v>34</v>
      </c>
      <c r="E10" s="51"/>
      <c r="F10" s="51"/>
      <c r="G10" s="51"/>
      <c r="H10" s="51"/>
      <c r="I10" s="51"/>
      <c r="J10" s="93"/>
      <c r="K10" s="94"/>
      <c r="L10" s="94"/>
      <c r="M10" s="94"/>
      <c r="N10" s="94"/>
      <c r="O10" s="75"/>
      <c r="P10" s="75"/>
      <c r="Q10" s="75"/>
      <c r="R10" s="75"/>
      <c r="S10" s="75"/>
      <c r="T10" s="135"/>
      <c r="U10" s="135"/>
      <c r="V10" s="135"/>
      <c r="W10" s="135"/>
      <c r="X10" s="135"/>
      <c r="Y10" s="75"/>
      <c r="Z10" s="75"/>
      <c r="AA10" s="75"/>
      <c r="AB10" s="75"/>
      <c r="AC10" s="75"/>
      <c r="AD10" s="75"/>
      <c r="AE10" s="82" t="s">
        <v>48</v>
      </c>
      <c r="AF10" s="83"/>
      <c r="AG10" s="83"/>
      <c r="AH10" s="83"/>
      <c r="AI10" s="84"/>
    </row>
    <row r="11" spans="1:35" ht="24.95" customHeight="1" x14ac:dyDescent="0.15">
      <c r="A11" s="85">
        <v>2</v>
      </c>
      <c r="B11" s="86"/>
      <c r="C11" s="86"/>
      <c r="D11" s="130" t="s">
        <v>22</v>
      </c>
      <c r="E11" s="131"/>
      <c r="F11" s="131"/>
      <c r="G11" s="131"/>
      <c r="H11" s="131"/>
      <c r="I11" s="131"/>
      <c r="J11" s="132"/>
      <c r="K11" s="133"/>
      <c r="L11" s="133"/>
      <c r="M11" s="133"/>
      <c r="N11" s="133"/>
      <c r="O11" s="73"/>
      <c r="P11" s="73"/>
      <c r="Q11" s="73"/>
      <c r="R11" s="73"/>
      <c r="S11" s="73"/>
      <c r="T11" s="127"/>
      <c r="U11" s="127"/>
      <c r="V11" s="127"/>
      <c r="W11" s="127"/>
      <c r="X11" s="127"/>
      <c r="Y11" s="73"/>
      <c r="Z11" s="73"/>
      <c r="AA11" s="73"/>
      <c r="AB11" s="73"/>
      <c r="AC11" s="73"/>
      <c r="AD11" s="73"/>
      <c r="AE11" s="76"/>
      <c r="AF11" s="77"/>
      <c r="AG11" s="77"/>
      <c r="AH11" s="77"/>
      <c r="AI11" s="78"/>
    </row>
    <row r="12" spans="1:35" ht="24.95" customHeight="1" x14ac:dyDescent="0.15">
      <c r="A12" s="87"/>
      <c r="B12" s="88"/>
      <c r="C12" s="88"/>
      <c r="D12" s="136" t="s">
        <v>30</v>
      </c>
      <c r="E12" s="137"/>
      <c r="F12" s="137"/>
      <c r="G12" s="137"/>
      <c r="H12" s="137"/>
      <c r="I12" s="137"/>
      <c r="J12" s="138"/>
      <c r="K12" s="139"/>
      <c r="L12" s="139"/>
      <c r="M12" s="139"/>
      <c r="N12" s="139"/>
      <c r="O12" s="74"/>
      <c r="P12" s="74"/>
      <c r="Q12" s="74"/>
      <c r="R12" s="74"/>
      <c r="S12" s="74"/>
      <c r="T12" s="128"/>
      <c r="U12" s="128"/>
      <c r="V12" s="128"/>
      <c r="W12" s="128"/>
      <c r="X12" s="128"/>
      <c r="Y12" s="74"/>
      <c r="Z12" s="74"/>
      <c r="AA12" s="74"/>
      <c r="AB12" s="74"/>
      <c r="AC12" s="74"/>
      <c r="AD12" s="74"/>
      <c r="AE12" s="79"/>
      <c r="AF12" s="80"/>
      <c r="AG12" s="80"/>
      <c r="AH12" s="80"/>
      <c r="AI12" s="81"/>
    </row>
    <row r="13" spans="1:35" ht="24.95" customHeight="1" x14ac:dyDescent="0.15">
      <c r="A13" s="87"/>
      <c r="B13" s="88"/>
      <c r="C13" s="88"/>
      <c r="D13" s="136" t="s">
        <v>31</v>
      </c>
      <c r="E13" s="137"/>
      <c r="F13" s="137"/>
      <c r="G13" s="137"/>
      <c r="H13" s="137"/>
      <c r="I13" s="137"/>
      <c r="J13" s="138"/>
      <c r="K13" s="139"/>
      <c r="L13" s="139"/>
      <c r="M13" s="139"/>
      <c r="N13" s="139"/>
      <c r="O13" s="74"/>
      <c r="P13" s="74"/>
      <c r="Q13" s="74"/>
      <c r="R13" s="74"/>
      <c r="S13" s="74"/>
      <c r="T13" s="128"/>
      <c r="U13" s="128"/>
      <c r="V13" s="128"/>
      <c r="W13" s="128"/>
      <c r="X13" s="128"/>
      <c r="Y13" s="74"/>
      <c r="Z13" s="74"/>
      <c r="AA13" s="74"/>
      <c r="AB13" s="74"/>
      <c r="AC13" s="74"/>
      <c r="AD13" s="74"/>
      <c r="AE13" s="79"/>
      <c r="AF13" s="80"/>
      <c r="AG13" s="80"/>
      <c r="AH13" s="80"/>
      <c r="AI13" s="81"/>
    </row>
    <row r="14" spans="1:35" ht="24.95" customHeight="1" thickBot="1" x14ac:dyDescent="0.2">
      <c r="A14" s="89"/>
      <c r="B14" s="90"/>
      <c r="C14" s="90"/>
      <c r="D14" s="140" t="s">
        <v>32</v>
      </c>
      <c r="E14" s="141"/>
      <c r="F14" s="141"/>
      <c r="G14" s="141"/>
      <c r="H14" s="141"/>
      <c r="I14" s="141"/>
      <c r="J14" s="142"/>
      <c r="K14" s="143"/>
      <c r="L14" s="143"/>
      <c r="M14" s="143"/>
      <c r="N14" s="143"/>
      <c r="O14" s="126"/>
      <c r="P14" s="126"/>
      <c r="Q14" s="126"/>
      <c r="R14" s="126"/>
      <c r="S14" s="126"/>
      <c r="T14" s="129"/>
      <c r="U14" s="129"/>
      <c r="V14" s="129"/>
      <c r="W14" s="129"/>
      <c r="X14" s="129"/>
      <c r="Y14" s="126"/>
      <c r="Z14" s="126"/>
      <c r="AA14" s="126"/>
      <c r="AB14" s="126"/>
      <c r="AC14" s="126"/>
      <c r="AD14" s="126"/>
      <c r="AE14" s="82" t="s">
        <v>48</v>
      </c>
      <c r="AF14" s="83"/>
      <c r="AG14" s="83"/>
      <c r="AH14" s="83"/>
      <c r="AI14" s="84"/>
    </row>
    <row r="15" spans="1:35" ht="24.95" customHeight="1" x14ac:dyDescent="0.15">
      <c r="A15" s="148">
        <v>3</v>
      </c>
      <c r="B15" s="149"/>
      <c r="C15" s="149"/>
      <c r="D15" s="53" t="s">
        <v>22</v>
      </c>
      <c r="E15" s="54"/>
      <c r="F15" s="54"/>
      <c r="G15" s="54"/>
      <c r="H15" s="54"/>
      <c r="I15" s="54"/>
      <c r="J15" s="150"/>
      <c r="K15" s="151"/>
      <c r="L15" s="151"/>
      <c r="M15" s="151"/>
      <c r="N15" s="151"/>
      <c r="O15" s="125"/>
      <c r="P15" s="125"/>
      <c r="Q15" s="125"/>
      <c r="R15" s="125"/>
      <c r="S15" s="125"/>
      <c r="T15" s="134"/>
      <c r="U15" s="134"/>
      <c r="V15" s="134"/>
      <c r="W15" s="134"/>
      <c r="X15" s="134"/>
      <c r="Y15" s="125"/>
      <c r="Z15" s="125"/>
      <c r="AA15" s="125"/>
      <c r="AB15" s="125"/>
      <c r="AC15" s="125"/>
      <c r="AD15" s="125"/>
      <c r="AE15" s="76"/>
      <c r="AF15" s="77"/>
      <c r="AG15" s="77"/>
      <c r="AH15" s="77"/>
      <c r="AI15" s="78"/>
    </row>
    <row r="16" spans="1:35" ht="24.95" customHeight="1" x14ac:dyDescent="0.15">
      <c r="A16" s="87"/>
      <c r="B16" s="88"/>
      <c r="C16" s="88"/>
      <c r="D16" s="136" t="s">
        <v>30</v>
      </c>
      <c r="E16" s="137"/>
      <c r="F16" s="137"/>
      <c r="G16" s="137"/>
      <c r="H16" s="137"/>
      <c r="I16" s="137"/>
      <c r="J16" s="138"/>
      <c r="K16" s="139"/>
      <c r="L16" s="139"/>
      <c r="M16" s="139"/>
      <c r="N16" s="139"/>
      <c r="O16" s="74"/>
      <c r="P16" s="74"/>
      <c r="Q16" s="74"/>
      <c r="R16" s="74"/>
      <c r="S16" s="74"/>
      <c r="T16" s="128"/>
      <c r="U16" s="128"/>
      <c r="V16" s="128"/>
      <c r="W16" s="128"/>
      <c r="X16" s="128"/>
      <c r="Y16" s="74"/>
      <c r="Z16" s="74"/>
      <c r="AA16" s="74"/>
      <c r="AB16" s="74"/>
      <c r="AC16" s="74"/>
      <c r="AD16" s="74"/>
      <c r="AE16" s="79"/>
      <c r="AF16" s="80"/>
      <c r="AG16" s="80"/>
      <c r="AH16" s="80"/>
      <c r="AI16" s="81"/>
    </row>
    <row r="17" spans="1:35" ht="24.95" customHeight="1" x14ac:dyDescent="0.15">
      <c r="A17" s="87"/>
      <c r="B17" s="88"/>
      <c r="C17" s="88"/>
      <c r="D17" s="136" t="s">
        <v>31</v>
      </c>
      <c r="E17" s="137"/>
      <c r="F17" s="137"/>
      <c r="G17" s="137"/>
      <c r="H17" s="137"/>
      <c r="I17" s="137"/>
      <c r="J17" s="138"/>
      <c r="K17" s="139"/>
      <c r="L17" s="139"/>
      <c r="M17" s="139"/>
      <c r="N17" s="139"/>
      <c r="O17" s="74"/>
      <c r="P17" s="74"/>
      <c r="Q17" s="74"/>
      <c r="R17" s="74"/>
      <c r="S17" s="74"/>
      <c r="T17" s="128"/>
      <c r="U17" s="128"/>
      <c r="V17" s="128"/>
      <c r="W17" s="128"/>
      <c r="X17" s="128"/>
      <c r="Y17" s="74"/>
      <c r="Z17" s="74"/>
      <c r="AA17" s="74"/>
      <c r="AB17" s="74"/>
      <c r="AC17" s="74"/>
      <c r="AD17" s="74"/>
      <c r="AE17" s="79"/>
      <c r="AF17" s="80"/>
      <c r="AG17" s="80"/>
      <c r="AH17" s="80"/>
      <c r="AI17" s="81"/>
    </row>
    <row r="18" spans="1:35" ht="24.95" customHeight="1" thickBot="1" x14ac:dyDescent="0.2">
      <c r="A18" s="97"/>
      <c r="B18" s="98"/>
      <c r="C18" s="98"/>
      <c r="D18" s="50" t="s">
        <v>33</v>
      </c>
      <c r="E18" s="51"/>
      <c r="F18" s="51"/>
      <c r="G18" s="51"/>
      <c r="H18" s="51"/>
      <c r="I18" s="51"/>
      <c r="J18" s="93"/>
      <c r="K18" s="94"/>
      <c r="L18" s="94"/>
      <c r="M18" s="94"/>
      <c r="N18" s="94"/>
      <c r="O18" s="75"/>
      <c r="P18" s="75"/>
      <c r="Q18" s="75"/>
      <c r="R18" s="75"/>
      <c r="S18" s="75"/>
      <c r="T18" s="135"/>
      <c r="U18" s="135"/>
      <c r="V18" s="135"/>
      <c r="W18" s="135"/>
      <c r="X18" s="135"/>
      <c r="Y18" s="75"/>
      <c r="Z18" s="75"/>
      <c r="AA18" s="75"/>
      <c r="AB18" s="75"/>
      <c r="AC18" s="75"/>
      <c r="AD18" s="75"/>
      <c r="AE18" s="82" t="s">
        <v>48</v>
      </c>
      <c r="AF18" s="83"/>
      <c r="AG18" s="83"/>
      <c r="AH18" s="83"/>
      <c r="AI18" s="84"/>
    </row>
    <row r="19" spans="1:35" ht="24.95" customHeight="1" x14ac:dyDescent="0.15">
      <c r="A19" s="85">
        <v>4</v>
      </c>
      <c r="B19" s="86"/>
      <c r="C19" s="86"/>
      <c r="D19" s="130" t="s">
        <v>22</v>
      </c>
      <c r="E19" s="131"/>
      <c r="F19" s="131"/>
      <c r="G19" s="131"/>
      <c r="H19" s="131"/>
      <c r="I19" s="131"/>
      <c r="J19" s="132"/>
      <c r="K19" s="133"/>
      <c r="L19" s="133"/>
      <c r="M19" s="133"/>
      <c r="N19" s="133"/>
      <c r="O19" s="73"/>
      <c r="P19" s="73"/>
      <c r="Q19" s="73"/>
      <c r="R19" s="73"/>
      <c r="S19" s="73"/>
      <c r="T19" s="127"/>
      <c r="U19" s="127"/>
      <c r="V19" s="127"/>
      <c r="W19" s="127"/>
      <c r="X19" s="127"/>
      <c r="Y19" s="73"/>
      <c r="Z19" s="73"/>
      <c r="AA19" s="73"/>
      <c r="AB19" s="73"/>
      <c r="AC19" s="73"/>
      <c r="AD19" s="73"/>
      <c r="AE19" s="76"/>
      <c r="AF19" s="77"/>
      <c r="AG19" s="77"/>
      <c r="AH19" s="77"/>
      <c r="AI19" s="78"/>
    </row>
    <row r="20" spans="1:35" ht="24.95" customHeight="1" x14ac:dyDescent="0.15">
      <c r="A20" s="87"/>
      <c r="B20" s="88"/>
      <c r="C20" s="88"/>
      <c r="D20" s="136" t="s">
        <v>30</v>
      </c>
      <c r="E20" s="137"/>
      <c r="F20" s="137"/>
      <c r="G20" s="137"/>
      <c r="H20" s="137"/>
      <c r="I20" s="137"/>
      <c r="J20" s="138"/>
      <c r="K20" s="139"/>
      <c r="L20" s="139"/>
      <c r="M20" s="139"/>
      <c r="N20" s="139"/>
      <c r="O20" s="74"/>
      <c r="P20" s="74"/>
      <c r="Q20" s="74"/>
      <c r="R20" s="74"/>
      <c r="S20" s="74"/>
      <c r="T20" s="128"/>
      <c r="U20" s="128"/>
      <c r="V20" s="128"/>
      <c r="W20" s="128"/>
      <c r="X20" s="128"/>
      <c r="Y20" s="74"/>
      <c r="Z20" s="74"/>
      <c r="AA20" s="74"/>
      <c r="AB20" s="74"/>
      <c r="AC20" s="74"/>
      <c r="AD20" s="74"/>
      <c r="AE20" s="79"/>
      <c r="AF20" s="80"/>
      <c r="AG20" s="80"/>
      <c r="AH20" s="80"/>
      <c r="AI20" s="81"/>
    </row>
    <row r="21" spans="1:35" ht="24.95" customHeight="1" x14ac:dyDescent="0.15">
      <c r="A21" s="87"/>
      <c r="B21" s="88"/>
      <c r="C21" s="88"/>
      <c r="D21" s="136" t="s">
        <v>31</v>
      </c>
      <c r="E21" s="137"/>
      <c r="F21" s="137"/>
      <c r="G21" s="137"/>
      <c r="H21" s="137"/>
      <c r="I21" s="137"/>
      <c r="J21" s="138"/>
      <c r="K21" s="139"/>
      <c r="L21" s="139"/>
      <c r="M21" s="139"/>
      <c r="N21" s="139"/>
      <c r="O21" s="74"/>
      <c r="P21" s="74"/>
      <c r="Q21" s="74"/>
      <c r="R21" s="74"/>
      <c r="S21" s="74"/>
      <c r="T21" s="128"/>
      <c r="U21" s="128"/>
      <c r="V21" s="128"/>
      <c r="W21" s="128"/>
      <c r="X21" s="128"/>
      <c r="Y21" s="74"/>
      <c r="Z21" s="74"/>
      <c r="AA21" s="74"/>
      <c r="AB21" s="74"/>
      <c r="AC21" s="74"/>
      <c r="AD21" s="74"/>
      <c r="AE21" s="79"/>
      <c r="AF21" s="80"/>
      <c r="AG21" s="80"/>
      <c r="AH21" s="80"/>
      <c r="AI21" s="81"/>
    </row>
    <row r="22" spans="1:35" ht="24.95" customHeight="1" thickBot="1" x14ac:dyDescent="0.2">
      <c r="A22" s="89"/>
      <c r="B22" s="90"/>
      <c r="C22" s="90"/>
      <c r="D22" s="140" t="s">
        <v>32</v>
      </c>
      <c r="E22" s="141"/>
      <c r="F22" s="141"/>
      <c r="G22" s="141"/>
      <c r="H22" s="141"/>
      <c r="I22" s="141"/>
      <c r="J22" s="142"/>
      <c r="K22" s="143"/>
      <c r="L22" s="143"/>
      <c r="M22" s="143"/>
      <c r="N22" s="143"/>
      <c r="O22" s="126"/>
      <c r="P22" s="126"/>
      <c r="Q22" s="126"/>
      <c r="R22" s="126"/>
      <c r="S22" s="126"/>
      <c r="T22" s="129"/>
      <c r="U22" s="129"/>
      <c r="V22" s="129"/>
      <c r="W22" s="129"/>
      <c r="X22" s="129"/>
      <c r="Y22" s="126"/>
      <c r="Z22" s="126"/>
      <c r="AA22" s="126"/>
      <c r="AB22" s="126"/>
      <c r="AC22" s="126"/>
      <c r="AD22" s="126"/>
      <c r="AE22" s="82" t="s">
        <v>48</v>
      </c>
      <c r="AF22" s="83"/>
      <c r="AG22" s="83"/>
      <c r="AH22" s="83"/>
      <c r="AI22" s="84"/>
    </row>
    <row r="23" spans="1:35" ht="24.95" customHeight="1" x14ac:dyDescent="0.15">
      <c r="A23" s="85">
        <v>5</v>
      </c>
      <c r="B23" s="86"/>
      <c r="C23" s="86"/>
      <c r="D23" s="130" t="s">
        <v>22</v>
      </c>
      <c r="E23" s="131"/>
      <c r="F23" s="131"/>
      <c r="G23" s="131"/>
      <c r="H23" s="131"/>
      <c r="I23" s="131"/>
      <c r="J23" s="132"/>
      <c r="K23" s="133"/>
      <c r="L23" s="133"/>
      <c r="M23" s="133"/>
      <c r="N23" s="133"/>
      <c r="O23" s="73"/>
      <c r="P23" s="73"/>
      <c r="Q23" s="73"/>
      <c r="R23" s="73"/>
      <c r="S23" s="73"/>
      <c r="T23" s="127"/>
      <c r="U23" s="127"/>
      <c r="V23" s="127"/>
      <c r="W23" s="127"/>
      <c r="X23" s="127"/>
      <c r="Y23" s="73"/>
      <c r="Z23" s="73"/>
      <c r="AA23" s="73"/>
      <c r="AB23" s="73"/>
      <c r="AC23" s="73"/>
      <c r="AD23" s="73"/>
      <c r="AE23" s="76"/>
      <c r="AF23" s="77"/>
      <c r="AG23" s="77"/>
      <c r="AH23" s="77"/>
      <c r="AI23" s="78"/>
    </row>
    <row r="24" spans="1:35" ht="24.95" customHeight="1" x14ac:dyDescent="0.15">
      <c r="A24" s="87"/>
      <c r="B24" s="88"/>
      <c r="C24" s="88"/>
      <c r="D24" s="136" t="s">
        <v>30</v>
      </c>
      <c r="E24" s="137"/>
      <c r="F24" s="137"/>
      <c r="G24" s="137"/>
      <c r="H24" s="137"/>
      <c r="I24" s="137"/>
      <c r="J24" s="138"/>
      <c r="K24" s="139"/>
      <c r="L24" s="139"/>
      <c r="M24" s="139"/>
      <c r="N24" s="139"/>
      <c r="O24" s="74"/>
      <c r="P24" s="74"/>
      <c r="Q24" s="74"/>
      <c r="R24" s="74"/>
      <c r="S24" s="74"/>
      <c r="T24" s="128"/>
      <c r="U24" s="128"/>
      <c r="V24" s="128"/>
      <c r="W24" s="128"/>
      <c r="X24" s="128"/>
      <c r="Y24" s="74"/>
      <c r="Z24" s="74"/>
      <c r="AA24" s="74"/>
      <c r="AB24" s="74"/>
      <c r="AC24" s="74"/>
      <c r="AD24" s="74"/>
      <c r="AE24" s="79"/>
      <c r="AF24" s="80"/>
      <c r="AG24" s="80"/>
      <c r="AH24" s="80"/>
      <c r="AI24" s="81"/>
    </row>
    <row r="25" spans="1:35" ht="24.95" customHeight="1" x14ac:dyDescent="0.15">
      <c r="A25" s="87"/>
      <c r="B25" s="88"/>
      <c r="C25" s="88"/>
      <c r="D25" s="136" t="s">
        <v>31</v>
      </c>
      <c r="E25" s="137"/>
      <c r="F25" s="137"/>
      <c r="G25" s="137"/>
      <c r="H25" s="137"/>
      <c r="I25" s="137"/>
      <c r="J25" s="138"/>
      <c r="K25" s="139"/>
      <c r="L25" s="139"/>
      <c r="M25" s="139"/>
      <c r="N25" s="139"/>
      <c r="O25" s="74"/>
      <c r="P25" s="74"/>
      <c r="Q25" s="74"/>
      <c r="R25" s="74"/>
      <c r="S25" s="74"/>
      <c r="T25" s="128"/>
      <c r="U25" s="128"/>
      <c r="V25" s="128"/>
      <c r="W25" s="128"/>
      <c r="X25" s="128"/>
      <c r="Y25" s="74"/>
      <c r="Z25" s="74"/>
      <c r="AA25" s="74"/>
      <c r="AB25" s="74"/>
      <c r="AC25" s="74"/>
      <c r="AD25" s="74"/>
      <c r="AE25" s="79"/>
      <c r="AF25" s="80"/>
      <c r="AG25" s="80"/>
      <c r="AH25" s="80"/>
      <c r="AI25" s="81"/>
    </row>
    <row r="26" spans="1:35" ht="24.95" customHeight="1" thickBot="1" x14ac:dyDescent="0.2">
      <c r="A26" s="97"/>
      <c r="B26" s="98"/>
      <c r="C26" s="98"/>
      <c r="D26" s="50" t="s">
        <v>32</v>
      </c>
      <c r="E26" s="51"/>
      <c r="F26" s="51"/>
      <c r="G26" s="51"/>
      <c r="H26" s="51"/>
      <c r="I26" s="51"/>
      <c r="J26" s="93"/>
      <c r="K26" s="94"/>
      <c r="L26" s="94"/>
      <c r="M26" s="94"/>
      <c r="N26" s="94"/>
      <c r="O26" s="75"/>
      <c r="P26" s="75"/>
      <c r="Q26" s="75"/>
      <c r="R26" s="75"/>
      <c r="S26" s="75"/>
      <c r="T26" s="135"/>
      <c r="U26" s="135"/>
      <c r="V26" s="135"/>
      <c r="W26" s="135"/>
      <c r="X26" s="135"/>
      <c r="Y26" s="75"/>
      <c r="Z26" s="75"/>
      <c r="AA26" s="75"/>
      <c r="AB26" s="75"/>
      <c r="AC26" s="75"/>
      <c r="AD26" s="75"/>
      <c r="AE26" s="82" t="s">
        <v>48</v>
      </c>
      <c r="AF26" s="83"/>
      <c r="AG26" s="83"/>
      <c r="AH26" s="83"/>
      <c r="AI26" s="84"/>
    </row>
    <row r="27" spans="1:35" ht="24" customHeight="1" thickBot="1" x14ac:dyDescent="0.2">
      <c r="A27" s="95" t="s">
        <v>21</v>
      </c>
      <c r="B27" s="96"/>
      <c r="C27" s="96"/>
      <c r="D27" s="96"/>
      <c r="E27" s="96"/>
      <c r="F27" s="96"/>
      <c r="G27" s="96"/>
      <c r="H27" s="96"/>
      <c r="I27" s="96"/>
      <c r="J27" s="99"/>
      <c r="K27" s="100"/>
      <c r="L27" s="100"/>
      <c r="M27" s="100"/>
      <c r="N27" s="100"/>
      <c r="O27" s="101"/>
      <c r="P27" s="101"/>
      <c r="Q27" s="101"/>
      <c r="R27" s="101"/>
      <c r="S27" s="101"/>
      <c r="T27" s="102"/>
      <c r="U27" s="102"/>
      <c r="V27" s="102"/>
      <c r="W27" s="102"/>
      <c r="X27" s="102"/>
      <c r="Y27" s="103" t="s">
        <v>60</v>
      </c>
      <c r="Z27" s="104"/>
      <c r="AA27" s="104"/>
      <c r="AB27" s="104"/>
      <c r="AC27" s="104"/>
      <c r="AD27" s="105"/>
      <c r="AE27" s="91" t="s">
        <v>61</v>
      </c>
      <c r="AF27" s="91"/>
      <c r="AG27" s="91"/>
      <c r="AH27" s="91"/>
      <c r="AI27" s="92"/>
    </row>
    <row r="28" spans="1:35" ht="10.5" customHeight="1" thickBo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5"/>
      <c r="K28" s="15"/>
      <c r="L28" s="15"/>
      <c r="M28" s="15"/>
      <c r="N28" s="15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6"/>
      <c r="Z28" s="16"/>
      <c r="AA28" s="16"/>
      <c r="AB28" s="16"/>
      <c r="AC28" s="16"/>
      <c r="AD28" s="16"/>
      <c r="AE28" s="15"/>
      <c r="AF28" s="15"/>
      <c r="AG28" s="15"/>
      <c r="AH28" s="15"/>
      <c r="AI28" s="15"/>
    </row>
    <row r="29" spans="1:35" ht="24.75" customHeight="1" x14ac:dyDescent="0.15">
      <c r="A29" s="110" t="s">
        <v>39</v>
      </c>
      <c r="B29" s="111"/>
      <c r="C29" s="111"/>
      <c r="D29" s="111"/>
      <c r="E29" s="111"/>
      <c r="F29" s="111"/>
      <c r="G29" s="111"/>
      <c r="H29" s="111"/>
      <c r="I29" s="120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20" t="s">
        <v>9</v>
      </c>
      <c r="U29" s="17"/>
      <c r="V29" s="17"/>
      <c r="W29" s="17"/>
      <c r="X29" s="17"/>
      <c r="Y29" s="16"/>
      <c r="Z29" s="16"/>
      <c r="AA29" s="16"/>
      <c r="AB29" s="16"/>
      <c r="AC29" s="16"/>
      <c r="AD29" s="16"/>
      <c r="AE29" s="15"/>
      <c r="AF29" s="15"/>
      <c r="AG29" s="15"/>
      <c r="AH29" s="15"/>
      <c r="AI29" s="15"/>
    </row>
    <row r="30" spans="1:35" ht="10.5" customHeight="1" thickBot="1" x14ac:dyDescent="0.2">
      <c r="A30" s="112"/>
      <c r="B30" s="113"/>
      <c r="C30" s="113"/>
      <c r="D30" s="113"/>
      <c r="E30" s="113"/>
      <c r="F30" s="113"/>
      <c r="G30" s="113"/>
      <c r="H30" s="113"/>
      <c r="I30" s="122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9"/>
      <c r="U30" s="17"/>
      <c r="V30" s="17"/>
      <c r="W30" s="17"/>
      <c r="X30" s="17"/>
      <c r="Y30" s="16"/>
      <c r="Z30" s="16"/>
      <c r="AA30" s="16"/>
      <c r="AB30" s="16"/>
      <c r="AC30" s="16"/>
      <c r="AD30" s="16"/>
      <c r="AE30" s="15"/>
      <c r="AF30" s="15"/>
      <c r="AG30" s="15"/>
      <c r="AH30" s="15"/>
      <c r="AI30" s="15"/>
    </row>
    <row r="31" spans="1:35" ht="24.75" customHeight="1" x14ac:dyDescent="0.15">
      <c r="A31" s="114" t="s">
        <v>38</v>
      </c>
      <c r="B31" s="115"/>
      <c r="C31" s="115"/>
      <c r="D31" s="115"/>
      <c r="E31" s="115"/>
      <c r="F31" s="115"/>
      <c r="G31" s="115"/>
      <c r="H31" s="116"/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21" t="s">
        <v>9</v>
      </c>
      <c r="U31" s="17"/>
      <c r="V31" s="17"/>
      <c r="W31" s="17"/>
      <c r="X31" s="17"/>
      <c r="Y31" s="16"/>
      <c r="Z31" s="16"/>
      <c r="AA31" s="16"/>
      <c r="AB31" s="16"/>
      <c r="AC31" s="16"/>
      <c r="AD31" s="16"/>
      <c r="AE31" s="15"/>
      <c r="AF31" s="15"/>
      <c r="AG31" s="15"/>
      <c r="AH31" s="15"/>
      <c r="AI31" s="15"/>
    </row>
    <row r="32" spans="1:35" ht="10.5" customHeight="1" thickBot="1" x14ac:dyDescent="0.2">
      <c r="A32" s="117"/>
      <c r="B32" s="118"/>
      <c r="C32" s="118"/>
      <c r="D32" s="118"/>
      <c r="E32" s="118"/>
      <c r="F32" s="118"/>
      <c r="G32" s="118"/>
      <c r="H32" s="119"/>
      <c r="I32" s="122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9"/>
      <c r="U32" s="17"/>
      <c r="V32" s="17"/>
      <c r="W32" s="17"/>
      <c r="X32" s="17"/>
      <c r="Y32" s="16"/>
      <c r="Z32" s="16"/>
      <c r="AA32" s="16"/>
      <c r="AB32" s="16"/>
      <c r="AC32" s="16"/>
      <c r="AD32" s="16"/>
      <c r="AE32" s="15"/>
      <c r="AF32" s="15"/>
      <c r="AG32" s="15"/>
      <c r="AH32" s="15"/>
      <c r="AI32" s="15"/>
    </row>
    <row r="33" spans="1:35" ht="10.5" customHeight="1" thickBo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5"/>
      <c r="K33" s="15"/>
      <c r="L33" s="15"/>
      <c r="M33" s="15"/>
      <c r="N33" s="15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6"/>
      <c r="Z33" s="16"/>
      <c r="AA33" s="16"/>
      <c r="AB33" s="16"/>
      <c r="AC33" s="16"/>
      <c r="AD33" s="16"/>
      <c r="AE33" s="15"/>
      <c r="AF33" s="15"/>
      <c r="AG33" s="15"/>
      <c r="AH33" s="15"/>
      <c r="AI33" s="15"/>
    </row>
    <row r="34" spans="1:35" ht="34.5" customHeight="1" x14ac:dyDescent="0.15">
      <c r="A34" s="106" t="s">
        <v>37</v>
      </c>
      <c r="B34" s="107"/>
      <c r="C34" s="107"/>
      <c r="D34" s="107"/>
      <c r="E34" s="107"/>
      <c r="F34" s="107"/>
      <c r="G34" s="107"/>
      <c r="H34" s="107"/>
      <c r="I34" s="124" t="s">
        <v>41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20" t="s">
        <v>9</v>
      </c>
      <c r="U34" s="17"/>
      <c r="V34" s="17"/>
      <c r="W34" s="17"/>
      <c r="X34" s="17"/>
      <c r="Y34" s="16"/>
      <c r="Z34" s="16"/>
      <c r="AA34" s="16"/>
      <c r="AB34" s="16"/>
      <c r="AC34" s="16"/>
      <c r="AD34" s="16"/>
      <c r="AE34" s="15"/>
      <c r="AF34" s="15"/>
      <c r="AG34" s="15"/>
      <c r="AH34" s="15"/>
      <c r="AI34" s="15"/>
    </row>
    <row r="35" spans="1:35" ht="13.5" customHeight="1" thickBot="1" x14ac:dyDescent="0.2">
      <c r="A35" s="108"/>
      <c r="B35" s="109"/>
      <c r="C35" s="109"/>
      <c r="D35" s="109"/>
      <c r="E35" s="109"/>
      <c r="F35" s="109"/>
      <c r="G35" s="109"/>
      <c r="H35" s="109"/>
      <c r="I35" s="108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9"/>
      <c r="U35" s="17"/>
      <c r="V35" s="17"/>
      <c r="W35" s="17"/>
      <c r="X35" s="17"/>
      <c r="Y35" s="16"/>
      <c r="Z35" s="16"/>
      <c r="AA35" s="16"/>
      <c r="AB35" s="16"/>
      <c r="AC35" s="16"/>
      <c r="AD35" s="16"/>
      <c r="AE35" s="15"/>
      <c r="AF35" s="15"/>
      <c r="AG35" s="15"/>
      <c r="AH35" s="15"/>
      <c r="AI35" s="15"/>
    </row>
    <row r="36" spans="1:35" ht="10.5" customHeight="1" x14ac:dyDescent="0.15">
      <c r="A36" s="18"/>
      <c r="B36" s="18"/>
      <c r="C36" s="18"/>
      <c r="D36" s="18"/>
      <c r="E36" s="18"/>
      <c r="F36" s="18"/>
      <c r="G36" s="18"/>
      <c r="H36" s="18"/>
      <c r="I36" s="14"/>
      <c r="J36" s="14"/>
      <c r="K36" s="14"/>
      <c r="L36" s="14"/>
      <c r="M36" s="14"/>
      <c r="N36" s="15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6"/>
      <c r="Z36" s="16"/>
      <c r="AA36" s="16"/>
      <c r="AB36" s="16"/>
      <c r="AC36" s="16"/>
      <c r="AD36" s="16"/>
      <c r="AE36" s="15"/>
      <c r="AF36" s="15"/>
      <c r="AG36" s="15"/>
      <c r="AH36" s="15"/>
      <c r="AI36" s="15"/>
    </row>
    <row r="37" spans="1:35" ht="15" customHeight="1" x14ac:dyDescent="0.15">
      <c r="A37" s="6" t="s">
        <v>52</v>
      </c>
      <c r="B37" s="14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1"/>
      <c r="AA37" s="11"/>
      <c r="AB37" s="11"/>
      <c r="AC37" s="11"/>
      <c r="AD37" s="11"/>
      <c r="AE37" s="11"/>
      <c r="AF37" s="11"/>
      <c r="AG37" s="11"/>
      <c r="AH37" s="11"/>
      <c r="AI37" s="7"/>
    </row>
    <row r="38" spans="1:35" ht="15" customHeight="1" x14ac:dyDescent="0.15">
      <c r="A38" s="14" t="s">
        <v>54</v>
      </c>
      <c r="B38" s="14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1"/>
      <c r="AA38" s="11"/>
      <c r="AB38" s="11"/>
      <c r="AC38" s="11"/>
      <c r="AD38" s="11"/>
      <c r="AE38" s="11"/>
      <c r="AF38" s="11"/>
      <c r="AG38" s="11"/>
      <c r="AH38" s="11"/>
      <c r="AI38" s="7"/>
    </row>
    <row r="39" spans="1:35" ht="15" customHeight="1" x14ac:dyDescent="0.15">
      <c r="A39" s="6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</sheetData>
  <mergeCells count="93">
    <mergeCell ref="A2:AI3"/>
    <mergeCell ref="A5:C6"/>
    <mergeCell ref="D5:I6"/>
    <mergeCell ref="J5:N6"/>
    <mergeCell ref="A7:C10"/>
    <mergeCell ref="D7:I7"/>
    <mergeCell ref="J7:N7"/>
    <mergeCell ref="D8:I8"/>
    <mergeCell ref="J8:N8"/>
    <mergeCell ref="D9:I9"/>
    <mergeCell ref="J9:N9"/>
    <mergeCell ref="AE7:AI9"/>
    <mergeCell ref="AE10:AI10"/>
    <mergeCell ref="O5:S6"/>
    <mergeCell ref="T5:X6"/>
    <mergeCell ref="Y5:AD6"/>
    <mergeCell ref="A11:C14"/>
    <mergeCell ref="D11:I11"/>
    <mergeCell ref="J11:N11"/>
    <mergeCell ref="D13:I13"/>
    <mergeCell ref="D12:I12"/>
    <mergeCell ref="J13:N13"/>
    <mergeCell ref="D14:I14"/>
    <mergeCell ref="J14:N14"/>
    <mergeCell ref="J12:N12"/>
    <mergeCell ref="A15:C18"/>
    <mergeCell ref="D15:I15"/>
    <mergeCell ref="J15:N15"/>
    <mergeCell ref="AE15:AI17"/>
    <mergeCell ref="AE18:AI18"/>
    <mergeCell ref="D20:I20"/>
    <mergeCell ref="J20:N20"/>
    <mergeCell ref="D21:I21"/>
    <mergeCell ref="J21:N21"/>
    <mergeCell ref="AE5:AI6"/>
    <mergeCell ref="T7:X10"/>
    <mergeCell ref="Y7:AD10"/>
    <mergeCell ref="O7:S10"/>
    <mergeCell ref="D10:I10"/>
    <mergeCell ref="J10:N10"/>
    <mergeCell ref="Y11:AD14"/>
    <mergeCell ref="AE11:AI13"/>
    <mergeCell ref="AE14:AI14"/>
    <mergeCell ref="O11:S14"/>
    <mergeCell ref="T11:X14"/>
    <mergeCell ref="D24:I24"/>
    <mergeCell ref="J24:N24"/>
    <mergeCell ref="T23:X26"/>
    <mergeCell ref="D23:I23"/>
    <mergeCell ref="J23:N23"/>
    <mergeCell ref="D25:I25"/>
    <mergeCell ref="J25:N25"/>
    <mergeCell ref="Y15:AD18"/>
    <mergeCell ref="O19:S22"/>
    <mergeCell ref="T19:X22"/>
    <mergeCell ref="Y19:AD22"/>
    <mergeCell ref="D19:I19"/>
    <mergeCell ref="J19:N19"/>
    <mergeCell ref="O15:S18"/>
    <mergeCell ref="T15:X18"/>
    <mergeCell ref="D17:I17"/>
    <mergeCell ref="J17:N17"/>
    <mergeCell ref="D18:I18"/>
    <mergeCell ref="J18:N18"/>
    <mergeCell ref="D16:I16"/>
    <mergeCell ref="J16:N16"/>
    <mergeCell ref="D22:I22"/>
    <mergeCell ref="J22:N22"/>
    <mergeCell ref="A34:H35"/>
    <mergeCell ref="I35:S35"/>
    <mergeCell ref="A29:H30"/>
    <mergeCell ref="A31:H32"/>
    <mergeCell ref="I29:S29"/>
    <mergeCell ref="I31:S31"/>
    <mergeCell ref="I30:S30"/>
    <mergeCell ref="I32:S32"/>
    <mergeCell ref="I34:S34"/>
    <mergeCell ref="Y23:AD26"/>
    <mergeCell ref="AE19:AI21"/>
    <mergeCell ref="AE22:AI22"/>
    <mergeCell ref="A19:C22"/>
    <mergeCell ref="AE27:AI27"/>
    <mergeCell ref="J26:N26"/>
    <mergeCell ref="O23:S26"/>
    <mergeCell ref="A27:I27"/>
    <mergeCell ref="D26:I26"/>
    <mergeCell ref="AE23:AI25"/>
    <mergeCell ref="AE26:AI26"/>
    <mergeCell ref="A23:C26"/>
    <mergeCell ref="J27:N27"/>
    <mergeCell ref="O27:S27"/>
    <mergeCell ref="T27:X27"/>
    <mergeCell ref="Y27:AD2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Z35"/>
  <sheetViews>
    <sheetView view="pageBreakPreview" zoomScaleNormal="100" zoomScaleSheetLayoutView="100" workbookViewId="0">
      <selection activeCell="O7" sqref="O7:S10"/>
    </sheetView>
  </sheetViews>
  <sheetFormatPr defaultRowHeight="14.25" x14ac:dyDescent="0.15"/>
  <cols>
    <col min="1" max="29" width="2.5" style="2" customWidth="1"/>
    <col min="30" max="34" width="3.125" style="2" customWidth="1"/>
    <col min="35" max="36" width="2.5" style="2" customWidth="1"/>
    <col min="37" max="46" width="2.625" style="2" customWidth="1"/>
    <col min="47" max="16384" width="9" style="2"/>
  </cols>
  <sheetData>
    <row r="1" spans="1:52" x14ac:dyDescent="0.15">
      <c r="A1" s="2" t="s">
        <v>47</v>
      </c>
    </row>
    <row r="2" spans="1:52" ht="12" customHeight="1" x14ac:dyDescent="0.15">
      <c r="A2" s="152" t="s">
        <v>26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52" ht="12" customHeight="1" x14ac:dyDescent="0.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52" ht="9" customHeight="1" thickBot="1" x14ac:dyDescent="0.2"/>
    <row r="5" spans="1:52" ht="21" customHeight="1" x14ac:dyDescent="0.15">
      <c r="A5" s="240" t="s">
        <v>18</v>
      </c>
      <c r="B5" s="239"/>
      <c r="C5" s="239"/>
      <c r="D5" s="238" t="s">
        <v>23</v>
      </c>
      <c r="E5" s="237"/>
      <c r="F5" s="237"/>
      <c r="G5" s="237"/>
      <c r="H5" s="237"/>
      <c r="I5" s="237"/>
      <c r="J5" s="238" t="s">
        <v>36</v>
      </c>
      <c r="K5" s="237"/>
      <c r="L5" s="237"/>
      <c r="M5" s="237"/>
      <c r="N5" s="237"/>
      <c r="O5" s="236" t="s">
        <v>35</v>
      </c>
      <c r="P5" s="234"/>
      <c r="Q5" s="234"/>
      <c r="R5" s="234"/>
      <c r="S5" s="234"/>
      <c r="T5" s="235" t="s">
        <v>58</v>
      </c>
      <c r="U5" s="235"/>
      <c r="V5" s="235"/>
      <c r="W5" s="235"/>
      <c r="X5" s="235"/>
      <c r="Y5" s="235" t="s">
        <v>56</v>
      </c>
      <c r="Z5" s="235"/>
      <c r="AA5" s="235"/>
      <c r="AB5" s="235"/>
      <c r="AC5" s="235"/>
      <c r="AD5" s="234" t="s">
        <v>57</v>
      </c>
      <c r="AE5" s="234"/>
      <c r="AF5" s="234"/>
      <c r="AG5" s="234"/>
      <c r="AH5" s="233"/>
    </row>
    <row r="6" spans="1:52" ht="21" customHeight="1" thickBot="1" x14ac:dyDescent="0.2">
      <c r="A6" s="232"/>
      <c r="B6" s="231"/>
      <c r="C6" s="231"/>
      <c r="D6" s="230"/>
      <c r="E6" s="229"/>
      <c r="F6" s="229"/>
      <c r="G6" s="229"/>
      <c r="H6" s="229"/>
      <c r="I6" s="229"/>
      <c r="J6" s="230"/>
      <c r="K6" s="229"/>
      <c r="L6" s="229"/>
      <c r="M6" s="229"/>
      <c r="N6" s="229"/>
      <c r="O6" s="228"/>
      <c r="P6" s="226"/>
      <c r="Q6" s="226"/>
      <c r="R6" s="226"/>
      <c r="S6" s="226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6"/>
      <c r="AE6" s="226"/>
      <c r="AF6" s="226"/>
      <c r="AG6" s="226"/>
      <c r="AH6" s="225"/>
    </row>
    <row r="7" spans="1:52" ht="24.95" customHeight="1" x14ac:dyDescent="0.15">
      <c r="A7" s="148">
        <v>1</v>
      </c>
      <c r="B7" s="149"/>
      <c r="C7" s="149"/>
      <c r="D7" s="53" t="s">
        <v>22</v>
      </c>
      <c r="E7" s="54"/>
      <c r="F7" s="54"/>
      <c r="G7" s="54"/>
      <c r="H7" s="54"/>
      <c r="I7" s="54"/>
      <c r="J7" s="211"/>
      <c r="K7" s="210"/>
      <c r="L7" s="210"/>
      <c r="M7" s="210"/>
      <c r="N7" s="210"/>
      <c r="O7" s="206" t="str">
        <f>IF(J10="","",SUM(J7:N8))</f>
        <v/>
      </c>
      <c r="P7" s="206"/>
      <c r="Q7" s="206"/>
      <c r="R7" s="206"/>
      <c r="S7" s="206"/>
      <c r="T7" s="207"/>
      <c r="U7" s="207"/>
      <c r="V7" s="207"/>
      <c r="W7" s="207"/>
      <c r="X7" s="207"/>
      <c r="Y7" s="206" t="str">
        <f>IFERROR(ROUNDDOWN(O7/T7,0), "")</f>
        <v/>
      </c>
      <c r="Z7" s="206"/>
      <c r="AA7" s="206"/>
      <c r="AB7" s="206"/>
      <c r="AC7" s="206"/>
      <c r="AD7" s="224" t="str">
        <f>IF(J10="","",ROUNDDOWN(AU7,-3))</f>
        <v/>
      </c>
      <c r="AE7" s="161"/>
      <c r="AF7" s="161"/>
      <c r="AG7" s="161"/>
      <c r="AH7" s="223"/>
      <c r="AI7" s="201">
        <f>IF(Y7&lt;150000,Y7,150000)</f>
        <v>150000</v>
      </c>
      <c r="AJ7" s="201"/>
      <c r="AK7" s="201"/>
      <c r="AL7" s="201"/>
      <c r="AM7" s="201"/>
      <c r="AN7" s="202" t="s">
        <v>66</v>
      </c>
      <c r="AO7" s="201">
        <f>IF(Y7&lt;150000,ROUNDDOWN(((T7-1)*Y7*2/3),0),(T7-1)*100000)</f>
        <v>-100000</v>
      </c>
      <c r="AP7" s="201"/>
      <c r="AQ7" s="201"/>
      <c r="AR7" s="201"/>
      <c r="AS7" s="201"/>
      <c r="AT7" s="201" t="s">
        <v>65</v>
      </c>
      <c r="AU7" s="200">
        <f>IF((AI7+AO7)&gt;2050000,2050000,AI7+AO7)</f>
        <v>50000</v>
      </c>
      <c r="AV7" s="200"/>
      <c r="AW7" s="200"/>
      <c r="AX7" s="200"/>
      <c r="AY7" s="200"/>
      <c r="AZ7" s="199"/>
    </row>
    <row r="8" spans="1:52" ht="24.95" customHeight="1" x14ac:dyDescent="0.15">
      <c r="A8" s="87"/>
      <c r="B8" s="88"/>
      <c r="C8" s="88"/>
      <c r="D8" s="136" t="s">
        <v>30</v>
      </c>
      <c r="E8" s="137"/>
      <c r="F8" s="137"/>
      <c r="G8" s="137"/>
      <c r="H8" s="137"/>
      <c r="I8" s="137"/>
      <c r="J8" s="194"/>
      <c r="K8" s="193"/>
      <c r="L8" s="193"/>
      <c r="M8" s="193"/>
      <c r="N8" s="193"/>
      <c r="O8" s="189"/>
      <c r="P8" s="189"/>
      <c r="Q8" s="189"/>
      <c r="R8" s="189"/>
      <c r="S8" s="189"/>
      <c r="T8" s="190"/>
      <c r="U8" s="190"/>
      <c r="V8" s="190"/>
      <c r="W8" s="190"/>
      <c r="X8" s="190"/>
      <c r="Y8" s="189"/>
      <c r="Z8" s="189"/>
      <c r="AA8" s="189"/>
      <c r="AB8" s="189"/>
      <c r="AC8" s="189"/>
      <c r="AD8" s="222"/>
      <c r="AE8" s="221"/>
      <c r="AF8" s="221"/>
      <c r="AG8" s="221"/>
      <c r="AH8" s="220"/>
      <c r="AI8" s="197"/>
      <c r="AJ8" s="197"/>
      <c r="AK8" s="197"/>
      <c r="AL8" s="197"/>
      <c r="AM8" s="197"/>
      <c r="AN8" s="198"/>
      <c r="AO8" s="197"/>
      <c r="AP8" s="197"/>
      <c r="AQ8" s="197"/>
      <c r="AR8" s="197"/>
      <c r="AS8" s="197"/>
      <c r="AT8" s="197"/>
      <c r="AU8" s="196" t="str">
        <f>IF((AI7+AO7)&gt;2050000,"上限額","")</f>
        <v/>
      </c>
      <c r="AV8" s="196"/>
      <c r="AW8" s="196"/>
      <c r="AX8" s="196"/>
      <c r="AY8" s="196"/>
      <c r="AZ8" s="195"/>
    </row>
    <row r="9" spans="1:52" ht="24.95" customHeight="1" x14ac:dyDescent="0.15">
      <c r="A9" s="87"/>
      <c r="B9" s="88"/>
      <c r="C9" s="88"/>
      <c r="D9" s="136" t="s">
        <v>31</v>
      </c>
      <c r="E9" s="137"/>
      <c r="F9" s="137"/>
      <c r="G9" s="137"/>
      <c r="H9" s="137"/>
      <c r="I9" s="137"/>
      <c r="J9" s="194"/>
      <c r="K9" s="193"/>
      <c r="L9" s="193"/>
      <c r="M9" s="193"/>
      <c r="N9" s="193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89"/>
      <c r="Z9" s="189"/>
      <c r="AA9" s="189"/>
      <c r="AB9" s="189"/>
      <c r="AC9" s="189"/>
      <c r="AD9" s="222"/>
      <c r="AE9" s="221"/>
      <c r="AF9" s="221"/>
      <c r="AG9" s="221"/>
      <c r="AH9" s="220"/>
    </row>
    <row r="10" spans="1:52" ht="24.95" customHeight="1" thickBot="1" x14ac:dyDescent="0.2">
      <c r="A10" s="97"/>
      <c r="B10" s="98"/>
      <c r="C10" s="98"/>
      <c r="D10" s="50" t="s">
        <v>34</v>
      </c>
      <c r="E10" s="51"/>
      <c r="F10" s="51"/>
      <c r="G10" s="51"/>
      <c r="H10" s="51"/>
      <c r="I10" s="51"/>
      <c r="J10" s="219" t="str">
        <f>IF(J7="","",SUM(J7:N9))</f>
        <v/>
      </c>
      <c r="K10" s="218"/>
      <c r="L10" s="218"/>
      <c r="M10" s="218"/>
      <c r="N10" s="218"/>
      <c r="O10" s="181"/>
      <c r="P10" s="181"/>
      <c r="Q10" s="181"/>
      <c r="R10" s="181"/>
      <c r="S10" s="181"/>
      <c r="T10" s="212"/>
      <c r="U10" s="212"/>
      <c r="V10" s="212"/>
      <c r="W10" s="212"/>
      <c r="X10" s="212"/>
      <c r="Y10" s="181"/>
      <c r="Z10" s="181"/>
      <c r="AA10" s="181"/>
      <c r="AB10" s="181"/>
      <c r="AC10" s="181"/>
      <c r="AD10" s="180" t="s">
        <v>63</v>
      </c>
      <c r="AE10" s="179"/>
      <c r="AF10" s="179"/>
      <c r="AG10" s="179"/>
      <c r="AH10" s="178"/>
    </row>
    <row r="11" spans="1:52" ht="24.95" customHeight="1" x14ac:dyDescent="0.15">
      <c r="A11" s="85">
        <v>2</v>
      </c>
      <c r="B11" s="86"/>
      <c r="C11" s="86"/>
      <c r="D11" s="130" t="s">
        <v>22</v>
      </c>
      <c r="E11" s="131"/>
      <c r="F11" s="131"/>
      <c r="G11" s="131"/>
      <c r="H11" s="131"/>
      <c r="I11" s="131"/>
      <c r="J11" s="211"/>
      <c r="K11" s="210"/>
      <c r="L11" s="210"/>
      <c r="M11" s="210"/>
      <c r="N11" s="209"/>
      <c r="O11" s="206" t="str">
        <f>IF(J14="","",SUM(J11:N12))</f>
        <v/>
      </c>
      <c r="P11" s="206"/>
      <c r="Q11" s="206"/>
      <c r="R11" s="206"/>
      <c r="S11" s="206"/>
      <c r="T11" s="207"/>
      <c r="U11" s="207"/>
      <c r="V11" s="207"/>
      <c r="W11" s="207"/>
      <c r="X11" s="207"/>
      <c r="Y11" s="206" t="str">
        <f>IFERROR(ROUNDDOWN(O11/T11,0), "")</f>
        <v/>
      </c>
      <c r="Z11" s="206"/>
      <c r="AA11" s="206"/>
      <c r="AB11" s="206"/>
      <c r="AC11" s="206"/>
      <c r="AD11" s="205" t="str">
        <f>IF(J14="","",ROUNDDOWN(AU11,-3))</f>
        <v/>
      </c>
      <c r="AE11" s="204"/>
      <c r="AF11" s="204"/>
      <c r="AG11" s="204"/>
      <c r="AH11" s="203"/>
      <c r="AI11" s="201">
        <f>IF(Y11&lt;150000,Y11,150000)</f>
        <v>150000</v>
      </c>
      <c r="AJ11" s="201"/>
      <c r="AK11" s="201"/>
      <c r="AL11" s="201"/>
      <c r="AM11" s="201"/>
      <c r="AN11" s="202" t="s">
        <v>66</v>
      </c>
      <c r="AO11" s="201">
        <f>IF(Y11&lt;150000,ROUNDDOWN(((T11-1)*Y11*2/3),0),(T11-1)*100000)</f>
        <v>-100000</v>
      </c>
      <c r="AP11" s="201"/>
      <c r="AQ11" s="201"/>
      <c r="AR11" s="201"/>
      <c r="AS11" s="201"/>
      <c r="AT11" s="201" t="s">
        <v>65</v>
      </c>
      <c r="AU11" s="200">
        <f>IF((AI11+AO11)&gt;2050000,2050000,AI11+AO11)</f>
        <v>50000</v>
      </c>
      <c r="AV11" s="200"/>
      <c r="AW11" s="200"/>
      <c r="AX11" s="200"/>
      <c r="AY11" s="200"/>
      <c r="AZ11" s="199"/>
    </row>
    <row r="12" spans="1:52" ht="24.95" customHeight="1" x14ac:dyDescent="0.15">
      <c r="A12" s="87"/>
      <c r="B12" s="88"/>
      <c r="C12" s="88"/>
      <c r="D12" s="136" t="s">
        <v>30</v>
      </c>
      <c r="E12" s="137"/>
      <c r="F12" s="137"/>
      <c r="G12" s="137"/>
      <c r="H12" s="137"/>
      <c r="I12" s="137"/>
      <c r="J12" s="194"/>
      <c r="K12" s="193"/>
      <c r="L12" s="193"/>
      <c r="M12" s="193"/>
      <c r="N12" s="192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89"/>
      <c r="Z12" s="189"/>
      <c r="AA12" s="189"/>
      <c r="AB12" s="189"/>
      <c r="AC12" s="189"/>
      <c r="AD12" s="188"/>
      <c r="AE12" s="187"/>
      <c r="AF12" s="187"/>
      <c r="AG12" s="187"/>
      <c r="AH12" s="186"/>
      <c r="AI12" s="197"/>
      <c r="AJ12" s="197"/>
      <c r="AK12" s="197"/>
      <c r="AL12" s="197"/>
      <c r="AM12" s="197"/>
      <c r="AN12" s="198"/>
      <c r="AO12" s="197"/>
      <c r="AP12" s="197"/>
      <c r="AQ12" s="197"/>
      <c r="AR12" s="197"/>
      <c r="AS12" s="197"/>
      <c r="AT12" s="197"/>
      <c r="AU12" s="196" t="str">
        <f>IF((AI11+AO11)&gt;2050000,"上限額","")</f>
        <v/>
      </c>
      <c r="AV12" s="196"/>
      <c r="AW12" s="196"/>
      <c r="AX12" s="196"/>
      <c r="AY12" s="196"/>
      <c r="AZ12" s="195"/>
    </row>
    <row r="13" spans="1:52" ht="24.95" customHeight="1" x14ac:dyDescent="0.15">
      <c r="A13" s="87"/>
      <c r="B13" s="88"/>
      <c r="C13" s="88"/>
      <c r="D13" s="136" t="s">
        <v>31</v>
      </c>
      <c r="E13" s="137"/>
      <c r="F13" s="137"/>
      <c r="G13" s="137"/>
      <c r="H13" s="137"/>
      <c r="I13" s="137"/>
      <c r="J13" s="194"/>
      <c r="K13" s="193"/>
      <c r="L13" s="193"/>
      <c r="M13" s="193"/>
      <c r="N13" s="192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89"/>
      <c r="Z13" s="189"/>
      <c r="AA13" s="189"/>
      <c r="AB13" s="189"/>
      <c r="AC13" s="189"/>
      <c r="AD13" s="188"/>
      <c r="AE13" s="187"/>
      <c r="AF13" s="187"/>
      <c r="AG13" s="187"/>
      <c r="AH13" s="186"/>
    </row>
    <row r="14" spans="1:52" ht="24.95" customHeight="1" thickBot="1" x14ac:dyDescent="0.2">
      <c r="A14" s="89"/>
      <c r="B14" s="90"/>
      <c r="C14" s="90"/>
      <c r="D14" s="140" t="s">
        <v>64</v>
      </c>
      <c r="E14" s="141"/>
      <c r="F14" s="141"/>
      <c r="G14" s="141"/>
      <c r="H14" s="141"/>
      <c r="I14" s="141"/>
      <c r="J14" s="217" t="str">
        <f>IF(J11="","",SUM(J11:N13))</f>
        <v/>
      </c>
      <c r="K14" s="216"/>
      <c r="L14" s="216"/>
      <c r="M14" s="216"/>
      <c r="N14" s="216"/>
      <c r="O14" s="181"/>
      <c r="P14" s="181"/>
      <c r="Q14" s="181"/>
      <c r="R14" s="181"/>
      <c r="S14" s="181"/>
      <c r="T14" s="182"/>
      <c r="U14" s="182"/>
      <c r="V14" s="182"/>
      <c r="W14" s="182"/>
      <c r="X14" s="182"/>
      <c r="Y14" s="181"/>
      <c r="Z14" s="181"/>
      <c r="AA14" s="181"/>
      <c r="AB14" s="181"/>
      <c r="AC14" s="181"/>
      <c r="AD14" s="180" t="s">
        <v>63</v>
      </c>
      <c r="AE14" s="179"/>
      <c r="AF14" s="179"/>
      <c r="AG14" s="179"/>
      <c r="AH14" s="178"/>
    </row>
    <row r="15" spans="1:52" ht="24.95" customHeight="1" x14ac:dyDescent="0.15">
      <c r="A15" s="148">
        <v>3</v>
      </c>
      <c r="B15" s="149"/>
      <c r="C15" s="149"/>
      <c r="D15" s="53" t="s">
        <v>22</v>
      </c>
      <c r="E15" s="54"/>
      <c r="F15" s="54"/>
      <c r="G15" s="54"/>
      <c r="H15" s="54"/>
      <c r="I15" s="54"/>
      <c r="J15" s="211"/>
      <c r="K15" s="210"/>
      <c r="L15" s="210"/>
      <c r="M15" s="210"/>
      <c r="N15" s="209"/>
      <c r="O15" s="208" t="str">
        <f>IF(J18="","",SUM(J15:N16))</f>
        <v/>
      </c>
      <c r="P15" s="208"/>
      <c r="Q15" s="208"/>
      <c r="R15" s="208"/>
      <c r="S15" s="208"/>
      <c r="T15" s="215"/>
      <c r="U15" s="215"/>
      <c r="V15" s="215"/>
      <c r="W15" s="215"/>
      <c r="X15" s="215"/>
      <c r="Y15" s="206" t="str">
        <f>IFERROR(ROUNDDOWN(O15/T15,0), "")</f>
        <v/>
      </c>
      <c r="Z15" s="206"/>
      <c r="AA15" s="206"/>
      <c r="AB15" s="206"/>
      <c r="AC15" s="206"/>
      <c r="AD15" s="205" t="str">
        <f>IF(J18="","",ROUNDDOWN(AU15,-3))</f>
        <v/>
      </c>
      <c r="AE15" s="204"/>
      <c r="AF15" s="204"/>
      <c r="AG15" s="204"/>
      <c r="AH15" s="203"/>
      <c r="AI15" s="201">
        <f>IF(Y15&lt;150000,Y15,150000)</f>
        <v>150000</v>
      </c>
      <c r="AJ15" s="201"/>
      <c r="AK15" s="201"/>
      <c r="AL15" s="201"/>
      <c r="AM15" s="201"/>
      <c r="AN15" s="202" t="s">
        <v>66</v>
      </c>
      <c r="AO15" s="201">
        <f>IF(Y15&lt;150000,ROUNDDOWN(((T15-1)*Y15*2/3),0),(T15-1)*100000)</f>
        <v>-100000</v>
      </c>
      <c r="AP15" s="201"/>
      <c r="AQ15" s="201"/>
      <c r="AR15" s="201"/>
      <c r="AS15" s="201"/>
      <c r="AT15" s="201" t="s">
        <v>65</v>
      </c>
      <c r="AU15" s="200">
        <f>IF((AI15+AO15)&gt;2050000,2050000,AI15+AO15)</f>
        <v>50000</v>
      </c>
      <c r="AV15" s="200"/>
      <c r="AW15" s="200"/>
      <c r="AX15" s="200"/>
      <c r="AY15" s="200"/>
      <c r="AZ15" s="199"/>
    </row>
    <row r="16" spans="1:52" ht="24.95" customHeight="1" x14ac:dyDescent="0.15">
      <c r="A16" s="87"/>
      <c r="B16" s="88"/>
      <c r="C16" s="88"/>
      <c r="D16" s="136" t="s">
        <v>30</v>
      </c>
      <c r="E16" s="137"/>
      <c r="F16" s="137"/>
      <c r="G16" s="137"/>
      <c r="H16" s="137"/>
      <c r="I16" s="137"/>
      <c r="J16" s="194"/>
      <c r="K16" s="193"/>
      <c r="L16" s="193"/>
      <c r="M16" s="193"/>
      <c r="N16" s="192"/>
      <c r="O16" s="191"/>
      <c r="P16" s="191"/>
      <c r="Q16" s="191"/>
      <c r="R16" s="191"/>
      <c r="S16" s="191"/>
      <c r="T16" s="190"/>
      <c r="U16" s="190"/>
      <c r="V16" s="190"/>
      <c r="W16" s="190"/>
      <c r="X16" s="190"/>
      <c r="Y16" s="189"/>
      <c r="Z16" s="189"/>
      <c r="AA16" s="189"/>
      <c r="AB16" s="189"/>
      <c r="AC16" s="189"/>
      <c r="AD16" s="188"/>
      <c r="AE16" s="187"/>
      <c r="AF16" s="187"/>
      <c r="AG16" s="187"/>
      <c r="AH16" s="186"/>
      <c r="AI16" s="197"/>
      <c r="AJ16" s="197"/>
      <c r="AK16" s="197"/>
      <c r="AL16" s="197"/>
      <c r="AM16" s="197"/>
      <c r="AN16" s="198"/>
      <c r="AO16" s="197"/>
      <c r="AP16" s="197"/>
      <c r="AQ16" s="197"/>
      <c r="AR16" s="197"/>
      <c r="AS16" s="197"/>
      <c r="AT16" s="197"/>
      <c r="AU16" s="196" t="str">
        <f>IF((AI15+AO15)&gt;2050000,"上限額","")</f>
        <v/>
      </c>
      <c r="AV16" s="196"/>
      <c r="AW16" s="196"/>
      <c r="AX16" s="196"/>
      <c r="AY16" s="196"/>
      <c r="AZ16" s="195"/>
    </row>
    <row r="17" spans="1:52" ht="24.95" customHeight="1" x14ac:dyDescent="0.15">
      <c r="A17" s="87"/>
      <c r="B17" s="88"/>
      <c r="C17" s="88"/>
      <c r="D17" s="136" t="s">
        <v>31</v>
      </c>
      <c r="E17" s="137"/>
      <c r="F17" s="137"/>
      <c r="G17" s="137"/>
      <c r="H17" s="137"/>
      <c r="I17" s="137"/>
      <c r="J17" s="194"/>
      <c r="K17" s="193"/>
      <c r="L17" s="193"/>
      <c r="M17" s="193"/>
      <c r="N17" s="192"/>
      <c r="O17" s="191"/>
      <c r="P17" s="191"/>
      <c r="Q17" s="191"/>
      <c r="R17" s="191"/>
      <c r="S17" s="191"/>
      <c r="T17" s="190"/>
      <c r="U17" s="190"/>
      <c r="V17" s="190"/>
      <c r="W17" s="190"/>
      <c r="X17" s="190"/>
      <c r="Y17" s="189"/>
      <c r="Z17" s="189"/>
      <c r="AA17" s="189"/>
      <c r="AB17" s="189"/>
      <c r="AC17" s="189"/>
      <c r="AD17" s="188"/>
      <c r="AE17" s="187"/>
      <c r="AF17" s="187"/>
      <c r="AG17" s="187"/>
      <c r="AH17" s="186"/>
    </row>
    <row r="18" spans="1:52" ht="24.95" customHeight="1" thickBot="1" x14ac:dyDescent="0.2">
      <c r="A18" s="97"/>
      <c r="B18" s="98"/>
      <c r="C18" s="98"/>
      <c r="D18" s="50" t="s">
        <v>64</v>
      </c>
      <c r="E18" s="51"/>
      <c r="F18" s="51"/>
      <c r="G18" s="51"/>
      <c r="H18" s="51"/>
      <c r="I18" s="51"/>
      <c r="J18" s="214" t="str">
        <f>IF(J15="","",SUM(J15:N17))</f>
        <v/>
      </c>
      <c r="K18" s="213"/>
      <c r="L18" s="213"/>
      <c r="M18" s="213"/>
      <c r="N18" s="213"/>
      <c r="O18" s="183"/>
      <c r="P18" s="183"/>
      <c r="Q18" s="183"/>
      <c r="R18" s="183"/>
      <c r="S18" s="183"/>
      <c r="T18" s="212"/>
      <c r="U18" s="212"/>
      <c r="V18" s="212"/>
      <c r="W18" s="212"/>
      <c r="X18" s="212"/>
      <c r="Y18" s="181"/>
      <c r="Z18" s="181"/>
      <c r="AA18" s="181"/>
      <c r="AB18" s="181"/>
      <c r="AC18" s="181"/>
      <c r="AD18" s="180" t="s">
        <v>63</v>
      </c>
      <c r="AE18" s="179"/>
      <c r="AF18" s="179"/>
      <c r="AG18" s="179"/>
      <c r="AH18" s="178"/>
    </row>
    <row r="19" spans="1:52" ht="24.95" customHeight="1" x14ac:dyDescent="0.15">
      <c r="A19" s="85">
        <v>4</v>
      </c>
      <c r="B19" s="86"/>
      <c r="C19" s="86"/>
      <c r="D19" s="130" t="s">
        <v>22</v>
      </c>
      <c r="E19" s="131"/>
      <c r="F19" s="131"/>
      <c r="G19" s="131"/>
      <c r="H19" s="131"/>
      <c r="I19" s="131"/>
      <c r="J19" s="211"/>
      <c r="K19" s="210"/>
      <c r="L19" s="210"/>
      <c r="M19" s="210"/>
      <c r="N19" s="209"/>
      <c r="O19" s="208" t="str">
        <f>IF(J22="","",SUM(J19:N20))</f>
        <v/>
      </c>
      <c r="P19" s="208"/>
      <c r="Q19" s="208"/>
      <c r="R19" s="208"/>
      <c r="S19" s="208"/>
      <c r="T19" s="207"/>
      <c r="U19" s="207"/>
      <c r="V19" s="207"/>
      <c r="W19" s="207"/>
      <c r="X19" s="207"/>
      <c r="Y19" s="206" t="str">
        <f>IFERROR(ROUNDDOWN(O19/T19,0), "")</f>
        <v/>
      </c>
      <c r="Z19" s="206"/>
      <c r="AA19" s="206"/>
      <c r="AB19" s="206"/>
      <c r="AC19" s="206"/>
      <c r="AD19" s="205" t="str">
        <f>IF(J22="","",ROUNDDOWN(AU19,-3))</f>
        <v/>
      </c>
      <c r="AE19" s="204"/>
      <c r="AF19" s="204"/>
      <c r="AG19" s="204"/>
      <c r="AH19" s="203"/>
      <c r="AI19" s="201">
        <f>IF(Y19&lt;150000,Y19,150000)</f>
        <v>150000</v>
      </c>
      <c r="AJ19" s="201"/>
      <c r="AK19" s="201"/>
      <c r="AL19" s="201"/>
      <c r="AM19" s="201"/>
      <c r="AN19" s="202" t="s">
        <v>66</v>
      </c>
      <c r="AO19" s="201">
        <f>IF(Y19&lt;150000,ROUNDDOWN(((T19-1)*Y19*2/3),0),(T19-1)*100000)</f>
        <v>-100000</v>
      </c>
      <c r="AP19" s="201"/>
      <c r="AQ19" s="201"/>
      <c r="AR19" s="201"/>
      <c r="AS19" s="201"/>
      <c r="AT19" s="201" t="s">
        <v>65</v>
      </c>
      <c r="AU19" s="200">
        <f>IF((AI19+AO19)&gt;2050000,2050000,AI19+AO19)</f>
        <v>50000</v>
      </c>
      <c r="AV19" s="200"/>
      <c r="AW19" s="200"/>
      <c r="AX19" s="200"/>
      <c r="AY19" s="200"/>
      <c r="AZ19" s="199"/>
    </row>
    <row r="20" spans="1:52" ht="24.95" customHeight="1" x14ac:dyDescent="0.15">
      <c r="A20" s="87"/>
      <c r="B20" s="88"/>
      <c r="C20" s="88"/>
      <c r="D20" s="136" t="s">
        <v>30</v>
      </c>
      <c r="E20" s="137"/>
      <c r="F20" s="137"/>
      <c r="G20" s="137"/>
      <c r="H20" s="137"/>
      <c r="I20" s="137"/>
      <c r="J20" s="194"/>
      <c r="K20" s="193"/>
      <c r="L20" s="193"/>
      <c r="M20" s="193"/>
      <c r="N20" s="192"/>
      <c r="O20" s="191"/>
      <c r="P20" s="191"/>
      <c r="Q20" s="191"/>
      <c r="R20" s="191"/>
      <c r="S20" s="191"/>
      <c r="T20" s="190"/>
      <c r="U20" s="190"/>
      <c r="V20" s="190"/>
      <c r="W20" s="190"/>
      <c r="X20" s="190"/>
      <c r="Y20" s="189"/>
      <c r="Z20" s="189"/>
      <c r="AA20" s="189"/>
      <c r="AB20" s="189"/>
      <c r="AC20" s="189"/>
      <c r="AD20" s="188"/>
      <c r="AE20" s="187"/>
      <c r="AF20" s="187"/>
      <c r="AG20" s="187"/>
      <c r="AH20" s="186"/>
      <c r="AI20" s="197"/>
      <c r="AJ20" s="197"/>
      <c r="AK20" s="197"/>
      <c r="AL20" s="197"/>
      <c r="AM20" s="197"/>
      <c r="AN20" s="198"/>
      <c r="AO20" s="197"/>
      <c r="AP20" s="197"/>
      <c r="AQ20" s="197"/>
      <c r="AR20" s="197"/>
      <c r="AS20" s="197"/>
      <c r="AT20" s="197"/>
      <c r="AU20" s="196" t="str">
        <f>IF((AI19+AO19)&gt;2050000,"上限額","")</f>
        <v/>
      </c>
      <c r="AV20" s="196"/>
      <c r="AW20" s="196"/>
      <c r="AX20" s="196"/>
      <c r="AY20" s="196"/>
      <c r="AZ20" s="195"/>
    </row>
    <row r="21" spans="1:52" ht="24.95" customHeight="1" x14ac:dyDescent="0.15">
      <c r="A21" s="87"/>
      <c r="B21" s="88"/>
      <c r="C21" s="88"/>
      <c r="D21" s="136" t="s">
        <v>31</v>
      </c>
      <c r="E21" s="137"/>
      <c r="F21" s="137"/>
      <c r="G21" s="137"/>
      <c r="H21" s="137"/>
      <c r="I21" s="137"/>
      <c r="J21" s="194"/>
      <c r="K21" s="193"/>
      <c r="L21" s="193"/>
      <c r="M21" s="193"/>
      <c r="N21" s="192"/>
      <c r="O21" s="191"/>
      <c r="P21" s="191"/>
      <c r="Q21" s="191"/>
      <c r="R21" s="191"/>
      <c r="S21" s="191"/>
      <c r="T21" s="190"/>
      <c r="U21" s="190"/>
      <c r="V21" s="190"/>
      <c r="W21" s="190"/>
      <c r="X21" s="190"/>
      <c r="Y21" s="189"/>
      <c r="Z21" s="189"/>
      <c r="AA21" s="189"/>
      <c r="AB21" s="189"/>
      <c r="AC21" s="189"/>
      <c r="AD21" s="188"/>
      <c r="AE21" s="187"/>
      <c r="AF21" s="187"/>
      <c r="AG21" s="187"/>
      <c r="AH21" s="186"/>
    </row>
    <row r="22" spans="1:52" ht="24.95" customHeight="1" thickBot="1" x14ac:dyDescent="0.2">
      <c r="A22" s="89"/>
      <c r="B22" s="90"/>
      <c r="C22" s="90"/>
      <c r="D22" s="140" t="s">
        <v>64</v>
      </c>
      <c r="E22" s="141"/>
      <c r="F22" s="141"/>
      <c r="G22" s="141"/>
      <c r="H22" s="141"/>
      <c r="I22" s="141"/>
      <c r="J22" s="185" t="str">
        <f>IF(J19="","",SUM(J19:N21))</f>
        <v/>
      </c>
      <c r="K22" s="184"/>
      <c r="L22" s="184"/>
      <c r="M22" s="184"/>
      <c r="N22" s="184"/>
      <c r="O22" s="183"/>
      <c r="P22" s="183"/>
      <c r="Q22" s="183"/>
      <c r="R22" s="183"/>
      <c r="S22" s="183"/>
      <c r="T22" s="182"/>
      <c r="U22" s="182"/>
      <c r="V22" s="182"/>
      <c r="W22" s="182"/>
      <c r="X22" s="182"/>
      <c r="Y22" s="181"/>
      <c r="Z22" s="181"/>
      <c r="AA22" s="181"/>
      <c r="AB22" s="181"/>
      <c r="AC22" s="181"/>
      <c r="AD22" s="180" t="s">
        <v>63</v>
      </c>
      <c r="AE22" s="179"/>
      <c r="AF22" s="179"/>
      <c r="AG22" s="179"/>
      <c r="AH22" s="178"/>
    </row>
    <row r="23" spans="1:52" ht="24" customHeight="1" thickBot="1" x14ac:dyDescent="0.2">
      <c r="A23" s="95" t="s">
        <v>21</v>
      </c>
      <c r="B23" s="96"/>
      <c r="C23" s="96"/>
      <c r="D23" s="96"/>
      <c r="E23" s="96"/>
      <c r="F23" s="96"/>
      <c r="G23" s="96"/>
      <c r="H23" s="96"/>
      <c r="I23" s="96"/>
      <c r="J23" s="177">
        <f>SUM(J10,J14,J18,J22)</f>
        <v>0</v>
      </c>
      <c r="K23" s="177"/>
      <c r="L23" s="177"/>
      <c r="M23" s="177"/>
      <c r="N23" s="177"/>
      <c r="O23" s="177">
        <f>SUM(O7:S22)</f>
        <v>0</v>
      </c>
      <c r="P23" s="177"/>
      <c r="Q23" s="177"/>
      <c r="R23" s="177"/>
      <c r="S23" s="177"/>
      <c r="T23" s="176">
        <f>SUM(T7:X22)</f>
        <v>0</v>
      </c>
      <c r="U23" s="176"/>
      <c r="V23" s="176"/>
      <c r="W23" s="176"/>
      <c r="X23" s="176"/>
      <c r="Y23" s="175" t="s">
        <v>62</v>
      </c>
      <c r="Z23" s="174"/>
      <c r="AA23" s="174"/>
      <c r="AB23" s="174"/>
      <c r="AC23" s="173"/>
      <c r="AD23" s="175" t="s">
        <v>62</v>
      </c>
      <c r="AE23" s="174"/>
      <c r="AF23" s="174"/>
      <c r="AG23" s="174"/>
      <c r="AH23" s="173"/>
    </row>
    <row r="24" spans="1:52" ht="10.5" customHeight="1" thickBo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5"/>
      <c r="K24" s="15"/>
      <c r="L24" s="15"/>
      <c r="M24" s="15"/>
      <c r="N24" s="15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6"/>
      <c r="Z24" s="16"/>
      <c r="AA24" s="16"/>
      <c r="AB24" s="16"/>
      <c r="AC24" s="16"/>
      <c r="AD24" s="15"/>
      <c r="AE24" s="15"/>
      <c r="AF24" s="15"/>
      <c r="AG24" s="15"/>
      <c r="AH24" s="15"/>
    </row>
    <row r="25" spans="1:52" ht="24.75" customHeight="1" x14ac:dyDescent="0.15">
      <c r="A25" s="110" t="s">
        <v>39</v>
      </c>
      <c r="B25" s="111"/>
      <c r="C25" s="111"/>
      <c r="D25" s="111"/>
      <c r="E25" s="111"/>
      <c r="F25" s="111"/>
      <c r="G25" s="111"/>
      <c r="H25" s="111"/>
      <c r="I25" s="172">
        <f>SUM(AD7,AD11,AD15,AD19)</f>
        <v>0</v>
      </c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20" t="s">
        <v>9</v>
      </c>
      <c r="U25" s="17"/>
      <c r="V25" s="17"/>
      <c r="W25" s="17"/>
      <c r="X25" s="17"/>
      <c r="Y25" s="16"/>
      <c r="Z25" s="16"/>
      <c r="AA25" s="16"/>
      <c r="AB25" s="16"/>
      <c r="AC25" s="16"/>
      <c r="AD25" s="15"/>
      <c r="AE25" s="15"/>
      <c r="AF25" s="15"/>
      <c r="AG25" s="15"/>
      <c r="AH25" s="15"/>
    </row>
    <row r="26" spans="1:52" ht="10.5" customHeight="1" thickBot="1" x14ac:dyDescent="0.2">
      <c r="A26" s="112"/>
      <c r="B26" s="113"/>
      <c r="C26" s="113"/>
      <c r="D26" s="113"/>
      <c r="E26" s="113"/>
      <c r="F26" s="113"/>
      <c r="G26" s="113"/>
      <c r="H26" s="113"/>
      <c r="I26" s="171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9"/>
      <c r="U26" s="17"/>
      <c r="V26" s="17"/>
      <c r="W26" s="17"/>
      <c r="X26" s="17"/>
      <c r="Y26" s="16"/>
      <c r="Z26" s="16"/>
      <c r="AA26" s="16"/>
      <c r="AB26" s="16"/>
      <c r="AC26" s="16"/>
      <c r="AD26" s="15"/>
      <c r="AE26" s="15"/>
      <c r="AF26" s="15"/>
      <c r="AG26" s="15"/>
      <c r="AH26" s="15"/>
    </row>
    <row r="27" spans="1:52" ht="24.75" customHeight="1" x14ac:dyDescent="0.15">
      <c r="A27" s="114" t="s">
        <v>38</v>
      </c>
      <c r="B27" s="115"/>
      <c r="C27" s="115"/>
      <c r="D27" s="115"/>
      <c r="E27" s="115"/>
      <c r="F27" s="115"/>
      <c r="G27" s="115"/>
      <c r="H27" s="116"/>
      <c r="I27" s="169">
        <v>0</v>
      </c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21" t="s">
        <v>9</v>
      </c>
      <c r="U27" s="17"/>
      <c r="V27" s="17"/>
      <c r="W27" s="17"/>
      <c r="X27" s="17"/>
      <c r="Y27" s="16"/>
      <c r="Z27" s="16"/>
      <c r="AA27" s="16"/>
      <c r="AB27" s="16"/>
      <c r="AC27" s="16"/>
      <c r="AD27" s="15"/>
      <c r="AE27" s="15"/>
      <c r="AF27" s="15"/>
      <c r="AG27" s="15"/>
      <c r="AH27" s="15"/>
    </row>
    <row r="28" spans="1:52" ht="10.5" customHeight="1" thickBot="1" x14ac:dyDescent="0.2">
      <c r="A28" s="117"/>
      <c r="B28" s="118"/>
      <c r="C28" s="118"/>
      <c r="D28" s="118"/>
      <c r="E28" s="118"/>
      <c r="F28" s="118"/>
      <c r="G28" s="118"/>
      <c r="H28" s="119"/>
      <c r="I28" s="167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9"/>
      <c r="U28" s="17"/>
      <c r="V28" s="17"/>
      <c r="W28" s="17"/>
      <c r="X28" s="17"/>
      <c r="Y28" s="16"/>
      <c r="Z28" s="16"/>
      <c r="AA28" s="16"/>
      <c r="AB28" s="16"/>
      <c r="AC28" s="16"/>
      <c r="AD28" s="15"/>
      <c r="AE28" s="15"/>
      <c r="AF28" s="15"/>
      <c r="AG28" s="15"/>
      <c r="AH28" s="15"/>
    </row>
    <row r="29" spans="1:52" ht="10.5" customHeight="1" thickBot="1" x14ac:dyDescent="0.2">
      <c r="A29" s="18"/>
      <c r="B29" s="18"/>
      <c r="C29" s="18"/>
      <c r="D29" s="18"/>
      <c r="E29" s="18"/>
      <c r="F29" s="18"/>
      <c r="G29" s="18"/>
      <c r="H29" s="18"/>
      <c r="I29" s="165"/>
      <c r="J29" s="164"/>
      <c r="K29" s="164"/>
      <c r="L29" s="164"/>
      <c r="M29" s="164"/>
      <c r="N29" s="164"/>
      <c r="O29" s="163"/>
      <c r="P29" s="163"/>
      <c r="Q29" s="163"/>
      <c r="R29" s="163"/>
      <c r="S29" s="163"/>
      <c r="T29" s="17"/>
      <c r="U29" s="17"/>
      <c r="V29" s="17"/>
      <c r="W29" s="17"/>
      <c r="X29" s="17"/>
      <c r="Y29" s="16"/>
      <c r="Z29" s="16"/>
      <c r="AA29" s="16"/>
      <c r="AB29" s="16"/>
      <c r="AC29" s="16"/>
      <c r="AD29" s="15"/>
      <c r="AE29" s="15"/>
      <c r="AF29" s="15"/>
      <c r="AG29" s="15"/>
      <c r="AH29" s="15"/>
    </row>
    <row r="30" spans="1:52" ht="34.5" customHeight="1" x14ac:dyDescent="0.15">
      <c r="A30" s="106" t="s">
        <v>37</v>
      </c>
      <c r="B30" s="107"/>
      <c r="C30" s="107"/>
      <c r="D30" s="107"/>
      <c r="E30" s="107"/>
      <c r="F30" s="107"/>
      <c r="G30" s="107"/>
      <c r="H30" s="107"/>
      <c r="I30" s="162">
        <f>MIN(I25,I27)</f>
        <v>0</v>
      </c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20" t="s">
        <v>9</v>
      </c>
      <c r="U30" s="17"/>
      <c r="V30" s="17"/>
      <c r="W30" s="17"/>
      <c r="X30" s="17"/>
      <c r="Y30" s="16"/>
      <c r="Z30" s="16"/>
      <c r="AA30" s="16"/>
      <c r="AB30" s="16"/>
      <c r="AC30" s="16"/>
      <c r="AD30" s="15"/>
      <c r="AE30" s="15"/>
      <c r="AF30" s="15"/>
      <c r="AG30" s="15"/>
      <c r="AH30" s="15"/>
    </row>
    <row r="31" spans="1:52" ht="13.5" customHeight="1" thickBot="1" x14ac:dyDescent="0.2">
      <c r="A31" s="108"/>
      <c r="B31" s="109"/>
      <c r="C31" s="109"/>
      <c r="D31" s="109"/>
      <c r="E31" s="109"/>
      <c r="F31" s="109"/>
      <c r="G31" s="109"/>
      <c r="H31" s="109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9"/>
      <c r="U31" s="17"/>
      <c r="V31" s="17"/>
      <c r="W31" s="17"/>
      <c r="X31" s="17"/>
      <c r="Y31" s="16"/>
      <c r="Z31" s="16"/>
      <c r="AA31" s="16"/>
      <c r="AB31" s="16"/>
      <c r="AC31" s="16"/>
      <c r="AD31" s="15"/>
      <c r="AE31" s="15"/>
      <c r="AF31" s="15"/>
      <c r="AG31" s="15"/>
      <c r="AH31" s="15"/>
    </row>
    <row r="32" spans="1:52" ht="10.5" customHeight="1" x14ac:dyDescent="0.15">
      <c r="A32" s="18"/>
      <c r="B32" s="18"/>
      <c r="C32" s="18"/>
      <c r="D32" s="18"/>
      <c r="E32" s="18"/>
      <c r="F32" s="18"/>
      <c r="G32" s="18"/>
      <c r="H32" s="18"/>
      <c r="I32" s="14"/>
      <c r="J32" s="14"/>
      <c r="K32" s="14"/>
      <c r="L32" s="14"/>
      <c r="M32" s="14"/>
      <c r="N32" s="15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6"/>
      <c r="Z32" s="16"/>
      <c r="AA32" s="16"/>
      <c r="AB32" s="16"/>
      <c r="AC32" s="16"/>
      <c r="AD32" s="15"/>
      <c r="AE32" s="15"/>
      <c r="AF32" s="15"/>
      <c r="AG32" s="15"/>
      <c r="AH32" s="15"/>
    </row>
    <row r="33" spans="1:34" ht="15" customHeight="1" x14ac:dyDescent="0.15">
      <c r="A33" s="6" t="s">
        <v>52</v>
      </c>
      <c r="B33" s="14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/>
      <c r="AA33" s="11"/>
      <c r="AB33" s="11"/>
      <c r="AC33" s="11"/>
      <c r="AD33" s="11"/>
      <c r="AE33" s="11"/>
      <c r="AF33" s="11"/>
      <c r="AG33" s="11"/>
      <c r="AH33" s="7"/>
    </row>
    <row r="34" spans="1:34" ht="15" customHeight="1" x14ac:dyDescent="0.15">
      <c r="A34" s="14" t="s">
        <v>54</v>
      </c>
      <c r="B34" s="14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1"/>
      <c r="AA34" s="11"/>
      <c r="AB34" s="11"/>
      <c r="AC34" s="11"/>
      <c r="AD34" s="11"/>
      <c r="AE34" s="11"/>
      <c r="AF34" s="11"/>
      <c r="AG34" s="11"/>
      <c r="AH34" s="7"/>
    </row>
    <row r="35" spans="1:34" ht="15" customHeight="1" x14ac:dyDescent="0.15">
      <c r="A35" s="6" t="s">
        <v>53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mergeCells count="103">
    <mergeCell ref="AN15:AN16"/>
    <mergeCell ref="AO15:AS16"/>
    <mergeCell ref="AT15:AT16"/>
    <mergeCell ref="AU15:AZ15"/>
    <mergeCell ref="AU16:AZ16"/>
    <mergeCell ref="AI15:AM16"/>
    <mergeCell ref="AI19:AM20"/>
    <mergeCell ref="AN19:AN20"/>
    <mergeCell ref="AO19:AS20"/>
    <mergeCell ref="AT19:AT20"/>
    <mergeCell ref="AU19:AZ19"/>
    <mergeCell ref="AU20:AZ20"/>
    <mergeCell ref="AN7:AN8"/>
    <mergeCell ref="AO7:AS8"/>
    <mergeCell ref="AT7:AT8"/>
    <mergeCell ref="AU7:AZ7"/>
    <mergeCell ref="AU8:AZ8"/>
    <mergeCell ref="AD10:AH10"/>
    <mergeCell ref="AI7:AM8"/>
    <mergeCell ref="AN11:AN12"/>
    <mergeCell ref="AO11:AS12"/>
    <mergeCell ref="AT11:AT12"/>
    <mergeCell ref="AU11:AZ11"/>
    <mergeCell ref="AU12:AZ12"/>
    <mergeCell ref="AD14:AH14"/>
    <mergeCell ref="AI11:AM12"/>
    <mergeCell ref="A30:H31"/>
    <mergeCell ref="I30:S30"/>
    <mergeCell ref="I31:S31"/>
    <mergeCell ref="A25:H26"/>
    <mergeCell ref="I25:S25"/>
    <mergeCell ref="I26:S26"/>
    <mergeCell ref="A27:H28"/>
    <mergeCell ref="I27:S27"/>
    <mergeCell ref="I28:S28"/>
    <mergeCell ref="D22:I22"/>
    <mergeCell ref="J22:N22"/>
    <mergeCell ref="AD22:AH22"/>
    <mergeCell ref="Y19:AC22"/>
    <mergeCell ref="A19:C22"/>
    <mergeCell ref="D19:I19"/>
    <mergeCell ref="J19:N19"/>
    <mergeCell ref="O19:S22"/>
    <mergeCell ref="T19:X22"/>
    <mergeCell ref="AD19:AH21"/>
    <mergeCell ref="D20:I20"/>
    <mergeCell ref="A15:C18"/>
    <mergeCell ref="D15:I15"/>
    <mergeCell ref="J15:N15"/>
    <mergeCell ref="J20:N20"/>
    <mergeCell ref="D21:I21"/>
    <mergeCell ref="J21:N21"/>
    <mergeCell ref="AD18:AH18"/>
    <mergeCell ref="AD15:AH17"/>
    <mergeCell ref="A23:I23"/>
    <mergeCell ref="J23:N23"/>
    <mergeCell ref="O23:S23"/>
    <mergeCell ref="T23:X23"/>
    <mergeCell ref="Y23:AC23"/>
    <mergeCell ref="AD23:AH23"/>
    <mergeCell ref="D16:I16"/>
    <mergeCell ref="J16:N16"/>
    <mergeCell ref="D17:I17"/>
    <mergeCell ref="J17:N17"/>
    <mergeCell ref="D18:I18"/>
    <mergeCell ref="J18:N18"/>
    <mergeCell ref="O15:S18"/>
    <mergeCell ref="T15:X18"/>
    <mergeCell ref="Y15:AC18"/>
    <mergeCell ref="AD11:AH13"/>
    <mergeCell ref="D12:I12"/>
    <mergeCell ref="J12:N12"/>
    <mergeCell ref="D13:I13"/>
    <mergeCell ref="J13:N13"/>
    <mergeCell ref="D14:I14"/>
    <mergeCell ref="J14:N14"/>
    <mergeCell ref="A7:C10"/>
    <mergeCell ref="D7:I7"/>
    <mergeCell ref="J7:N7"/>
    <mergeCell ref="O7:S10"/>
    <mergeCell ref="T7:X10"/>
    <mergeCell ref="Y7:AC10"/>
    <mergeCell ref="AD7:AH9"/>
    <mergeCell ref="D8:I8"/>
    <mergeCell ref="J8:N8"/>
    <mergeCell ref="D9:I9"/>
    <mergeCell ref="J9:N9"/>
    <mergeCell ref="D10:I10"/>
    <mergeCell ref="J10:N10"/>
    <mergeCell ref="A11:C14"/>
    <mergeCell ref="D11:I11"/>
    <mergeCell ref="J11:N11"/>
    <mergeCell ref="O11:S14"/>
    <mergeCell ref="T11:X14"/>
    <mergeCell ref="Y11:AC14"/>
    <mergeCell ref="A2:AH3"/>
    <mergeCell ref="A5:C6"/>
    <mergeCell ref="D5:I6"/>
    <mergeCell ref="J5:N6"/>
    <mergeCell ref="O5:S6"/>
    <mergeCell ref="T5:X6"/>
    <mergeCell ref="Y5:AC6"/>
    <mergeCell ref="AD5:AH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報告1</vt:lpstr>
      <vt:lpstr>報告2</vt:lpstr>
      <vt:lpstr>報告3</vt:lpstr>
      <vt:lpstr>報告３ (数式込み)</vt:lpstr>
      <vt:lpstr>報告1!Print_Area</vt:lpstr>
      <vt:lpstr>報告2!Print_Area</vt:lpstr>
      <vt:lpstr>報告3!Print_Area</vt:lpstr>
      <vt:lpstr>'報告３ (数式込み)'!Print_Area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130214</dc:creator>
  <cp:lastModifiedBy>123307</cp:lastModifiedBy>
  <cp:lastPrinted>2015-06-23T12:18:52Z</cp:lastPrinted>
  <dcterms:created xsi:type="dcterms:W3CDTF">2015-03-12T01:59:37Z</dcterms:created>
  <dcterms:modified xsi:type="dcterms:W3CDTF">2015-12-22T01:52:50Z</dcterms:modified>
</cp:coreProperties>
</file>