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0520" windowHeight="4290" activeTab="0"/>
  </bookViews>
  <sheets>
    <sheet name="第４表・第５表" sheetId="1" r:id="rId1"/>
  </sheets>
  <definedNames>
    <definedName name="_xlnm.Print_Area" localSheetId="0">'第４表・第５表'!$A$1:$BA$41</definedName>
  </definedNames>
  <calcPr fullCalcOnLoad="1"/>
</workbook>
</file>

<file path=xl/sharedStrings.xml><?xml version="1.0" encoding="utf-8"?>
<sst xmlns="http://schemas.openxmlformats.org/spreadsheetml/2006/main" count="369" uniqueCount="124">
  <si>
    <t>出生数</t>
  </si>
  <si>
    <t>率</t>
  </si>
  <si>
    <t>順位</t>
  </si>
  <si>
    <t>死亡数</t>
  </si>
  <si>
    <t>死産数</t>
  </si>
  <si>
    <t>婚姻数</t>
  </si>
  <si>
    <t>離婚数</t>
  </si>
  <si>
    <t>和歌山県</t>
  </si>
  <si>
    <t>全　　国</t>
  </si>
  <si>
    <t>出　生</t>
  </si>
  <si>
    <t>死　亡</t>
  </si>
  <si>
    <t>死　産</t>
  </si>
  <si>
    <t>婚　姻</t>
  </si>
  <si>
    <t>離　婚</t>
  </si>
  <si>
    <t>都道府県名</t>
  </si>
  <si>
    <t>高　率　</t>
  </si>
  <si>
    <t>低　率　</t>
  </si>
  <si>
    <t>自然死産</t>
  </si>
  <si>
    <t>総　　数</t>
  </si>
  <si>
    <t>死　　　産　</t>
  </si>
  <si>
    <t>人工死産</t>
  </si>
  <si>
    <t>乳児死亡</t>
  </si>
  <si>
    <t>新生児死亡</t>
  </si>
  <si>
    <t>周産期死亡</t>
  </si>
  <si>
    <t>合計特殊出生率</t>
  </si>
  <si>
    <t>注：順位は高率からみた全国順位</t>
  </si>
  <si>
    <t>早期新生児死亡</t>
  </si>
  <si>
    <t>合計特殊出生率</t>
  </si>
  <si>
    <t>47 秋田県</t>
  </si>
  <si>
    <t>47 東京都</t>
  </si>
  <si>
    <t xml:space="preserve"> 1 沖縄県</t>
  </si>
  <si>
    <t xml:space="preserve"> 1 東京都</t>
  </si>
  <si>
    <t>47 秋田県</t>
  </si>
  <si>
    <t>和歌山県</t>
  </si>
  <si>
    <t>全　　国</t>
  </si>
  <si>
    <t xml:space="preserve"> 1 沖縄県</t>
  </si>
  <si>
    <t>平成</t>
  </si>
  <si>
    <t>妊娠満22週以後の死産</t>
  </si>
  <si>
    <t>20年</t>
  </si>
  <si>
    <t>21年</t>
  </si>
  <si>
    <t xml:space="preserve"> 3 愛知県</t>
  </si>
  <si>
    <t xml:space="preserve"> 2 沖縄県</t>
  </si>
  <si>
    <t>22年</t>
  </si>
  <si>
    <t>47 沖縄県</t>
  </si>
  <si>
    <t>23年</t>
  </si>
  <si>
    <t>自然増減</t>
  </si>
  <si>
    <t>増減数</t>
  </si>
  <si>
    <t>死亡数</t>
  </si>
  <si>
    <t>24年</t>
  </si>
  <si>
    <t xml:space="preserve"> 1 秋田県</t>
  </si>
  <si>
    <t>25年</t>
  </si>
  <si>
    <t>△</t>
  </si>
  <si>
    <t>26年</t>
  </si>
  <si>
    <t>△ 5.7</t>
  </si>
  <si>
    <t>△ 2.1</t>
  </si>
  <si>
    <t>27年</t>
  </si>
  <si>
    <t>△ 2.3</t>
  </si>
  <si>
    <t>28年</t>
  </si>
  <si>
    <t>△ 5.8</t>
  </si>
  <si>
    <t>△ 6.3</t>
  </si>
  <si>
    <t>△ 2.6</t>
  </si>
  <si>
    <t xml:space="preserve"> 2 東京都</t>
  </si>
  <si>
    <t>（再掲）</t>
  </si>
  <si>
    <t>乳児死亡</t>
  </si>
  <si>
    <t>新生児死亡</t>
  </si>
  <si>
    <t>45 神奈川県</t>
  </si>
  <si>
    <t>46 東京都</t>
  </si>
  <si>
    <t>46 岩手県</t>
  </si>
  <si>
    <t>第４表　人口動態総覧の年次推移（実数・率・順位）</t>
  </si>
  <si>
    <t>（その１）</t>
  </si>
  <si>
    <t>（その２）</t>
  </si>
  <si>
    <t xml:space="preserve">第４表　人口動態総覧の年次推移（実数・率・順位） </t>
  </si>
  <si>
    <t>（その３）</t>
  </si>
  <si>
    <t>（その４）</t>
  </si>
  <si>
    <t>第５表　人口動態総覧の高率県と低率県</t>
  </si>
  <si>
    <t>29年</t>
  </si>
  <si>
    <t>47 新潟県</t>
  </si>
  <si>
    <t>30年</t>
  </si>
  <si>
    <t>46 岩手県</t>
  </si>
  <si>
    <t xml:space="preserve"> 2 高知県</t>
  </si>
  <si>
    <t>45 青森県</t>
  </si>
  <si>
    <t>令和</t>
  </si>
  <si>
    <t>元年</t>
  </si>
  <si>
    <t>元年</t>
  </si>
  <si>
    <t>元年</t>
  </si>
  <si>
    <t xml:space="preserve"> 2 福岡県</t>
  </si>
  <si>
    <t xml:space="preserve"> 3 愛知県</t>
  </si>
  <si>
    <t>45 岩手県</t>
  </si>
  <si>
    <t>46 青森県</t>
  </si>
  <si>
    <t xml:space="preserve"> 2 北海道</t>
  </si>
  <si>
    <t>45 秋田県</t>
  </si>
  <si>
    <t>46 富山県</t>
  </si>
  <si>
    <t>45 北海道</t>
  </si>
  <si>
    <t>46 宮城県</t>
  </si>
  <si>
    <t xml:space="preserve"> 3 青森県</t>
  </si>
  <si>
    <t>47 愛媛県</t>
  </si>
  <si>
    <t>注</t>
  </si>
  <si>
    <t>都道府県別順位については、同率であった場合、表示桁数以下の数値により順位を付している。</t>
  </si>
  <si>
    <t xml:space="preserve"> 1 宮崎県</t>
  </si>
  <si>
    <t xml:space="preserve"> 2 宮崎県</t>
  </si>
  <si>
    <t>2年</t>
  </si>
  <si>
    <t>令和2年</t>
  </si>
  <si>
    <t xml:space="preserve"> 1 福井県</t>
  </si>
  <si>
    <t xml:space="preserve"> 2 徳島県</t>
  </si>
  <si>
    <t xml:space="preserve"> 3 高知県</t>
  </si>
  <si>
    <t>45 京都府</t>
  </si>
  <si>
    <t xml:space="preserve"> 2 青森県</t>
  </si>
  <si>
    <t xml:space="preserve"> 3 徳島県</t>
  </si>
  <si>
    <t>45 愛媛県</t>
  </si>
  <si>
    <t>46 京都府</t>
  </si>
  <si>
    <t>47 和歌山県</t>
  </si>
  <si>
    <t xml:space="preserve"> 3 鹿児島県</t>
  </si>
  <si>
    <t>45 静岡県</t>
  </si>
  <si>
    <t>46 岐阜県</t>
  </si>
  <si>
    <t>47 石川県</t>
  </si>
  <si>
    <t xml:space="preserve"> 1 島根県</t>
  </si>
  <si>
    <t xml:space="preserve"> 2 大分県</t>
  </si>
  <si>
    <t xml:space="preserve"> 3 青森県</t>
  </si>
  <si>
    <t>45 大阪府</t>
  </si>
  <si>
    <t>46 山口県</t>
  </si>
  <si>
    <t>47 岐阜県</t>
  </si>
  <si>
    <t xml:space="preserve"> 3 滋賀県</t>
  </si>
  <si>
    <t xml:space="preserve"> 3 福岡県</t>
  </si>
  <si>
    <t xml:space="preserve"> 3 長崎県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</si>
</sst>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,##0.00_ "/>
    <numFmt numFmtId="182" formatCode="0.000_);[Red]\(0.000\)"/>
    <numFmt numFmtId="183" formatCode="0.0_);[Red]\(0.0\)"/>
    <numFmt numFmtId="184" formatCode="#\ ###\ ##0\ "/>
    <numFmt numFmtId="185" formatCode="#\ ###\ ##0"/>
    <numFmt numFmtId="186" formatCode="0.0_ "/>
    <numFmt numFmtId="187" formatCode="#\ ###\ ###"/>
    <numFmt numFmtId="188" formatCode="#\ ###\ ###.0"/>
    <numFmt numFmtId="189" formatCode="#\ ##0.0"/>
    <numFmt numFmtId="190" formatCode="###\ ##0.0"/>
    <numFmt numFmtId="191" formatCode="#\ ###\ ##0\ ;@\ "/>
    <numFmt numFmtId="192" formatCode="###\ ##0.0_ "/>
    <numFmt numFmtId="193" formatCode="#\ ###\ ##0.0\ ;@\ "/>
    <numFmt numFmtId="194" formatCode="0.0\ "/>
    <numFmt numFmtId="195" formatCode="0.00000000000000000_ "/>
    <numFmt numFmtId="196" formatCode="0.00\ "/>
    <numFmt numFmtId="197" formatCode="#\ ###\ ##0\ ;&quot;△&quot;###\ ###\ "/>
    <numFmt numFmtId="198" formatCode="###\ ##0\ ;&quot;△&quot;\ ###\ ##0\ ;@"/>
    <numFmt numFmtId="199" formatCode="0.0;&quot;△&quot;\ 0.0"/>
    <numFmt numFmtId="200" formatCode="0.0;&quot;△&quot;\ 0.0\ "/>
    <numFmt numFmtId="201" formatCode="0_);[Red]\(0\)"/>
    <numFmt numFmtId="202" formatCode="#,##0;&quot;△ &quot;#,##0"/>
    <numFmt numFmtId="203" formatCode="0.0;&quot;△ &quot;0.0"/>
    <numFmt numFmtId="204" formatCode="#,##0.0;&quot;△ &quot;#,##0.0"/>
    <numFmt numFmtId="205" formatCode="#\ ###\ ##0\ ;&quot;△&quot;#\ ###\ ##0\ ;@"/>
    <numFmt numFmtId="206" formatCode="0.00_ "/>
    <numFmt numFmtId="207" formatCode="0.00000000"/>
  </numFmts>
  <fonts count="44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204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8" fontId="4" fillId="0" borderId="12" xfId="49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78" fontId="4" fillId="0" borderId="14" xfId="49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202" fontId="4" fillId="0" borderId="0" xfId="49" applyNumberFormat="1" applyFont="1" applyFill="1" applyBorder="1" applyAlignment="1">
      <alignment horizontal="right" vertical="center"/>
    </xf>
    <xf numFmtId="203" fontId="4" fillId="0" borderId="10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78" fontId="4" fillId="0" borderId="12" xfId="49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203" fontId="4" fillId="0" borderId="10" xfId="0" applyNumberFormat="1" applyFont="1" applyFill="1" applyBorder="1" applyAlignment="1">
      <alignment vertical="center"/>
    </xf>
    <xf numFmtId="203" fontId="4" fillId="0" borderId="16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8" fontId="4" fillId="0" borderId="18" xfId="49" applyNumberFormat="1" applyFont="1" applyFill="1" applyBorder="1" applyAlignment="1">
      <alignment vertical="center"/>
    </xf>
    <xf numFmtId="203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8" fontId="4" fillId="0" borderId="20" xfId="49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8" fontId="4" fillId="0" borderId="23" xfId="49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12" xfId="49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29" xfId="49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49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36" xfId="49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202" fontId="4" fillId="0" borderId="37" xfId="49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80" fontId="4" fillId="0" borderId="36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8" fillId="0" borderId="12" xfId="49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8" fillId="0" borderId="0" xfId="49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205" fontId="8" fillId="0" borderId="39" xfId="0" applyNumberFormat="1" applyFont="1" applyFill="1" applyBorder="1" applyAlignment="1">
      <alignment vertical="center"/>
    </xf>
    <xf numFmtId="178" fontId="4" fillId="0" borderId="20" xfId="49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right" vertical="center"/>
    </xf>
    <xf numFmtId="204" fontId="4" fillId="0" borderId="19" xfId="0" applyNumberFormat="1" applyFont="1" applyFill="1" applyBorder="1" applyAlignment="1">
      <alignment vertical="center"/>
    </xf>
    <xf numFmtId="179" fontId="4" fillId="0" borderId="3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8" fillId="0" borderId="36" xfId="49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0" fontId="4" fillId="0" borderId="36" xfId="0" applyNumberFormat="1" applyFont="1" applyFill="1" applyBorder="1" applyAlignment="1">
      <alignment horizontal="right" vertical="center"/>
    </xf>
    <xf numFmtId="178" fontId="8" fillId="0" borderId="14" xfId="49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42" xfId="49" applyNumberFormat="1" applyFont="1" applyFill="1" applyBorder="1" applyAlignment="1">
      <alignment vertical="center"/>
    </xf>
    <xf numFmtId="178" fontId="4" fillId="0" borderId="36" xfId="0" applyNumberFormat="1" applyFont="1" applyFill="1" applyBorder="1" applyAlignment="1">
      <alignment vertical="center"/>
    </xf>
    <xf numFmtId="205" fontId="4" fillId="0" borderId="39" xfId="0" applyNumberFormat="1" applyFont="1" applyFill="1" applyBorder="1" applyAlignment="1">
      <alignment vertical="center"/>
    </xf>
    <xf numFmtId="178" fontId="4" fillId="0" borderId="36" xfId="0" applyNumberFormat="1" applyFont="1" applyFill="1" applyBorder="1" applyAlignment="1">
      <alignment horizontal="right" vertical="center"/>
    </xf>
    <xf numFmtId="178" fontId="4" fillId="0" borderId="41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14" xfId="49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78" fontId="8" fillId="0" borderId="20" xfId="49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178" fontId="4" fillId="0" borderId="20" xfId="49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202" fontId="8" fillId="0" borderId="37" xfId="49" applyNumberFormat="1" applyFont="1" applyFill="1" applyBorder="1" applyAlignment="1">
      <alignment horizontal="right" vertical="center"/>
    </xf>
    <xf numFmtId="203" fontId="4" fillId="0" borderId="19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78" fontId="4" fillId="0" borderId="38" xfId="0" applyNumberFormat="1" applyFont="1" applyFill="1" applyBorder="1" applyAlignment="1">
      <alignment horizontal="right" vertical="center"/>
    </xf>
    <xf numFmtId="202" fontId="4" fillId="0" borderId="43" xfId="49" applyNumberFormat="1" applyFont="1" applyFill="1" applyBorder="1" applyAlignment="1">
      <alignment horizontal="right" vertical="center"/>
    </xf>
    <xf numFmtId="202" fontId="8" fillId="0" borderId="40" xfId="49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202" fontId="4" fillId="0" borderId="0" xfId="49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center" vertical="center"/>
    </xf>
    <xf numFmtId="202" fontId="8" fillId="0" borderId="0" xfId="49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horizontal="center" vertical="center" wrapText="1"/>
    </xf>
    <xf numFmtId="202" fontId="4" fillId="0" borderId="44" xfId="49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horizontal="center" vertical="center"/>
    </xf>
    <xf numFmtId="183" fontId="4" fillId="0" borderId="0" xfId="49" applyNumberFormat="1" applyFont="1" applyFill="1" applyBorder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8" fontId="4" fillId="33" borderId="45" xfId="0" applyNumberFormat="1" applyFont="1" applyFill="1" applyBorder="1" applyAlignment="1">
      <alignment horizontal="center" vertical="center" wrapText="1"/>
    </xf>
    <xf numFmtId="178" fontId="4" fillId="33" borderId="46" xfId="0" applyNumberFormat="1" applyFont="1" applyFill="1" applyBorder="1" applyAlignment="1">
      <alignment horizontal="center" vertical="center"/>
    </xf>
    <xf numFmtId="178" fontId="4" fillId="33" borderId="25" xfId="49" applyNumberFormat="1" applyFont="1" applyFill="1" applyBorder="1" applyAlignment="1">
      <alignment vertical="center"/>
    </xf>
    <xf numFmtId="179" fontId="4" fillId="33" borderId="47" xfId="0" applyNumberFormat="1" applyFont="1" applyFill="1" applyBorder="1" applyAlignment="1">
      <alignment vertical="center"/>
    </xf>
    <xf numFmtId="178" fontId="4" fillId="33" borderId="45" xfId="49" applyNumberFormat="1" applyFont="1" applyFill="1" applyBorder="1" applyAlignment="1">
      <alignment vertical="center"/>
    </xf>
    <xf numFmtId="178" fontId="4" fillId="33" borderId="25" xfId="0" applyNumberFormat="1" applyFont="1" applyFill="1" applyBorder="1" applyAlignment="1">
      <alignment horizontal="center" vertical="center"/>
    </xf>
    <xf numFmtId="202" fontId="4" fillId="33" borderId="27" xfId="49" applyNumberFormat="1" applyFont="1" applyFill="1" applyBorder="1" applyAlignment="1">
      <alignment vertical="center"/>
    </xf>
    <xf numFmtId="203" fontId="4" fillId="33" borderId="47" xfId="0" applyNumberFormat="1" applyFont="1" applyFill="1" applyBorder="1" applyAlignment="1">
      <alignment vertical="center"/>
    </xf>
    <xf numFmtId="179" fontId="4" fillId="33" borderId="46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183" fontId="4" fillId="33" borderId="0" xfId="0" applyNumberFormat="1" applyFont="1" applyFill="1" applyBorder="1" applyAlignment="1">
      <alignment vertical="center"/>
    </xf>
    <xf numFmtId="178" fontId="4" fillId="33" borderId="12" xfId="49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78" fontId="4" fillId="33" borderId="36" xfId="0" applyNumberFormat="1" applyFont="1" applyFill="1" applyBorder="1" applyAlignment="1">
      <alignment horizontal="center" vertical="center"/>
    </xf>
    <xf numFmtId="178" fontId="4" fillId="33" borderId="21" xfId="0" applyNumberFormat="1" applyFont="1" applyFill="1" applyBorder="1" applyAlignment="1">
      <alignment horizontal="center" vertical="center"/>
    </xf>
    <xf numFmtId="178" fontId="4" fillId="33" borderId="20" xfId="49" applyNumberFormat="1" applyFont="1" applyFill="1" applyBorder="1" applyAlignment="1">
      <alignment vertical="center"/>
    </xf>
    <xf numFmtId="179" fontId="4" fillId="33" borderId="19" xfId="0" applyNumberFormat="1" applyFont="1" applyFill="1" applyBorder="1" applyAlignment="1">
      <alignment vertical="center"/>
    </xf>
    <xf numFmtId="178" fontId="4" fillId="33" borderId="36" xfId="49" applyNumberFormat="1" applyFont="1" applyFill="1" applyBorder="1" applyAlignment="1">
      <alignment vertical="center"/>
    </xf>
    <xf numFmtId="178" fontId="4" fillId="33" borderId="20" xfId="0" applyNumberFormat="1" applyFont="1" applyFill="1" applyBorder="1" applyAlignment="1">
      <alignment horizontal="center" vertical="center"/>
    </xf>
    <xf numFmtId="202" fontId="4" fillId="33" borderId="37" xfId="49" applyNumberFormat="1" applyFont="1" applyFill="1" applyBorder="1" applyAlignment="1">
      <alignment vertical="center"/>
    </xf>
    <xf numFmtId="203" fontId="4" fillId="33" borderId="19" xfId="0" applyNumberFormat="1" applyFont="1" applyFill="1" applyBorder="1" applyAlignment="1">
      <alignment vertical="center"/>
    </xf>
    <xf numFmtId="179" fontId="4" fillId="33" borderId="21" xfId="0" applyNumberFormat="1" applyFont="1" applyFill="1" applyBorder="1" applyAlignment="1">
      <alignment vertical="center"/>
    </xf>
    <xf numFmtId="180" fontId="4" fillId="33" borderId="19" xfId="0" applyNumberFormat="1" applyFont="1" applyFill="1" applyBorder="1" applyAlignment="1">
      <alignment vertical="center"/>
    </xf>
    <xf numFmtId="178" fontId="4" fillId="33" borderId="38" xfId="0" applyNumberFormat="1" applyFont="1" applyFill="1" applyBorder="1" applyAlignment="1">
      <alignment vertical="center"/>
    </xf>
    <xf numFmtId="180" fontId="4" fillId="33" borderId="36" xfId="0" applyNumberFormat="1" applyFont="1" applyFill="1" applyBorder="1" applyAlignment="1">
      <alignment vertical="center"/>
    </xf>
    <xf numFmtId="178" fontId="4" fillId="0" borderId="48" xfId="49" applyNumberFormat="1" applyFont="1" applyFill="1" applyBorder="1" applyAlignment="1">
      <alignment horizontal="center" vertical="center"/>
    </xf>
    <xf numFmtId="178" fontId="4" fillId="0" borderId="49" xfId="49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vertical="center"/>
    </xf>
    <xf numFmtId="202" fontId="4" fillId="0" borderId="35" xfId="49" applyNumberFormat="1" applyFont="1" applyFill="1" applyBorder="1" applyAlignment="1">
      <alignment vertical="center"/>
    </xf>
    <xf numFmtId="203" fontId="4" fillId="0" borderId="22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32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178" fontId="4" fillId="34" borderId="0" xfId="0" applyNumberFormat="1" applyFont="1" applyFill="1" applyAlignment="1">
      <alignment vertical="center"/>
    </xf>
    <xf numFmtId="178" fontId="4" fillId="33" borderId="0" xfId="49" applyNumberFormat="1" applyFont="1" applyFill="1" applyBorder="1" applyAlignment="1">
      <alignment vertical="center"/>
    </xf>
    <xf numFmtId="178" fontId="4" fillId="33" borderId="0" xfId="0" applyNumberFormat="1" applyFont="1" applyFill="1" applyAlignment="1">
      <alignment vertical="center"/>
    </xf>
    <xf numFmtId="179" fontId="4" fillId="33" borderId="0" xfId="0" applyNumberFormat="1" applyFont="1" applyFill="1" applyAlignment="1">
      <alignment vertical="center"/>
    </xf>
    <xf numFmtId="178" fontId="4" fillId="0" borderId="23" xfId="0" applyNumberFormat="1" applyFont="1" applyFill="1" applyBorder="1" applyAlignment="1">
      <alignment horizontal="right" vertical="center"/>
    </xf>
    <xf numFmtId="179" fontId="4" fillId="33" borderId="11" xfId="0" applyNumberFormat="1" applyFont="1" applyFill="1" applyBorder="1" applyAlignment="1">
      <alignment vertical="center"/>
    </xf>
    <xf numFmtId="179" fontId="4" fillId="33" borderId="13" xfId="0" applyNumberFormat="1" applyFont="1" applyFill="1" applyBorder="1" applyAlignment="1">
      <alignment vertical="center"/>
    </xf>
    <xf numFmtId="178" fontId="4" fillId="33" borderId="25" xfId="49" applyNumberFormat="1" applyFont="1" applyFill="1" applyBorder="1" applyAlignment="1">
      <alignment horizontal="left" vertical="center" wrapText="1"/>
    </xf>
    <xf numFmtId="179" fontId="4" fillId="33" borderId="27" xfId="0" applyNumberFormat="1" applyFont="1" applyFill="1" applyBorder="1" applyAlignment="1">
      <alignment vertical="center"/>
    </xf>
    <xf numFmtId="178" fontId="4" fillId="33" borderId="51" xfId="49" applyNumberFormat="1" applyFont="1" applyFill="1" applyBorder="1" applyAlignment="1">
      <alignment vertical="center"/>
    </xf>
    <xf numFmtId="178" fontId="4" fillId="33" borderId="12" xfId="49" applyNumberFormat="1" applyFont="1" applyFill="1" applyBorder="1" applyAlignment="1">
      <alignment vertical="center" wrapText="1"/>
    </xf>
    <xf numFmtId="0" fontId="4" fillId="33" borderId="51" xfId="0" applyFont="1" applyFill="1" applyBorder="1" applyAlignment="1">
      <alignment vertical="center"/>
    </xf>
    <xf numFmtId="178" fontId="4" fillId="33" borderId="23" xfId="49" applyNumberFormat="1" applyFont="1" applyFill="1" applyBorder="1" applyAlignment="1">
      <alignment vertical="center" wrapText="1"/>
    </xf>
    <xf numFmtId="0" fontId="0" fillId="33" borderId="52" xfId="0" applyFont="1" applyFill="1" applyBorder="1" applyAlignment="1">
      <alignment vertical="center"/>
    </xf>
    <xf numFmtId="178" fontId="4" fillId="33" borderId="25" xfId="49" applyNumberFormat="1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/>
    </xf>
    <xf numFmtId="179" fontId="4" fillId="33" borderId="35" xfId="0" applyNumberFormat="1" applyFont="1" applyFill="1" applyBorder="1" applyAlignment="1">
      <alignment vertical="center"/>
    </xf>
    <xf numFmtId="178" fontId="4" fillId="0" borderId="48" xfId="49" applyNumberFormat="1" applyFont="1" applyFill="1" applyBorder="1" applyAlignment="1">
      <alignment horizontal="left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33" borderId="25" xfId="49" applyNumberFormat="1" applyFont="1" applyFill="1" applyBorder="1" applyAlignment="1">
      <alignment vertical="center"/>
    </xf>
    <xf numFmtId="178" fontId="4" fillId="33" borderId="53" xfId="49" applyNumberFormat="1" applyFont="1" applyFill="1" applyBorder="1" applyAlignment="1">
      <alignment vertical="center"/>
    </xf>
    <xf numFmtId="178" fontId="4" fillId="33" borderId="23" xfId="49" applyNumberFormat="1" applyFont="1" applyFill="1" applyBorder="1" applyAlignment="1">
      <alignment vertical="center" wrapText="1"/>
    </xf>
    <xf numFmtId="178" fontId="4" fillId="33" borderId="12" xfId="49" applyNumberFormat="1" applyFont="1" applyFill="1" applyBorder="1" applyAlignment="1">
      <alignment vertical="center" wrapText="1"/>
    </xf>
    <xf numFmtId="0" fontId="4" fillId="33" borderId="51" xfId="0" applyFont="1" applyFill="1" applyBorder="1" applyAlignment="1">
      <alignment vertical="center"/>
    </xf>
    <xf numFmtId="183" fontId="4" fillId="0" borderId="46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203" fontId="9" fillId="33" borderId="46" xfId="0" applyNumberFormat="1" applyFont="1" applyFill="1" applyBorder="1" applyAlignment="1">
      <alignment horizontal="right" vertical="center"/>
    </xf>
    <xf numFmtId="203" fontId="9" fillId="33" borderId="15" xfId="49" applyNumberFormat="1" applyFont="1" applyFill="1" applyBorder="1" applyAlignment="1">
      <alignment horizontal="right" vertical="center"/>
    </xf>
    <xf numFmtId="203" fontId="9" fillId="33" borderId="28" xfId="49" applyNumberFormat="1" applyFont="1" applyFill="1" applyBorder="1" applyAlignment="1">
      <alignment horizontal="right" vertical="center"/>
    </xf>
    <xf numFmtId="203" fontId="9" fillId="33" borderId="26" xfId="49" applyNumberFormat="1" applyFont="1" applyFill="1" applyBorder="1" applyAlignment="1">
      <alignment horizontal="right" vertical="center" wrapText="1"/>
    </xf>
    <xf numFmtId="203" fontId="7" fillId="33" borderId="28" xfId="49" applyNumberFormat="1" applyFont="1" applyFill="1" applyBorder="1" applyAlignment="1">
      <alignment horizontal="right" vertical="center"/>
    </xf>
    <xf numFmtId="178" fontId="4" fillId="33" borderId="52" xfId="49" applyNumberFormat="1" applyFont="1" applyFill="1" applyBorder="1" applyAlignment="1">
      <alignment vertical="center" wrapText="1"/>
    </xf>
    <xf numFmtId="178" fontId="4" fillId="33" borderId="23" xfId="49" applyNumberFormat="1" applyFont="1" applyFill="1" applyBorder="1" applyAlignment="1">
      <alignment vertical="center"/>
    </xf>
    <xf numFmtId="179" fontId="4" fillId="33" borderId="22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22" xfId="0" applyNumberFormat="1" applyFont="1" applyFill="1" applyBorder="1" applyAlignment="1">
      <alignment horizontal="right" vertical="center"/>
    </xf>
    <xf numFmtId="181" fontId="4" fillId="33" borderId="14" xfId="0" applyNumberFormat="1" applyFont="1" applyFill="1" applyBorder="1" applyAlignment="1">
      <alignment horizontal="right" vertical="center"/>
    </xf>
    <xf numFmtId="181" fontId="4" fillId="33" borderId="32" xfId="0" applyNumberFormat="1" applyFont="1" applyFill="1" applyBorder="1" applyAlignment="1">
      <alignment horizontal="right" vertical="center"/>
    </xf>
    <xf numFmtId="179" fontId="4" fillId="33" borderId="52" xfId="0" applyNumberFormat="1" applyFont="1" applyFill="1" applyBorder="1" applyAlignment="1">
      <alignment vertical="center"/>
    </xf>
    <xf numFmtId="178" fontId="4" fillId="33" borderId="52" xfId="49" applyNumberFormat="1" applyFont="1" applyFill="1" applyBorder="1" applyAlignment="1">
      <alignment vertical="center"/>
    </xf>
    <xf numFmtId="181" fontId="4" fillId="33" borderId="46" xfId="0" applyNumberFormat="1" applyFont="1" applyFill="1" applyBorder="1" applyAlignment="1">
      <alignment vertical="center"/>
    </xf>
    <xf numFmtId="181" fontId="4" fillId="33" borderId="11" xfId="0" applyNumberFormat="1" applyFont="1" applyFill="1" applyBorder="1" applyAlignment="1">
      <alignment vertical="center"/>
    </xf>
    <xf numFmtId="178" fontId="4" fillId="33" borderId="53" xfId="49" applyNumberFormat="1" applyFont="1" applyFill="1" applyBorder="1" applyAlignment="1">
      <alignment vertical="center" wrapText="1"/>
    </xf>
    <xf numFmtId="181" fontId="4" fillId="33" borderId="13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201" fontId="4" fillId="33" borderId="54" xfId="0" applyNumberFormat="1" applyFont="1" applyFill="1" applyBorder="1" applyAlignment="1">
      <alignment horizontal="right" vertical="center"/>
    </xf>
    <xf numFmtId="201" fontId="4" fillId="33" borderId="55" xfId="0" applyNumberFormat="1" applyFont="1" applyFill="1" applyBorder="1" applyAlignment="1">
      <alignment vertical="center"/>
    </xf>
    <xf numFmtId="201" fontId="4" fillId="33" borderId="39" xfId="0" applyNumberFormat="1" applyFont="1" applyFill="1" applyBorder="1" applyAlignment="1">
      <alignment vertical="center"/>
    </xf>
    <xf numFmtId="201" fontId="4" fillId="0" borderId="54" xfId="0" applyNumberFormat="1" applyFont="1" applyFill="1" applyBorder="1" applyAlignment="1">
      <alignment vertical="center"/>
    </xf>
    <xf numFmtId="201" fontId="4" fillId="0" borderId="39" xfId="0" applyNumberFormat="1" applyFont="1" applyFill="1" applyBorder="1" applyAlignment="1">
      <alignment vertical="center"/>
    </xf>
    <xf numFmtId="201" fontId="4" fillId="0" borderId="21" xfId="0" applyNumberFormat="1" applyFont="1" applyFill="1" applyBorder="1" applyAlignment="1">
      <alignment vertical="center"/>
    </xf>
    <xf numFmtId="201" fontId="4" fillId="0" borderId="54" xfId="0" applyNumberFormat="1" applyFont="1" applyFill="1" applyBorder="1" applyAlignment="1">
      <alignment horizontal="right" vertical="center"/>
    </xf>
    <xf numFmtId="201" fontId="4" fillId="0" borderId="39" xfId="0" applyNumberFormat="1" applyFont="1" applyFill="1" applyBorder="1" applyAlignment="1">
      <alignment horizontal="right" vertical="center"/>
    </xf>
    <xf numFmtId="201" fontId="4" fillId="0" borderId="56" xfId="0" applyNumberFormat="1" applyFont="1" applyFill="1" applyBorder="1" applyAlignment="1">
      <alignment vertical="center"/>
    </xf>
    <xf numFmtId="201" fontId="4" fillId="0" borderId="33" xfId="0" applyNumberFormat="1" applyFont="1" applyFill="1" applyBorder="1" applyAlignment="1">
      <alignment vertical="center"/>
    </xf>
    <xf numFmtId="201" fontId="4" fillId="0" borderId="11" xfId="0" applyNumberFormat="1" applyFont="1" applyFill="1" applyBorder="1" applyAlignment="1">
      <alignment horizontal="right" vertical="center"/>
    </xf>
    <xf numFmtId="201" fontId="4" fillId="33" borderId="46" xfId="0" applyNumberFormat="1" applyFont="1" applyFill="1" applyBorder="1" applyAlignment="1">
      <alignment vertical="center"/>
    </xf>
    <xf numFmtId="201" fontId="4" fillId="33" borderId="21" xfId="0" applyNumberFormat="1" applyFont="1" applyFill="1" applyBorder="1" applyAlignment="1">
      <alignment vertical="center"/>
    </xf>
    <xf numFmtId="201" fontId="4" fillId="0" borderId="11" xfId="0" applyNumberFormat="1" applyFont="1" applyFill="1" applyBorder="1" applyAlignment="1">
      <alignment vertical="center"/>
    </xf>
    <xf numFmtId="201" fontId="4" fillId="0" borderId="21" xfId="0" applyNumberFormat="1" applyFont="1" applyFill="1" applyBorder="1" applyAlignment="1">
      <alignment horizontal="right" vertical="center"/>
    </xf>
    <xf numFmtId="201" fontId="4" fillId="0" borderId="17" xfId="0" applyNumberFormat="1" applyFont="1" applyFill="1" applyBorder="1" applyAlignment="1">
      <alignment vertical="center"/>
    </xf>
    <xf numFmtId="201" fontId="4" fillId="0" borderId="13" xfId="0" applyNumberFormat="1" applyFont="1" applyFill="1" applyBorder="1" applyAlignment="1">
      <alignment vertical="center"/>
    </xf>
    <xf numFmtId="201" fontId="4" fillId="33" borderId="0" xfId="0" applyNumberFormat="1" applyFont="1" applyFill="1" applyBorder="1" applyAlignment="1">
      <alignment horizontal="right" vertical="center"/>
    </xf>
    <xf numFmtId="201" fontId="4" fillId="33" borderId="27" xfId="0" applyNumberFormat="1" applyFont="1" applyFill="1" applyBorder="1" applyAlignment="1">
      <alignment vertical="center"/>
    </xf>
    <xf numFmtId="201" fontId="4" fillId="33" borderId="37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37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37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201" fontId="4" fillId="0" borderId="44" xfId="0" applyNumberFormat="1" applyFont="1" applyFill="1" applyBorder="1" applyAlignment="1">
      <alignment vertical="center"/>
    </xf>
    <xf numFmtId="201" fontId="4" fillId="0" borderId="35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horizontal="right" vertical="center"/>
    </xf>
    <xf numFmtId="201" fontId="4" fillId="33" borderId="11" xfId="0" applyNumberFormat="1" applyFont="1" applyFill="1" applyBorder="1" applyAlignment="1">
      <alignment horizontal="right" vertical="center"/>
    </xf>
    <xf numFmtId="201" fontId="4" fillId="33" borderId="13" xfId="0" applyNumberFormat="1" applyFont="1" applyFill="1" applyBorder="1" applyAlignment="1">
      <alignment horizontal="right" vertical="center"/>
    </xf>
    <xf numFmtId="201" fontId="4" fillId="33" borderId="11" xfId="0" applyNumberFormat="1" applyFont="1" applyFill="1" applyBorder="1" applyAlignment="1">
      <alignment vertical="center"/>
    </xf>
    <xf numFmtId="201" fontId="8" fillId="0" borderId="11" xfId="0" applyNumberFormat="1" applyFont="1" applyFill="1" applyBorder="1" applyAlignment="1">
      <alignment vertical="center"/>
    </xf>
    <xf numFmtId="201" fontId="4" fillId="0" borderId="13" xfId="0" applyNumberFormat="1" applyFont="1" applyFill="1" applyBorder="1" applyAlignment="1">
      <alignment horizontal="right" vertical="center"/>
    </xf>
    <xf numFmtId="178" fontId="4" fillId="33" borderId="12" xfId="49" applyNumberFormat="1" applyFont="1" applyFill="1" applyBorder="1" applyAlignment="1">
      <alignment horizontal="left" vertical="center" wrapText="1"/>
    </xf>
    <xf numFmtId="178" fontId="4" fillId="33" borderId="51" xfId="49" applyNumberFormat="1" applyFont="1" applyFill="1" applyBorder="1" applyAlignment="1">
      <alignment horizontal="left" vertical="center" wrapText="1"/>
    </xf>
    <xf numFmtId="178" fontId="4" fillId="0" borderId="57" xfId="0" applyNumberFormat="1" applyFont="1" applyFill="1" applyBorder="1" applyAlignment="1">
      <alignment horizontal="center" vertical="center"/>
    </xf>
    <xf numFmtId="178" fontId="4" fillId="0" borderId="58" xfId="0" applyNumberFormat="1" applyFont="1" applyFill="1" applyBorder="1" applyAlignment="1">
      <alignment horizontal="center" vertical="center"/>
    </xf>
    <xf numFmtId="178" fontId="4" fillId="0" borderId="5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center" vertical="center"/>
    </xf>
    <xf numFmtId="178" fontId="4" fillId="0" borderId="60" xfId="0" applyNumberFormat="1" applyFont="1" applyFill="1" applyBorder="1" applyAlignment="1">
      <alignment horizontal="center" vertical="center"/>
    </xf>
    <xf numFmtId="178" fontId="4" fillId="33" borderId="25" xfId="0" applyNumberFormat="1" applyFont="1" applyFill="1" applyBorder="1" applyAlignment="1">
      <alignment horizontal="center" vertical="center"/>
    </xf>
    <xf numFmtId="178" fontId="4" fillId="33" borderId="26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178" fontId="4" fillId="33" borderId="12" xfId="49" applyNumberFormat="1" applyFont="1" applyFill="1" applyBorder="1" applyAlignment="1">
      <alignment vertical="center" wrapText="1"/>
    </xf>
    <xf numFmtId="0" fontId="4" fillId="33" borderId="51" xfId="0" applyFont="1" applyFill="1" applyBorder="1" applyAlignment="1">
      <alignment vertical="center"/>
    </xf>
    <xf numFmtId="178" fontId="4" fillId="33" borderId="12" xfId="49" applyNumberFormat="1" applyFont="1" applyFill="1" applyBorder="1" applyAlignment="1">
      <alignment horizontal="left" vertical="center"/>
    </xf>
    <xf numFmtId="178" fontId="4" fillId="33" borderId="0" xfId="49" applyNumberFormat="1" applyFont="1" applyFill="1" applyBorder="1" applyAlignment="1">
      <alignment horizontal="left" vertical="center"/>
    </xf>
    <xf numFmtId="178" fontId="4" fillId="33" borderId="51" xfId="49" applyNumberFormat="1" applyFont="1" applyFill="1" applyBorder="1" applyAlignment="1">
      <alignment horizontal="left" vertical="center"/>
    </xf>
    <xf numFmtId="178" fontId="4" fillId="33" borderId="23" xfId="0" applyNumberFormat="1" applyFont="1" applyFill="1" applyBorder="1" applyAlignment="1">
      <alignment horizontal="center" vertical="center"/>
    </xf>
    <xf numFmtId="178" fontId="4" fillId="33" borderId="28" xfId="0" applyNumberFormat="1" applyFont="1" applyFill="1" applyBorder="1" applyAlignment="1">
      <alignment horizontal="center" vertical="center"/>
    </xf>
    <xf numFmtId="178" fontId="4" fillId="33" borderId="23" xfId="49" applyNumberFormat="1" applyFont="1" applyFill="1" applyBorder="1" applyAlignment="1">
      <alignment horizontal="left" vertical="center" wrapText="1"/>
    </xf>
    <xf numFmtId="178" fontId="4" fillId="33" borderId="52" xfId="49" applyNumberFormat="1" applyFont="1" applyFill="1" applyBorder="1" applyAlignment="1">
      <alignment horizontal="left" vertical="center" wrapText="1"/>
    </xf>
    <xf numFmtId="178" fontId="4" fillId="33" borderId="23" xfId="49" applyNumberFormat="1" applyFont="1" applyFill="1" applyBorder="1" applyAlignment="1">
      <alignment horizontal="left" vertical="center"/>
    </xf>
    <xf numFmtId="178" fontId="4" fillId="33" borderId="35" xfId="49" applyNumberFormat="1" applyFont="1" applyFill="1" applyBorder="1" applyAlignment="1">
      <alignment horizontal="left" vertical="center"/>
    </xf>
    <xf numFmtId="178" fontId="4" fillId="33" borderId="52" xfId="49" applyNumberFormat="1" applyFont="1" applyFill="1" applyBorder="1" applyAlignment="1">
      <alignment horizontal="left" vertical="center"/>
    </xf>
    <xf numFmtId="178" fontId="4" fillId="33" borderId="25" xfId="49" applyNumberFormat="1" applyFont="1" applyFill="1" applyBorder="1" applyAlignment="1">
      <alignment horizontal="left" vertical="center" wrapText="1"/>
    </xf>
    <xf numFmtId="178" fontId="4" fillId="33" borderId="53" xfId="49" applyNumberFormat="1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178" fontId="4" fillId="33" borderId="25" xfId="49" applyNumberFormat="1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/>
    </xf>
    <xf numFmtId="178" fontId="7" fillId="33" borderId="53" xfId="49" applyNumberFormat="1" applyFont="1" applyFill="1" applyBorder="1" applyAlignment="1">
      <alignment horizontal="left" vertical="center" wrapText="1"/>
    </xf>
    <xf numFmtId="178" fontId="4" fillId="33" borderId="27" xfId="49" applyNumberFormat="1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vertical="center"/>
    </xf>
    <xf numFmtId="178" fontId="4" fillId="33" borderId="0" xfId="49" applyNumberFormat="1" applyFont="1" applyFill="1" applyBorder="1" applyAlignment="1">
      <alignment horizontal="left" vertical="center" wrapText="1"/>
    </xf>
    <xf numFmtId="178" fontId="4" fillId="33" borderId="23" xfId="49" applyNumberFormat="1" applyFont="1" applyFill="1" applyBorder="1" applyAlignment="1">
      <alignment vertical="center" wrapText="1"/>
    </xf>
    <xf numFmtId="0" fontId="0" fillId="33" borderId="52" xfId="0" applyFont="1" applyFill="1" applyBorder="1" applyAlignment="1">
      <alignment vertical="center"/>
    </xf>
    <xf numFmtId="178" fontId="4" fillId="33" borderId="53" xfId="49" applyNumberFormat="1" applyFont="1" applyFill="1" applyBorder="1" applyAlignment="1">
      <alignment horizontal="left" vertical="center"/>
    </xf>
    <xf numFmtId="178" fontId="4" fillId="33" borderId="25" xfId="49" applyNumberFormat="1" applyFont="1" applyFill="1" applyBorder="1" applyAlignment="1">
      <alignment vertical="center"/>
    </xf>
    <xf numFmtId="178" fontId="4" fillId="33" borderId="53" xfId="49" applyNumberFormat="1" applyFont="1" applyFill="1" applyBorder="1" applyAlignment="1">
      <alignment vertical="center"/>
    </xf>
    <xf numFmtId="178" fontId="4" fillId="33" borderId="25" xfId="49" applyNumberFormat="1" applyFont="1" applyFill="1" applyBorder="1" applyAlignment="1">
      <alignment horizontal="left" vertical="center"/>
    </xf>
    <xf numFmtId="178" fontId="4" fillId="33" borderId="27" xfId="49" applyNumberFormat="1" applyFont="1" applyFill="1" applyBorder="1" applyAlignment="1">
      <alignment horizontal="left" vertical="center"/>
    </xf>
    <xf numFmtId="178" fontId="4" fillId="0" borderId="48" xfId="49" applyNumberFormat="1" applyFont="1" applyFill="1" applyBorder="1" applyAlignment="1">
      <alignment horizontal="center" vertical="center"/>
    </xf>
    <xf numFmtId="178" fontId="4" fillId="0" borderId="49" xfId="49" applyNumberFormat="1" applyFont="1" applyFill="1" applyBorder="1" applyAlignment="1">
      <alignment horizontal="center" vertical="center"/>
    </xf>
    <xf numFmtId="178" fontId="4" fillId="0" borderId="61" xfId="0" applyNumberFormat="1" applyFont="1" applyFill="1" applyBorder="1" applyAlignment="1">
      <alignment horizontal="center" vertical="center"/>
    </xf>
    <xf numFmtId="178" fontId="4" fillId="0" borderId="62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78" fontId="4" fillId="0" borderId="63" xfId="49" applyNumberFormat="1" applyFont="1" applyFill="1" applyBorder="1" applyAlignment="1">
      <alignment horizontal="center" vertical="center"/>
    </xf>
    <xf numFmtId="178" fontId="4" fillId="0" borderId="6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65" xfId="0" applyNumberFormat="1" applyFont="1" applyFill="1" applyBorder="1" applyAlignment="1">
      <alignment horizontal="center" vertical="center"/>
    </xf>
    <xf numFmtId="178" fontId="4" fillId="0" borderId="66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78" fontId="4" fillId="0" borderId="70" xfId="0" applyNumberFormat="1" applyFont="1" applyFill="1" applyBorder="1" applyAlignment="1">
      <alignment horizontal="center" vertical="center"/>
    </xf>
    <xf numFmtId="178" fontId="4" fillId="0" borderId="71" xfId="0" applyNumberFormat="1" applyFont="1" applyFill="1" applyBorder="1" applyAlignment="1">
      <alignment horizontal="center" vertical="center"/>
    </xf>
    <xf numFmtId="178" fontId="4" fillId="0" borderId="72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center" vertical="center"/>
    </xf>
    <xf numFmtId="178" fontId="4" fillId="0" borderId="67" xfId="0" applyNumberFormat="1" applyFont="1" applyFill="1" applyBorder="1" applyAlignment="1">
      <alignment horizontal="center" vertical="center"/>
    </xf>
    <xf numFmtId="178" fontId="4" fillId="0" borderId="68" xfId="0" applyNumberFormat="1" applyFont="1" applyFill="1" applyBorder="1" applyAlignment="1">
      <alignment horizontal="center" vertical="center"/>
    </xf>
    <xf numFmtId="178" fontId="4" fillId="0" borderId="6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796875" defaultRowHeight="15"/>
  <cols>
    <col min="1" max="1" width="4.09765625" style="46" customWidth="1"/>
    <col min="2" max="2" width="7.59765625" style="46" customWidth="1"/>
    <col min="3" max="3" width="10.19921875" style="141" customWidth="1"/>
    <col min="4" max="4" width="5.09765625" style="142" customWidth="1"/>
    <col min="5" max="5" width="5.59765625" style="46" customWidth="1"/>
    <col min="6" max="6" width="10.19921875" style="141" customWidth="1"/>
    <col min="7" max="7" width="5.09765625" style="142" customWidth="1"/>
    <col min="8" max="8" width="5.59765625" style="46" customWidth="1"/>
    <col min="9" max="9" width="8.5" style="141" customWidth="1"/>
    <col min="10" max="10" width="5.09765625" style="142" customWidth="1"/>
    <col min="11" max="11" width="5.09765625" style="46" customWidth="1"/>
    <col min="12" max="12" width="8.59765625" style="141" customWidth="1"/>
    <col min="13" max="13" width="5" style="142" customWidth="1"/>
    <col min="14" max="14" width="5.09765625" style="46" customWidth="1"/>
    <col min="15" max="15" width="4.69921875" style="46" customWidth="1"/>
    <col min="16" max="16" width="7.59765625" style="46" customWidth="1"/>
    <col min="17" max="17" width="3.3984375" style="46" customWidth="1"/>
    <col min="18" max="18" width="8" style="141" customWidth="1"/>
    <col min="19" max="19" width="6.19921875" style="142" customWidth="1"/>
    <col min="20" max="20" width="5.3984375" style="46" customWidth="1"/>
    <col min="21" max="21" width="9.59765625" style="46" customWidth="1"/>
    <col min="22" max="22" width="5.59765625" style="142" customWidth="1"/>
    <col min="23" max="23" width="5.5" style="46" customWidth="1"/>
    <col min="24" max="24" width="9.59765625" style="46" customWidth="1"/>
    <col min="25" max="25" width="5.59765625" style="142" customWidth="1"/>
    <col min="26" max="26" width="9.5" style="141" customWidth="1"/>
    <col min="27" max="27" width="5.59765625" style="143" customWidth="1"/>
    <col min="28" max="28" width="4.69921875" style="46" customWidth="1"/>
    <col min="29" max="29" width="7.59765625" style="46" customWidth="1"/>
    <col min="30" max="30" width="9.59765625" style="46" customWidth="1"/>
    <col min="31" max="31" width="5.5" style="142" customWidth="1"/>
    <col min="32" max="32" width="5.19921875" style="46" customWidth="1"/>
    <col min="33" max="33" width="13.59765625" style="46" customWidth="1"/>
    <col min="34" max="34" width="6.19921875" style="142" customWidth="1"/>
    <col min="35" max="35" width="9.5" style="141" customWidth="1"/>
    <col min="36" max="38" width="5.5" style="143" customWidth="1"/>
    <col min="39" max="39" width="5.5" style="66" customWidth="1"/>
    <col min="40" max="40" width="6.69921875" style="143" customWidth="1"/>
    <col min="41" max="41" width="4.69921875" style="46" customWidth="1"/>
    <col min="42" max="42" width="7.59765625" style="46" customWidth="1"/>
    <col min="43" max="43" width="10.5" style="46" customWidth="1"/>
    <col min="44" max="45" width="5.19921875" style="46" customWidth="1"/>
    <col min="46" max="46" width="10.5" style="46" customWidth="1"/>
    <col min="47" max="47" width="5.19921875" style="46" customWidth="1"/>
    <col min="48" max="48" width="5.19921875" style="144" customWidth="1"/>
    <col min="49" max="49" width="3" style="46" customWidth="1"/>
    <col min="50" max="51" width="9" style="46" customWidth="1"/>
    <col min="52" max="54" width="5.5" style="46" customWidth="1"/>
    <col min="55" max="16384" width="9" style="46" customWidth="1"/>
  </cols>
  <sheetData>
    <row r="1" spans="1:53" s="34" customFormat="1" ht="19.5" customHeight="1" thickBot="1">
      <c r="A1" s="33" t="s">
        <v>68</v>
      </c>
      <c r="D1" s="35"/>
      <c r="F1" s="36"/>
      <c r="G1" s="35"/>
      <c r="J1" s="35"/>
      <c r="K1" s="37" t="s">
        <v>69</v>
      </c>
      <c r="L1" s="36"/>
      <c r="M1" s="35"/>
      <c r="N1" s="38" t="s">
        <v>101</v>
      </c>
      <c r="O1" s="33" t="s">
        <v>71</v>
      </c>
      <c r="R1" s="36"/>
      <c r="S1" s="35"/>
      <c r="V1" s="35"/>
      <c r="Y1" s="37" t="s">
        <v>70</v>
      </c>
      <c r="Z1" s="36"/>
      <c r="AA1" s="38" t="str">
        <f>N1</f>
        <v>令和2年</v>
      </c>
      <c r="AB1" s="33" t="s">
        <v>68</v>
      </c>
      <c r="AE1" s="35"/>
      <c r="AH1" s="35"/>
      <c r="AI1" s="36"/>
      <c r="AJ1" s="37" t="s">
        <v>72</v>
      </c>
      <c r="AK1" s="36"/>
      <c r="AL1" s="36"/>
      <c r="AM1" s="39" t="str">
        <f>N1</f>
        <v>令和2年</v>
      </c>
      <c r="AN1" s="40"/>
      <c r="AO1" s="33" t="s">
        <v>71</v>
      </c>
      <c r="AV1" s="41"/>
      <c r="AY1" s="37" t="s">
        <v>73</v>
      </c>
      <c r="AZ1" s="36"/>
      <c r="BA1" s="39" t="str">
        <f>N1</f>
        <v>令和2年</v>
      </c>
    </row>
    <row r="2" spans="1:51" ht="21" customHeight="1" thickBot="1">
      <c r="A2" s="42"/>
      <c r="B2" s="43"/>
      <c r="C2" s="310" t="s">
        <v>9</v>
      </c>
      <c r="D2" s="311"/>
      <c r="E2" s="312"/>
      <c r="F2" s="310" t="s">
        <v>10</v>
      </c>
      <c r="G2" s="311"/>
      <c r="H2" s="312"/>
      <c r="I2" s="326" t="s">
        <v>62</v>
      </c>
      <c r="J2" s="327"/>
      <c r="K2" s="327"/>
      <c r="L2" s="327"/>
      <c r="M2" s="327"/>
      <c r="N2" s="328"/>
      <c r="O2" s="42"/>
      <c r="P2" s="43"/>
      <c r="Q2" s="310" t="s">
        <v>45</v>
      </c>
      <c r="R2" s="311"/>
      <c r="S2" s="311"/>
      <c r="T2" s="312"/>
      <c r="U2" s="264" t="s">
        <v>19</v>
      </c>
      <c r="V2" s="265"/>
      <c r="W2" s="265"/>
      <c r="X2" s="265"/>
      <c r="Y2" s="265"/>
      <c r="Z2" s="265"/>
      <c r="AA2" s="266"/>
      <c r="AB2" s="42"/>
      <c r="AC2" s="43"/>
      <c r="AD2" s="264" t="s">
        <v>23</v>
      </c>
      <c r="AE2" s="265"/>
      <c r="AF2" s="265"/>
      <c r="AG2" s="265"/>
      <c r="AH2" s="265"/>
      <c r="AI2" s="265"/>
      <c r="AJ2" s="266"/>
      <c r="AK2" s="44"/>
      <c r="AL2" s="44"/>
      <c r="AM2" s="44"/>
      <c r="AN2" s="44"/>
      <c r="AO2" s="42"/>
      <c r="AP2" s="45"/>
      <c r="AQ2" s="310" t="s">
        <v>12</v>
      </c>
      <c r="AR2" s="311"/>
      <c r="AS2" s="312"/>
      <c r="AT2" s="310" t="s">
        <v>13</v>
      </c>
      <c r="AU2" s="311"/>
      <c r="AV2" s="312"/>
      <c r="AX2" s="304" t="s">
        <v>24</v>
      </c>
      <c r="AY2" s="306"/>
    </row>
    <row r="3" spans="1:51" ht="21" customHeight="1" thickBot="1">
      <c r="A3" s="9"/>
      <c r="B3" s="8"/>
      <c r="C3" s="323"/>
      <c r="D3" s="324"/>
      <c r="E3" s="325"/>
      <c r="F3" s="323"/>
      <c r="G3" s="324"/>
      <c r="H3" s="325"/>
      <c r="I3" s="317" t="s">
        <v>63</v>
      </c>
      <c r="J3" s="318"/>
      <c r="K3" s="319"/>
      <c r="L3" s="317" t="s">
        <v>64</v>
      </c>
      <c r="M3" s="318"/>
      <c r="N3" s="319"/>
      <c r="O3" s="9"/>
      <c r="P3" s="48"/>
      <c r="Q3" s="313"/>
      <c r="R3" s="267"/>
      <c r="S3" s="267"/>
      <c r="T3" s="314"/>
      <c r="U3" s="320" t="s">
        <v>18</v>
      </c>
      <c r="V3" s="321"/>
      <c r="W3" s="322"/>
      <c r="X3" s="320" t="s">
        <v>17</v>
      </c>
      <c r="Y3" s="321"/>
      <c r="Z3" s="320" t="s">
        <v>20</v>
      </c>
      <c r="AA3" s="322"/>
      <c r="AB3" s="9"/>
      <c r="AC3" s="48"/>
      <c r="AD3" s="320" t="s">
        <v>18</v>
      </c>
      <c r="AE3" s="321"/>
      <c r="AF3" s="322"/>
      <c r="AG3" s="320" t="s">
        <v>37</v>
      </c>
      <c r="AH3" s="321"/>
      <c r="AI3" s="320" t="s">
        <v>26</v>
      </c>
      <c r="AJ3" s="322"/>
      <c r="AK3" s="44"/>
      <c r="AL3" s="44"/>
      <c r="AM3" s="44"/>
      <c r="AN3" s="44"/>
      <c r="AO3" s="9"/>
      <c r="AP3" s="8"/>
      <c r="AQ3" s="313"/>
      <c r="AR3" s="267"/>
      <c r="AS3" s="314"/>
      <c r="AT3" s="313"/>
      <c r="AU3" s="267"/>
      <c r="AV3" s="314"/>
      <c r="AX3" s="315"/>
      <c r="AY3" s="316"/>
    </row>
    <row r="4" spans="1:51" s="65" customFormat="1" ht="21" customHeight="1" thickBot="1">
      <c r="A4" s="50"/>
      <c r="B4" s="51"/>
      <c r="C4" s="52" t="s">
        <v>0</v>
      </c>
      <c r="D4" s="53" t="s">
        <v>1</v>
      </c>
      <c r="E4" s="31" t="s">
        <v>2</v>
      </c>
      <c r="F4" s="52" t="s">
        <v>3</v>
      </c>
      <c r="G4" s="53" t="s">
        <v>1</v>
      </c>
      <c r="H4" s="54" t="s">
        <v>2</v>
      </c>
      <c r="I4" s="55" t="s">
        <v>3</v>
      </c>
      <c r="J4" s="56" t="s">
        <v>1</v>
      </c>
      <c r="K4" s="57" t="s">
        <v>2</v>
      </c>
      <c r="L4" s="55" t="s">
        <v>3</v>
      </c>
      <c r="M4" s="56" t="s">
        <v>1</v>
      </c>
      <c r="N4" s="58" t="s">
        <v>2</v>
      </c>
      <c r="O4" s="50"/>
      <c r="P4" s="51"/>
      <c r="Q4" s="302" t="s">
        <v>46</v>
      </c>
      <c r="R4" s="303"/>
      <c r="S4" s="53" t="s">
        <v>1</v>
      </c>
      <c r="T4" s="201"/>
      <c r="U4" s="59" t="s">
        <v>4</v>
      </c>
      <c r="V4" s="53" t="s">
        <v>1</v>
      </c>
      <c r="W4" s="54" t="s">
        <v>2</v>
      </c>
      <c r="X4" s="59" t="s">
        <v>4</v>
      </c>
      <c r="Y4" s="53" t="s">
        <v>1</v>
      </c>
      <c r="Z4" s="52" t="s">
        <v>4</v>
      </c>
      <c r="AA4" s="60" t="s">
        <v>1</v>
      </c>
      <c r="AB4" s="50"/>
      <c r="AC4" s="51"/>
      <c r="AD4" s="59" t="s">
        <v>3</v>
      </c>
      <c r="AE4" s="53" t="s">
        <v>1</v>
      </c>
      <c r="AF4" s="54" t="s">
        <v>2</v>
      </c>
      <c r="AG4" s="59" t="s">
        <v>4</v>
      </c>
      <c r="AH4" s="53" t="s">
        <v>1</v>
      </c>
      <c r="AI4" s="52" t="s">
        <v>47</v>
      </c>
      <c r="AJ4" s="60" t="s">
        <v>1</v>
      </c>
      <c r="AK4" s="61"/>
      <c r="AL4" s="61"/>
      <c r="AM4" s="61"/>
      <c r="AN4" s="61"/>
      <c r="AO4" s="50"/>
      <c r="AP4" s="62"/>
      <c r="AQ4" s="59" t="s">
        <v>5</v>
      </c>
      <c r="AR4" s="63" t="s">
        <v>1</v>
      </c>
      <c r="AS4" s="54" t="s">
        <v>2</v>
      </c>
      <c r="AT4" s="59" t="s">
        <v>6</v>
      </c>
      <c r="AU4" s="63" t="s">
        <v>1</v>
      </c>
      <c r="AV4" s="64" t="s">
        <v>2</v>
      </c>
      <c r="AX4" s="59" t="s">
        <v>1</v>
      </c>
      <c r="AY4" s="54" t="s">
        <v>2</v>
      </c>
    </row>
    <row r="5" spans="1:51" s="65" customFormat="1" ht="21" customHeight="1">
      <c r="A5" s="145" t="s">
        <v>81</v>
      </c>
      <c r="B5" s="146" t="s">
        <v>33</v>
      </c>
      <c r="C5" s="18">
        <v>5732</v>
      </c>
      <c r="D5" s="209">
        <v>6.3</v>
      </c>
      <c r="E5" s="229">
        <v>32</v>
      </c>
      <c r="F5" s="112">
        <v>12610</v>
      </c>
      <c r="G5" s="209">
        <v>13.8</v>
      </c>
      <c r="H5" s="229">
        <v>9</v>
      </c>
      <c r="I5" s="18">
        <v>8</v>
      </c>
      <c r="J5" s="13">
        <v>1.4</v>
      </c>
      <c r="K5" s="235">
        <v>42</v>
      </c>
      <c r="L5" s="18">
        <v>2</v>
      </c>
      <c r="M5" s="13">
        <v>0.3</v>
      </c>
      <c r="N5" s="239">
        <v>47</v>
      </c>
      <c r="O5" s="145" t="s">
        <v>81</v>
      </c>
      <c r="P5" s="146" t="s">
        <v>33</v>
      </c>
      <c r="Q5" s="150" t="s">
        <v>51</v>
      </c>
      <c r="R5" s="151">
        <f aca="true" t="shared" si="0" ref="R5:R10">F5-C5</f>
        <v>6878</v>
      </c>
      <c r="S5" s="152">
        <v>-7.5</v>
      </c>
      <c r="T5" s="246">
        <v>37</v>
      </c>
      <c r="U5" s="16">
        <v>111</v>
      </c>
      <c r="V5" s="13">
        <v>19</v>
      </c>
      <c r="W5" s="235">
        <v>32</v>
      </c>
      <c r="X5" s="16">
        <v>45</v>
      </c>
      <c r="Y5" s="256">
        <v>7.7</v>
      </c>
      <c r="Z5" s="18">
        <v>66</v>
      </c>
      <c r="AA5" s="207">
        <v>11.3</v>
      </c>
      <c r="AB5" s="145" t="s">
        <v>81</v>
      </c>
      <c r="AC5" s="146" t="s">
        <v>33</v>
      </c>
      <c r="AD5" s="16">
        <v>20</v>
      </c>
      <c r="AE5" s="13">
        <v>3.5</v>
      </c>
      <c r="AF5" s="235">
        <v>20</v>
      </c>
      <c r="AG5" s="16">
        <v>18</v>
      </c>
      <c r="AH5" s="13">
        <v>3.1</v>
      </c>
      <c r="AI5" s="18">
        <v>2</v>
      </c>
      <c r="AJ5" s="207">
        <v>0.34891835310537334</v>
      </c>
      <c r="AK5" s="61"/>
      <c r="AL5" s="61"/>
      <c r="AM5" s="61"/>
      <c r="AN5" s="61"/>
      <c r="AO5" s="145" t="s">
        <v>81</v>
      </c>
      <c r="AP5" s="146" t="s">
        <v>33</v>
      </c>
      <c r="AQ5" s="16">
        <v>3527</v>
      </c>
      <c r="AR5" s="209">
        <v>3.8</v>
      </c>
      <c r="AS5" s="257">
        <v>27</v>
      </c>
      <c r="AT5" s="16">
        <v>1529</v>
      </c>
      <c r="AU5" s="218">
        <v>1.67</v>
      </c>
      <c r="AV5" s="257">
        <v>8</v>
      </c>
      <c r="AW5" s="38"/>
      <c r="AX5" s="220">
        <v>1.43</v>
      </c>
      <c r="AY5" s="257">
        <v>22</v>
      </c>
    </row>
    <row r="6" spans="1:51" s="65" customFormat="1" ht="21" customHeight="1" thickBot="1">
      <c r="A6" s="161" t="s">
        <v>100</v>
      </c>
      <c r="B6" s="162" t="s">
        <v>34</v>
      </c>
      <c r="C6" s="18">
        <v>840835</v>
      </c>
      <c r="D6" s="209">
        <v>6.8</v>
      </c>
      <c r="E6" s="229"/>
      <c r="F6" s="112">
        <v>1372755</v>
      </c>
      <c r="G6" s="209">
        <v>11.1</v>
      </c>
      <c r="H6" s="229"/>
      <c r="I6" s="18">
        <v>1512</v>
      </c>
      <c r="J6" s="13">
        <v>1.8</v>
      </c>
      <c r="K6" s="235"/>
      <c r="L6" s="18">
        <v>704</v>
      </c>
      <c r="M6" s="13">
        <v>0.8</v>
      </c>
      <c r="N6" s="239"/>
      <c r="O6" s="161" t="s">
        <v>100</v>
      </c>
      <c r="P6" s="162" t="s">
        <v>34</v>
      </c>
      <c r="Q6" s="166" t="s">
        <v>51</v>
      </c>
      <c r="R6" s="167">
        <f t="shared" si="0"/>
        <v>531920</v>
      </c>
      <c r="S6" s="168">
        <v>-4.3</v>
      </c>
      <c r="T6" s="246"/>
      <c r="U6" s="16">
        <v>17278</v>
      </c>
      <c r="V6" s="13">
        <v>20.1</v>
      </c>
      <c r="W6" s="235"/>
      <c r="X6" s="16">
        <v>8188</v>
      </c>
      <c r="Y6" s="13">
        <v>9.5</v>
      </c>
      <c r="Z6" s="18">
        <v>9090</v>
      </c>
      <c r="AA6" s="208">
        <v>10.6</v>
      </c>
      <c r="AB6" s="161" t="s">
        <v>100</v>
      </c>
      <c r="AC6" s="162" t="s">
        <v>34</v>
      </c>
      <c r="AD6" s="16">
        <v>2664</v>
      </c>
      <c r="AE6" s="13">
        <v>3.2</v>
      </c>
      <c r="AF6" s="235"/>
      <c r="AG6" s="16">
        <v>2112</v>
      </c>
      <c r="AH6" s="13">
        <v>2.5</v>
      </c>
      <c r="AI6" s="18">
        <v>552</v>
      </c>
      <c r="AJ6" s="208">
        <v>0.7</v>
      </c>
      <c r="AK6" s="61"/>
      <c r="AL6" s="61"/>
      <c r="AM6" s="61"/>
      <c r="AN6" s="61"/>
      <c r="AO6" s="181" t="s">
        <v>100</v>
      </c>
      <c r="AP6" s="182" t="s">
        <v>34</v>
      </c>
      <c r="AQ6" s="187">
        <v>525507</v>
      </c>
      <c r="AR6" s="217">
        <v>4.3</v>
      </c>
      <c r="AS6" s="258"/>
      <c r="AT6" s="187">
        <v>193253</v>
      </c>
      <c r="AU6" s="219">
        <v>1.57</v>
      </c>
      <c r="AV6" s="258"/>
      <c r="AW6" s="38"/>
      <c r="AX6" s="221">
        <v>1.33</v>
      </c>
      <c r="AY6" s="258"/>
    </row>
    <row r="7" spans="1:51" ht="21" customHeight="1">
      <c r="A7" s="145"/>
      <c r="B7" s="146" t="s">
        <v>33</v>
      </c>
      <c r="C7" s="147">
        <v>5869</v>
      </c>
      <c r="D7" s="148">
        <v>6.4</v>
      </c>
      <c r="E7" s="230">
        <v>35</v>
      </c>
      <c r="F7" s="149">
        <v>12837</v>
      </c>
      <c r="G7" s="148">
        <v>14</v>
      </c>
      <c r="H7" s="230">
        <v>8</v>
      </c>
      <c r="I7" s="147">
        <v>7</v>
      </c>
      <c r="J7" s="148">
        <v>1.2</v>
      </c>
      <c r="K7" s="230">
        <v>46</v>
      </c>
      <c r="L7" s="147">
        <v>2</v>
      </c>
      <c r="M7" s="148">
        <v>0.3</v>
      </c>
      <c r="N7" s="240">
        <v>45</v>
      </c>
      <c r="O7" s="145"/>
      <c r="P7" s="146" t="s">
        <v>33</v>
      </c>
      <c r="Q7" s="150" t="s">
        <v>51</v>
      </c>
      <c r="R7" s="151">
        <f t="shared" si="0"/>
        <v>6968</v>
      </c>
      <c r="S7" s="152">
        <v>-7.6</v>
      </c>
      <c r="T7" s="247">
        <v>38</v>
      </c>
      <c r="U7" s="147">
        <f>SUM(X7+Z7)</f>
        <v>124</v>
      </c>
      <c r="V7" s="148">
        <v>20.7</v>
      </c>
      <c r="W7" s="230">
        <v>29</v>
      </c>
      <c r="X7" s="147">
        <v>44</v>
      </c>
      <c r="Y7" s="148">
        <v>7.3</v>
      </c>
      <c r="Z7" s="147">
        <v>80</v>
      </c>
      <c r="AA7" s="153">
        <v>13.3</v>
      </c>
      <c r="AB7" s="145"/>
      <c r="AC7" s="146" t="s">
        <v>33</v>
      </c>
      <c r="AD7" s="147">
        <v>14</v>
      </c>
      <c r="AE7" s="148">
        <v>2.4</v>
      </c>
      <c r="AF7" s="230">
        <v>46</v>
      </c>
      <c r="AG7" s="147">
        <v>13</v>
      </c>
      <c r="AH7" s="148">
        <v>2.2</v>
      </c>
      <c r="AI7" s="147">
        <v>1</v>
      </c>
      <c r="AJ7" s="153">
        <v>0.2</v>
      </c>
      <c r="AK7" s="154"/>
      <c r="AL7" s="154"/>
      <c r="AM7" s="154"/>
      <c r="AN7" s="155"/>
      <c r="AO7" s="179"/>
      <c r="AP7" s="180" t="s">
        <v>33</v>
      </c>
      <c r="AQ7" s="156">
        <v>3860</v>
      </c>
      <c r="AR7" s="157">
        <v>4.2</v>
      </c>
      <c r="AS7" s="259">
        <v>32</v>
      </c>
      <c r="AT7" s="156">
        <v>1595</v>
      </c>
      <c r="AU7" s="158">
        <v>1.74</v>
      </c>
      <c r="AV7" s="259">
        <v>9</v>
      </c>
      <c r="AW7" s="159"/>
      <c r="AX7" s="160">
        <v>1.46</v>
      </c>
      <c r="AY7" s="259">
        <v>21</v>
      </c>
    </row>
    <row r="8" spans="1:51" ht="21" customHeight="1">
      <c r="A8" s="161" t="s">
        <v>82</v>
      </c>
      <c r="B8" s="162" t="s">
        <v>34</v>
      </c>
      <c r="C8" s="163">
        <v>865239</v>
      </c>
      <c r="D8" s="164">
        <v>7</v>
      </c>
      <c r="E8" s="231"/>
      <c r="F8" s="165">
        <v>1381093</v>
      </c>
      <c r="G8" s="164">
        <v>11.2</v>
      </c>
      <c r="H8" s="231"/>
      <c r="I8" s="163">
        <v>1654</v>
      </c>
      <c r="J8" s="164">
        <v>1.9</v>
      </c>
      <c r="K8" s="231"/>
      <c r="L8" s="163">
        <v>755</v>
      </c>
      <c r="M8" s="164">
        <v>0.9</v>
      </c>
      <c r="N8" s="241"/>
      <c r="O8" s="161" t="s">
        <v>84</v>
      </c>
      <c r="P8" s="162" t="s">
        <v>34</v>
      </c>
      <c r="Q8" s="166" t="s">
        <v>51</v>
      </c>
      <c r="R8" s="167">
        <f t="shared" si="0"/>
        <v>515854</v>
      </c>
      <c r="S8" s="168">
        <v>-4.2</v>
      </c>
      <c r="T8" s="248"/>
      <c r="U8" s="163">
        <v>19454</v>
      </c>
      <c r="V8" s="164">
        <v>22</v>
      </c>
      <c r="W8" s="231"/>
      <c r="X8" s="163">
        <v>8997</v>
      </c>
      <c r="Y8" s="164">
        <v>10.2</v>
      </c>
      <c r="Z8" s="163">
        <v>10457</v>
      </c>
      <c r="AA8" s="169">
        <v>11.8</v>
      </c>
      <c r="AB8" s="161" t="s">
        <v>83</v>
      </c>
      <c r="AC8" s="162" t="s">
        <v>34</v>
      </c>
      <c r="AD8" s="163">
        <v>2955</v>
      </c>
      <c r="AE8" s="164">
        <v>3.4</v>
      </c>
      <c r="AF8" s="231"/>
      <c r="AG8" s="163">
        <v>2377</v>
      </c>
      <c r="AH8" s="164">
        <v>2.7</v>
      </c>
      <c r="AI8" s="163">
        <v>578</v>
      </c>
      <c r="AJ8" s="169">
        <v>0.7</v>
      </c>
      <c r="AK8" s="154"/>
      <c r="AL8" s="154"/>
      <c r="AM8" s="154"/>
      <c r="AN8" s="155"/>
      <c r="AO8" s="161" t="s">
        <v>83</v>
      </c>
      <c r="AP8" s="162" t="s">
        <v>34</v>
      </c>
      <c r="AQ8" s="163">
        <v>599007</v>
      </c>
      <c r="AR8" s="164">
        <v>4.8</v>
      </c>
      <c r="AS8" s="241"/>
      <c r="AT8" s="163">
        <v>208496</v>
      </c>
      <c r="AU8" s="170">
        <v>1.69</v>
      </c>
      <c r="AV8" s="241"/>
      <c r="AW8" s="171"/>
      <c r="AX8" s="172">
        <v>1.36</v>
      </c>
      <c r="AY8" s="241"/>
    </row>
    <row r="9" spans="1:51" s="65" customFormat="1" ht="21" customHeight="1">
      <c r="A9" s="129" t="s">
        <v>36</v>
      </c>
      <c r="B9" s="78" t="s">
        <v>33</v>
      </c>
      <c r="C9" s="4">
        <v>6070</v>
      </c>
      <c r="D9" s="2">
        <v>6.5</v>
      </c>
      <c r="E9" s="232">
        <v>40</v>
      </c>
      <c r="F9" s="11">
        <v>13062</v>
      </c>
      <c r="G9" s="2">
        <v>14.1</v>
      </c>
      <c r="H9" s="232">
        <v>7</v>
      </c>
      <c r="I9" s="4">
        <v>10</v>
      </c>
      <c r="J9" s="2">
        <v>1.6</v>
      </c>
      <c r="K9" s="232">
        <v>35</v>
      </c>
      <c r="L9" s="4">
        <v>5</v>
      </c>
      <c r="M9" s="2">
        <v>0.8</v>
      </c>
      <c r="N9" s="242">
        <v>25</v>
      </c>
      <c r="O9" s="129" t="s">
        <v>36</v>
      </c>
      <c r="P9" s="78" t="s">
        <v>33</v>
      </c>
      <c r="Q9" s="49" t="s">
        <v>51</v>
      </c>
      <c r="R9" s="130">
        <f t="shared" si="0"/>
        <v>6992</v>
      </c>
      <c r="S9" s="20">
        <v>-7.5</v>
      </c>
      <c r="T9" s="249">
        <v>42</v>
      </c>
      <c r="U9" s="4">
        <v>125</v>
      </c>
      <c r="V9" s="2">
        <v>20.2</v>
      </c>
      <c r="W9" s="232">
        <v>30</v>
      </c>
      <c r="X9" s="4">
        <v>58</v>
      </c>
      <c r="Y9" s="2">
        <v>9.4</v>
      </c>
      <c r="Z9" s="4">
        <v>67</v>
      </c>
      <c r="AA9" s="3">
        <v>10.8</v>
      </c>
      <c r="AB9" s="129" t="s">
        <v>36</v>
      </c>
      <c r="AC9" s="78" t="s">
        <v>33</v>
      </c>
      <c r="AD9" s="4">
        <v>17</v>
      </c>
      <c r="AE9" s="2">
        <v>2.8</v>
      </c>
      <c r="AF9" s="232">
        <v>40</v>
      </c>
      <c r="AG9" s="4">
        <v>15</v>
      </c>
      <c r="AH9" s="2">
        <v>2.5</v>
      </c>
      <c r="AI9" s="4">
        <v>2</v>
      </c>
      <c r="AJ9" s="3">
        <v>0.3</v>
      </c>
      <c r="AK9" s="66"/>
      <c r="AL9" s="66"/>
      <c r="AM9" s="66"/>
      <c r="AN9" s="66"/>
      <c r="AO9" s="129" t="s">
        <v>36</v>
      </c>
      <c r="AP9" s="78" t="s">
        <v>33</v>
      </c>
      <c r="AQ9" s="4">
        <v>3785</v>
      </c>
      <c r="AR9" s="2">
        <v>4.1</v>
      </c>
      <c r="AS9" s="242">
        <v>34</v>
      </c>
      <c r="AT9" s="4">
        <v>1686</v>
      </c>
      <c r="AU9" s="68">
        <v>1.81</v>
      </c>
      <c r="AV9" s="242">
        <v>6</v>
      </c>
      <c r="AW9" s="8"/>
      <c r="AX9" s="69">
        <v>1.48</v>
      </c>
      <c r="AY9" s="242">
        <v>30</v>
      </c>
    </row>
    <row r="10" spans="1:51" s="65" customFormat="1" ht="21" customHeight="1">
      <c r="A10" s="70" t="s">
        <v>77</v>
      </c>
      <c r="B10" s="71" t="s">
        <v>34</v>
      </c>
      <c r="C10" s="27">
        <v>918400</v>
      </c>
      <c r="D10" s="26">
        <v>7.4</v>
      </c>
      <c r="E10" s="233"/>
      <c r="F10" s="72">
        <v>1362470</v>
      </c>
      <c r="G10" s="26">
        <v>11</v>
      </c>
      <c r="H10" s="233"/>
      <c r="I10" s="27">
        <v>1748</v>
      </c>
      <c r="J10" s="26">
        <v>1.9</v>
      </c>
      <c r="K10" s="233"/>
      <c r="L10" s="27">
        <v>801</v>
      </c>
      <c r="M10" s="26">
        <v>0.9</v>
      </c>
      <c r="N10" s="234"/>
      <c r="O10" s="70" t="s">
        <v>77</v>
      </c>
      <c r="P10" s="71" t="s">
        <v>34</v>
      </c>
      <c r="Q10" s="47" t="s">
        <v>51</v>
      </c>
      <c r="R10" s="74">
        <f t="shared" si="0"/>
        <v>444070</v>
      </c>
      <c r="S10" s="25">
        <v>-3.6</v>
      </c>
      <c r="T10" s="250"/>
      <c r="U10" s="27">
        <v>19614</v>
      </c>
      <c r="V10" s="26">
        <v>20.9</v>
      </c>
      <c r="W10" s="233"/>
      <c r="X10" s="27">
        <v>9252</v>
      </c>
      <c r="Y10" s="26">
        <v>9.9</v>
      </c>
      <c r="Z10" s="27">
        <v>10362</v>
      </c>
      <c r="AA10" s="28">
        <v>11</v>
      </c>
      <c r="AB10" s="70" t="s">
        <v>77</v>
      </c>
      <c r="AC10" s="71" t="s">
        <v>34</v>
      </c>
      <c r="AD10" s="27">
        <v>2999</v>
      </c>
      <c r="AE10" s="26">
        <v>3.3</v>
      </c>
      <c r="AF10" s="233"/>
      <c r="AG10" s="27">
        <v>2385</v>
      </c>
      <c r="AH10" s="26">
        <v>2.6</v>
      </c>
      <c r="AI10" s="27">
        <v>614</v>
      </c>
      <c r="AJ10" s="28">
        <v>0.7</v>
      </c>
      <c r="AK10" s="5"/>
      <c r="AL10" s="5"/>
      <c r="AM10" s="5"/>
      <c r="AN10" s="8"/>
      <c r="AO10" s="70" t="s">
        <v>77</v>
      </c>
      <c r="AP10" s="71" t="s">
        <v>34</v>
      </c>
      <c r="AQ10" s="27">
        <v>586481</v>
      </c>
      <c r="AR10" s="26">
        <v>4.7</v>
      </c>
      <c r="AS10" s="234"/>
      <c r="AT10" s="27">
        <v>208333</v>
      </c>
      <c r="AU10" s="75">
        <v>1.68</v>
      </c>
      <c r="AV10" s="234"/>
      <c r="AW10" s="76"/>
      <c r="AX10" s="77">
        <v>1.42</v>
      </c>
      <c r="AY10" s="234"/>
    </row>
    <row r="11" spans="1:51" s="65" customFormat="1" ht="21" customHeight="1">
      <c r="A11" s="49"/>
      <c r="B11" s="78" t="s">
        <v>7</v>
      </c>
      <c r="C11" s="79">
        <v>6465</v>
      </c>
      <c r="D11" s="2">
        <v>6.9</v>
      </c>
      <c r="E11" s="232">
        <v>38</v>
      </c>
      <c r="F11" s="4">
        <v>12772</v>
      </c>
      <c r="G11" s="2">
        <v>13.6</v>
      </c>
      <c r="H11" s="232">
        <v>9</v>
      </c>
      <c r="I11" s="4">
        <v>12</v>
      </c>
      <c r="J11" s="2">
        <v>1.9</v>
      </c>
      <c r="K11" s="232">
        <v>24</v>
      </c>
      <c r="L11" s="4">
        <v>5</v>
      </c>
      <c r="M11" s="2">
        <v>0.8</v>
      </c>
      <c r="N11" s="239">
        <v>35</v>
      </c>
      <c r="O11" s="80"/>
      <c r="P11" s="48" t="s">
        <v>7</v>
      </c>
      <c r="Q11" s="32" t="s">
        <v>51</v>
      </c>
      <c r="R11" s="81">
        <f aca="true" t="shared" si="1" ref="R11:R30">F11-C11</f>
        <v>6307</v>
      </c>
      <c r="S11" s="1">
        <v>-6.7</v>
      </c>
      <c r="T11" s="249">
        <v>39</v>
      </c>
      <c r="U11" s="9">
        <v>150</v>
      </c>
      <c r="V11" s="2">
        <v>22.7</v>
      </c>
      <c r="W11" s="232">
        <v>11</v>
      </c>
      <c r="X11" s="9">
        <v>55</v>
      </c>
      <c r="Y11" s="2">
        <v>8.3</v>
      </c>
      <c r="Z11" s="4">
        <v>95</v>
      </c>
      <c r="AA11" s="10">
        <v>14.4</v>
      </c>
      <c r="AB11" s="16"/>
      <c r="AC11" s="67" t="s">
        <v>7</v>
      </c>
      <c r="AD11" s="9">
        <v>22</v>
      </c>
      <c r="AE11" s="2">
        <v>3.4</v>
      </c>
      <c r="AF11" s="232">
        <v>30</v>
      </c>
      <c r="AG11" s="9">
        <v>19</v>
      </c>
      <c r="AH11" s="2">
        <v>2.9</v>
      </c>
      <c r="AI11" s="11">
        <v>3</v>
      </c>
      <c r="AJ11" s="12">
        <v>0.5</v>
      </c>
      <c r="AK11" s="66"/>
      <c r="AL11" s="66"/>
      <c r="AM11" s="66"/>
      <c r="AN11" s="66"/>
      <c r="AO11" s="16"/>
      <c r="AP11" s="67" t="s">
        <v>33</v>
      </c>
      <c r="AQ11" s="82">
        <v>4041</v>
      </c>
      <c r="AR11" s="83">
        <v>4.3</v>
      </c>
      <c r="AS11" s="260">
        <v>33</v>
      </c>
      <c r="AT11" s="9">
        <v>1714</v>
      </c>
      <c r="AU11" s="84">
        <v>1.83</v>
      </c>
      <c r="AV11" s="242">
        <v>6</v>
      </c>
      <c r="AW11" s="46"/>
      <c r="AX11" s="85">
        <v>1.52</v>
      </c>
      <c r="AY11" s="242">
        <v>23</v>
      </c>
    </row>
    <row r="12" spans="1:51" s="65" customFormat="1" ht="21" customHeight="1">
      <c r="A12" s="47" t="s">
        <v>75</v>
      </c>
      <c r="B12" s="71" t="s">
        <v>8</v>
      </c>
      <c r="C12" s="86">
        <v>946146</v>
      </c>
      <c r="D12" s="26">
        <v>7.6</v>
      </c>
      <c r="E12" s="234"/>
      <c r="F12" s="87">
        <v>1340567</v>
      </c>
      <c r="G12" s="26">
        <v>10.8</v>
      </c>
      <c r="H12" s="233"/>
      <c r="I12" s="88">
        <v>1762</v>
      </c>
      <c r="J12" s="26">
        <v>1.9</v>
      </c>
      <c r="K12" s="234"/>
      <c r="L12" s="89">
        <v>833</v>
      </c>
      <c r="M12" s="26">
        <v>0.9</v>
      </c>
      <c r="N12" s="243"/>
      <c r="O12" s="70" t="s">
        <v>75</v>
      </c>
      <c r="P12" s="73" t="s">
        <v>8</v>
      </c>
      <c r="Q12" s="90" t="s">
        <v>51</v>
      </c>
      <c r="R12" s="91">
        <f t="shared" si="1"/>
        <v>394421</v>
      </c>
      <c r="S12" s="92">
        <v>-3.2</v>
      </c>
      <c r="T12" s="250"/>
      <c r="U12" s="88">
        <v>20364</v>
      </c>
      <c r="V12" s="26">
        <v>21.1</v>
      </c>
      <c r="W12" s="233"/>
      <c r="X12" s="88">
        <v>9740</v>
      </c>
      <c r="Y12" s="93">
        <v>10.1</v>
      </c>
      <c r="Z12" s="88">
        <v>10624</v>
      </c>
      <c r="AA12" s="28">
        <v>11</v>
      </c>
      <c r="AB12" s="47" t="s">
        <v>75</v>
      </c>
      <c r="AC12" s="73" t="s">
        <v>8</v>
      </c>
      <c r="AD12" s="87">
        <v>3309</v>
      </c>
      <c r="AE12" s="26">
        <v>3.5</v>
      </c>
      <c r="AF12" s="233"/>
      <c r="AG12" s="94">
        <v>2683</v>
      </c>
      <c r="AH12" s="26">
        <v>2.8</v>
      </c>
      <c r="AI12" s="95">
        <v>626</v>
      </c>
      <c r="AJ12" s="96">
        <v>0.7</v>
      </c>
      <c r="AK12" s="5"/>
      <c r="AL12" s="5"/>
      <c r="AM12" s="5"/>
      <c r="AN12" s="8"/>
      <c r="AO12" s="47" t="s">
        <v>75</v>
      </c>
      <c r="AP12" s="73" t="s">
        <v>34</v>
      </c>
      <c r="AQ12" s="86">
        <v>606952</v>
      </c>
      <c r="AR12" s="26">
        <v>4.9</v>
      </c>
      <c r="AS12" s="234"/>
      <c r="AT12" s="97">
        <v>212296</v>
      </c>
      <c r="AU12" s="98">
        <v>1.7</v>
      </c>
      <c r="AV12" s="234"/>
      <c r="AW12" s="46"/>
      <c r="AX12" s="99">
        <v>1.43</v>
      </c>
      <c r="AY12" s="234"/>
    </row>
    <row r="13" spans="1:51" s="65" customFormat="1" ht="21" customHeight="1">
      <c r="A13" s="49"/>
      <c r="B13" s="78" t="s">
        <v>7</v>
      </c>
      <c r="C13" s="79">
        <v>6659</v>
      </c>
      <c r="D13" s="2">
        <v>7</v>
      </c>
      <c r="E13" s="232">
        <v>38</v>
      </c>
      <c r="F13" s="79">
        <v>12620</v>
      </c>
      <c r="G13" s="2">
        <v>13.3</v>
      </c>
      <c r="H13" s="232">
        <v>8</v>
      </c>
      <c r="I13" s="4">
        <v>12</v>
      </c>
      <c r="J13" s="2">
        <v>1.8</v>
      </c>
      <c r="K13" s="232">
        <v>35</v>
      </c>
      <c r="L13" s="4">
        <v>3</v>
      </c>
      <c r="M13" s="2">
        <v>0.5</v>
      </c>
      <c r="N13" s="239">
        <v>44</v>
      </c>
      <c r="O13" s="80"/>
      <c r="P13" s="48" t="s">
        <v>7</v>
      </c>
      <c r="Q13" s="32" t="s">
        <v>51</v>
      </c>
      <c r="R13" s="81">
        <f t="shared" si="1"/>
        <v>5961</v>
      </c>
      <c r="S13" s="2" t="s">
        <v>59</v>
      </c>
      <c r="T13" s="249">
        <v>42</v>
      </c>
      <c r="U13" s="9">
        <v>155</v>
      </c>
      <c r="V13" s="2">
        <v>22.8</v>
      </c>
      <c r="W13" s="232">
        <v>12</v>
      </c>
      <c r="X13" s="9">
        <v>64</v>
      </c>
      <c r="Y13" s="2">
        <v>9.4</v>
      </c>
      <c r="Z13" s="4">
        <v>91</v>
      </c>
      <c r="AA13" s="10">
        <v>13.4</v>
      </c>
      <c r="AB13" s="16"/>
      <c r="AC13" s="67" t="s">
        <v>7</v>
      </c>
      <c r="AD13" s="9">
        <v>20</v>
      </c>
      <c r="AE13" s="2">
        <v>3</v>
      </c>
      <c r="AF13" s="232">
        <v>40</v>
      </c>
      <c r="AG13" s="9">
        <v>18</v>
      </c>
      <c r="AH13" s="2">
        <v>2.7</v>
      </c>
      <c r="AI13" s="11">
        <v>2</v>
      </c>
      <c r="AJ13" s="12">
        <v>0.3</v>
      </c>
      <c r="AK13" s="66"/>
      <c r="AL13" s="66"/>
      <c r="AM13" s="66"/>
      <c r="AN13" s="66"/>
      <c r="AO13" s="16"/>
      <c r="AP13" s="67" t="s">
        <v>33</v>
      </c>
      <c r="AQ13" s="9">
        <v>4061</v>
      </c>
      <c r="AR13" s="83">
        <v>4.3</v>
      </c>
      <c r="AS13" s="242">
        <v>36</v>
      </c>
      <c r="AT13" s="9">
        <v>1771</v>
      </c>
      <c r="AU13" s="84">
        <v>1.87</v>
      </c>
      <c r="AV13" s="242">
        <v>6</v>
      </c>
      <c r="AW13" s="46"/>
      <c r="AX13" s="85">
        <v>1.5</v>
      </c>
      <c r="AY13" s="242">
        <v>28</v>
      </c>
    </row>
    <row r="14" spans="1:51" s="65" customFormat="1" ht="21" customHeight="1">
      <c r="A14" s="47" t="s">
        <v>57</v>
      </c>
      <c r="B14" s="78" t="s">
        <v>8</v>
      </c>
      <c r="C14" s="86">
        <v>977242</v>
      </c>
      <c r="D14" s="26">
        <v>7.8</v>
      </c>
      <c r="E14" s="234"/>
      <c r="F14" s="87">
        <v>1308158</v>
      </c>
      <c r="G14" s="26">
        <v>10.5</v>
      </c>
      <c r="H14" s="233"/>
      <c r="I14" s="88">
        <v>1929</v>
      </c>
      <c r="J14" s="26">
        <v>2</v>
      </c>
      <c r="K14" s="234"/>
      <c r="L14" s="89">
        <v>875</v>
      </c>
      <c r="M14" s="26">
        <v>0.9</v>
      </c>
      <c r="N14" s="243"/>
      <c r="O14" s="47" t="s">
        <v>57</v>
      </c>
      <c r="P14" s="73" t="s">
        <v>8</v>
      </c>
      <c r="Q14" s="90" t="s">
        <v>51</v>
      </c>
      <c r="R14" s="91">
        <f t="shared" si="1"/>
        <v>330916</v>
      </c>
      <c r="S14" s="26" t="s">
        <v>60</v>
      </c>
      <c r="T14" s="250"/>
      <c r="U14" s="88">
        <v>20941</v>
      </c>
      <c r="V14" s="26">
        <v>21</v>
      </c>
      <c r="W14" s="233"/>
      <c r="X14" s="88">
        <v>10070</v>
      </c>
      <c r="Y14" s="93">
        <v>10.1</v>
      </c>
      <c r="Z14" s="88">
        <v>10871</v>
      </c>
      <c r="AA14" s="3">
        <v>10.9</v>
      </c>
      <c r="AB14" s="47" t="s">
        <v>57</v>
      </c>
      <c r="AC14" s="67" t="s">
        <v>8</v>
      </c>
      <c r="AD14" s="87">
        <v>3518</v>
      </c>
      <c r="AE14" s="26">
        <v>3.6</v>
      </c>
      <c r="AF14" s="233"/>
      <c r="AG14" s="86">
        <v>2841</v>
      </c>
      <c r="AH14" s="26">
        <v>2.9</v>
      </c>
      <c r="AI14" s="100">
        <v>677</v>
      </c>
      <c r="AJ14" s="96">
        <v>0.7</v>
      </c>
      <c r="AK14" s="5"/>
      <c r="AL14" s="5"/>
      <c r="AM14" s="5"/>
      <c r="AN14" s="8"/>
      <c r="AO14" s="47" t="s">
        <v>57</v>
      </c>
      <c r="AP14" s="67" t="s">
        <v>34</v>
      </c>
      <c r="AQ14" s="86">
        <v>620707</v>
      </c>
      <c r="AR14" s="26">
        <v>5</v>
      </c>
      <c r="AS14" s="234"/>
      <c r="AT14" s="97">
        <v>216856</v>
      </c>
      <c r="AU14" s="98">
        <v>1.73</v>
      </c>
      <c r="AV14" s="234"/>
      <c r="AW14" s="46"/>
      <c r="AX14" s="99">
        <v>1.44</v>
      </c>
      <c r="AY14" s="234"/>
    </row>
    <row r="15" spans="1:51" s="65" customFormat="1" ht="21" customHeight="1">
      <c r="A15" s="49"/>
      <c r="B15" s="101" t="s">
        <v>7</v>
      </c>
      <c r="C15" s="4">
        <v>7030</v>
      </c>
      <c r="D15" s="2">
        <v>7.3</v>
      </c>
      <c r="E15" s="232">
        <v>37</v>
      </c>
      <c r="F15" s="4">
        <v>12549</v>
      </c>
      <c r="G15" s="2">
        <v>13.1</v>
      </c>
      <c r="H15" s="232">
        <v>7</v>
      </c>
      <c r="I15" s="4">
        <v>13</v>
      </c>
      <c r="J15" s="2">
        <v>1.8</v>
      </c>
      <c r="K15" s="232">
        <v>25</v>
      </c>
      <c r="L15" s="4">
        <v>10</v>
      </c>
      <c r="M15" s="2">
        <v>1.4</v>
      </c>
      <c r="N15" s="239">
        <v>5</v>
      </c>
      <c r="O15" s="102"/>
      <c r="P15" s="48" t="s">
        <v>7</v>
      </c>
      <c r="Q15" s="32" t="s">
        <v>51</v>
      </c>
      <c r="R15" s="6">
        <f t="shared" si="1"/>
        <v>5519</v>
      </c>
      <c r="S15" s="2" t="s">
        <v>58</v>
      </c>
      <c r="T15" s="249">
        <v>41</v>
      </c>
      <c r="U15" s="9">
        <v>177</v>
      </c>
      <c r="V15" s="2">
        <v>24.6</v>
      </c>
      <c r="W15" s="232">
        <v>8</v>
      </c>
      <c r="X15" s="9">
        <v>61</v>
      </c>
      <c r="Y15" s="2">
        <v>8.5</v>
      </c>
      <c r="Z15" s="4">
        <v>116</v>
      </c>
      <c r="AA15" s="103">
        <v>16.1</v>
      </c>
      <c r="AB15" s="16"/>
      <c r="AC15" s="104" t="s">
        <v>7</v>
      </c>
      <c r="AD15" s="9">
        <v>17</v>
      </c>
      <c r="AE15" s="2">
        <v>2.4</v>
      </c>
      <c r="AF15" s="232">
        <v>47</v>
      </c>
      <c r="AG15" s="9">
        <v>11</v>
      </c>
      <c r="AH15" s="2">
        <v>1.6</v>
      </c>
      <c r="AI15" s="105">
        <v>6</v>
      </c>
      <c r="AJ15" s="12">
        <v>0.9</v>
      </c>
      <c r="AK15" s="66"/>
      <c r="AL15" s="66"/>
      <c r="AM15" s="66"/>
      <c r="AN15" s="66"/>
      <c r="AO15" s="16"/>
      <c r="AP15" s="104" t="s">
        <v>33</v>
      </c>
      <c r="AQ15" s="9">
        <v>4326</v>
      </c>
      <c r="AR15" s="83">
        <v>4.5</v>
      </c>
      <c r="AS15" s="242">
        <v>31</v>
      </c>
      <c r="AT15" s="9">
        <v>1891</v>
      </c>
      <c r="AU15" s="84">
        <v>1.97</v>
      </c>
      <c r="AV15" s="242">
        <v>6</v>
      </c>
      <c r="AW15" s="46"/>
      <c r="AX15" s="85">
        <v>1.54</v>
      </c>
      <c r="AY15" s="239">
        <v>23</v>
      </c>
    </row>
    <row r="16" spans="1:51" s="65" customFormat="1" ht="21" customHeight="1">
      <c r="A16" s="47" t="s">
        <v>55</v>
      </c>
      <c r="B16" s="71" t="s">
        <v>8</v>
      </c>
      <c r="C16" s="86">
        <v>1005721</v>
      </c>
      <c r="D16" s="26">
        <v>8</v>
      </c>
      <c r="E16" s="234"/>
      <c r="F16" s="87">
        <v>1290510</v>
      </c>
      <c r="G16" s="26">
        <v>10.3</v>
      </c>
      <c r="H16" s="233"/>
      <c r="I16" s="106">
        <v>1916</v>
      </c>
      <c r="J16" s="26">
        <v>1.9</v>
      </c>
      <c r="K16" s="234"/>
      <c r="L16" s="107">
        <v>902</v>
      </c>
      <c r="M16" s="26">
        <v>0.9</v>
      </c>
      <c r="N16" s="243"/>
      <c r="O16" s="108" t="s">
        <v>55</v>
      </c>
      <c r="P16" s="109" t="s">
        <v>8</v>
      </c>
      <c r="Q16" s="90" t="s">
        <v>51</v>
      </c>
      <c r="R16" s="91">
        <f t="shared" si="1"/>
        <v>284789</v>
      </c>
      <c r="S16" s="110" t="s">
        <v>56</v>
      </c>
      <c r="T16" s="250"/>
      <c r="U16" s="88">
        <v>22621</v>
      </c>
      <c r="V16" s="26">
        <v>22</v>
      </c>
      <c r="W16" s="233"/>
      <c r="X16" s="88">
        <v>10864</v>
      </c>
      <c r="Y16" s="93">
        <v>10.6</v>
      </c>
      <c r="Z16" s="88">
        <v>11757</v>
      </c>
      <c r="AA16" s="28">
        <v>11.4</v>
      </c>
      <c r="AB16" s="111" t="s">
        <v>55</v>
      </c>
      <c r="AC16" s="73" t="s">
        <v>8</v>
      </c>
      <c r="AD16" s="87">
        <v>3729</v>
      </c>
      <c r="AE16" s="26">
        <v>3.7</v>
      </c>
      <c r="AF16" s="233"/>
      <c r="AG16" s="86">
        <v>3064</v>
      </c>
      <c r="AH16" s="26">
        <v>3</v>
      </c>
      <c r="AI16" s="72">
        <v>665</v>
      </c>
      <c r="AJ16" s="96">
        <v>0.7</v>
      </c>
      <c r="AK16" s="5"/>
      <c r="AL16" s="5"/>
      <c r="AM16" s="5"/>
      <c r="AN16" s="8"/>
      <c r="AO16" s="111" t="s">
        <v>55</v>
      </c>
      <c r="AP16" s="73" t="s">
        <v>34</v>
      </c>
      <c r="AQ16" s="86">
        <v>635225</v>
      </c>
      <c r="AR16" s="26">
        <v>5.1</v>
      </c>
      <c r="AS16" s="234"/>
      <c r="AT16" s="97">
        <v>226238</v>
      </c>
      <c r="AU16" s="98">
        <v>1.81</v>
      </c>
      <c r="AV16" s="234"/>
      <c r="AW16" s="46"/>
      <c r="AX16" s="99">
        <v>1.45</v>
      </c>
      <c r="AY16" s="243"/>
    </row>
    <row r="17" spans="1:51" s="65" customFormat="1" ht="21" customHeight="1">
      <c r="A17" s="49"/>
      <c r="B17" s="78" t="s">
        <v>7</v>
      </c>
      <c r="C17" s="4">
        <v>7140</v>
      </c>
      <c r="D17" s="2">
        <v>7.4</v>
      </c>
      <c r="E17" s="232">
        <v>35</v>
      </c>
      <c r="F17" s="4">
        <v>12609</v>
      </c>
      <c r="G17" s="2">
        <v>13</v>
      </c>
      <c r="H17" s="232">
        <v>5</v>
      </c>
      <c r="I17" s="4">
        <v>18</v>
      </c>
      <c r="J17" s="2">
        <v>2.5</v>
      </c>
      <c r="K17" s="232">
        <v>9</v>
      </c>
      <c r="L17" s="4">
        <v>6</v>
      </c>
      <c r="M17" s="2">
        <v>0.8</v>
      </c>
      <c r="N17" s="239">
        <v>28</v>
      </c>
      <c r="O17" s="80"/>
      <c r="P17" s="48" t="s">
        <v>7</v>
      </c>
      <c r="Q17" s="32" t="s">
        <v>51</v>
      </c>
      <c r="R17" s="6">
        <f t="shared" si="1"/>
        <v>5469</v>
      </c>
      <c r="S17" s="2" t="s">
        <v>53</v>
      </c>
      <c r="T17" s="249">
        <v>40</v>
      </c>
      <c r="U17" s="9">
        <v>148</v>
      </c>
      <c r="V17" s="2">
        <v>20.3</v>
      </c>
      <c r="W17" s="232">
        <v>42</v>
      </c>
      <c r="X17" s="9">
        <v>61</v>
      </c>
      <c r="Y17" s="2">
        <v>8.4</v>
      </c>
      <c r="Z17" s="4">
        <v>87</v>
      </c>
      <c r="AA17" s="10">
        <v>11.9</v>
      </c>
      <c r="AB17" s="16"/>
      <c r="AC17" s="67" t="s">
        <v>7</v>
      </c>
      <c r="AD17" s="9">
        <v>28</v>
      </c>
      <c r="AE17" s="2">
        <v>3.9</v>
      </c>
      <c r="AF17" s="232">
        <v>20</v>
      </c>
      <c r="AG17" s="9">
        <v>22</v>
      </c>
      <c r="AH17" s="2">
        <v>3.1</v>
      </c>
      <c r="AI17" s="11">
        <v>6</v>
      </c>
      <c r="AJ17" s="12">
        <v>0.8</v>
      </c>
      <c r="AK17" s="19"/>
      <c r="AL17" s="19"/>
      <c r="AM17" s="19"/>
      <c r="AN17" s="19"/>
      <c r="AO17" s="16"/>
      <c r="AP17" s="67" t="s">
        <v>33</v>
      </c>
      <c r="AQ17" s="9">
        <v>4419</v>
      </c>
      <c r="AR17" s="83">
        <v>4.6</v>
      </c>
      <c r="AS17" s="242">
        <v>30</v>
      </c>
      <c r="AT17" s="9">
        <v>1914</v>
      </c>
      <c r="AU17" s="84">
        <v>1.98</v>
      </c>
      <c r="AV17" s="242">
        <v>5</v>
      </c>
      <c r="AW17" s="46"/>
      <c r="AX17" s="85">
        <v>1.55</v>
      </c>
      <c r="AY17" s="239">
        <v>13</v>
      </c>
    </row>
    <row r="18" spans="1:51" s="65" customFormat="1" ht="21" customHeight="1">
      <c r="A18" s="47" t="s">
        <v>52</v>
      </c>
      <c r="B18" s="71" t="s">
        <v>8</v>
      </c>
      <c r="C18" s="86">
        <v>1003609</v>
      </c>
      <c r="D18" s="26">
        <v>8</v>
      </c>
      <c r="E18" s="234"/>
      <c r="F18" s="87">
        <v>1273025</v>
      </c>
      <c r="G18" s="26">
        <v>10.1</v>
      </c>
      <c r="H18" s="233"/>
      <c r="I18" s="106">
        <v>2080</v>
      </c>
      <c r="J18" s="26">
        <v>2.1</v>
      </c>
      <c r="K18" s="234"/>
      <c r="L18" s="107">
        <v>952</v>
      </c>
      <c r="M18" s="26">
        <v>0.9</v>
      </c>
      <c r="N18" s="243"/>
      <c r="O18" s="108" t="s">
        <v>52</v>
      </c>
      <c r="P18" s="109" t="s">
        <v>8</v>
      </c>
      <c r="Q18" s="90" t="s">
        <v>51</v>
      </c>
      <c r="R18" s="91">
        <f t="shared" si="1"/>
        <v>269416</v>
      </c>
      <c r="S18" s="110" t="s">
        <v>54</v>
      </c>
      <c r="T18" s="250"/>
      <c r="U18" s="88">
        <v>23526</v>
      </c>
      <c r="V18" s="26">
        <v>22.9</v>
      </c>
      <c r="W18" s="233"/>
      <c r="X18" s="88">
        <v>10906</v>
      </c>
      <c r="Y18" s="93">
        <v>10.6</v>
      </c>
      <c r="Z18" s="88">
        <v>12620</v>
      </c>
      <c r="AA18" s="28">
        <v>12.3</v>
      </c>
      <c r="AB18" s="111" t="s">
        <v>52</v>
      </c>
      <c r="AC18" s="73" t="s">
        <v>8</v>
      </c>
      <c r="AD18" s="87">
        <v>3751</v>
      </c>
      <c r="AE18" s="26">
        <v>3.7</v>
      </c>
      <c r="AF18" s="233"/>
      <c r="AG18" s="86">
        <v>3040</v>
      </c>
      <c r="AH18" s="26">
        <v>3</v>
      </c>
      <c r="AI18" s="72">
        <v>711</v>
      </c>
      <c r="AJ18" s="96">
        <v>0.7</v>
      </c>
      <c r="AK18" s="19"/>
      <c r="AL18" s="19"/>
      <c r="AM18" s="19"/>
      <c r="AN18" s="19"/>
      <c r="AO18" s="111" t="s">
        <v>52</v>
      </c>
      <c r="AP18" s="73" t="s">
        <v>34</v>
      </c>
      <c r="AQ18" s="87">
        <v>643783</v>
      </c>
      <c r="AR18" s="26">
        <v>5.1</v>
      </c>
      <c r="AS18" s="234"/>
      <c r="AT18" s="97">
        <v>222115</v>
      </c>
      <c r="AU18" s="98">
        <v>1.77</v>
      </c>
      <c r="AV18" s="234"/>
      <c r="AW18" s="46"/>
      <c r="AX18" s="99">
        <v>1.42</v>
      </c>
      <c r="AY18" s="243"/>
    </row>
    <row r="19" spans="1:51" s="65" customFormat="1" ht="21" customHeight="1">
      <c r="A19" s="16"/>
      <c r="B19" s="78" t="s">
        <v>7</v>
      </c>
      <c r="C19" s="112">
        <v>7122</v>
      </c>
      <c r="D19" s="13">
        <v>7.3</v>
      </c>
      <c r="E19" s="235">
        <v>40</v>
      </c>
      <c r="F19" s="112">
        <v>12773</v>
      </c>
      <c r="G19" s="13">
        <v>13.1</v>
      </c>
      <c r="H19" s="239">
        <v>6</v>
      </c>
      <c r="I19" s="112">
        <v>15</v>
      </c>
      <c r="J19" s="13">
        <v>2.1</v>
      </c>
      <c r="K19" s="235">
        <v>27</v>
      </c>
      <c r="L19" s="18">
        <v>5</v>
      </c>
      <c r="M19" s="13">
        <v>0.7</v>
      </c>
      <c r="N19" s="239">
        <v>42</v>
      </c>
      <c r="O19" s="16"/>
      <c r="P19" s="113" t="s">
        <v>33</v>
      </c>
      <c r="Q19" s="49" t="s">
        <v>51</v>
      </c>
      <c r="R19" s="14">
        <f t="shared" si="1"/>
        <v>5651</v>
      </c>
      <c r="S19" s="15">
        <v>-5.8</v>
      </c>
      <c r="T19" s="251">
        <v>42</v>
      </c>
      <c r="U19" s="16">
        <v>173</v>
      </c>
      <c r="V19" s="13">
        <v>23.7</v>
      </c>
      <c r="W19" s="235">
        <v>16</v>
      </c>
      <c r="X19" s="16">
        <v>66</v>
      </c>
      <c r="Y19" s="13">
        <v>9</v>
      </c>
      <c r="Z19" s="18">
        <v>107</v>
      </c>
      <c r="AA19" s="17">
        <v>14.7</v>
      </c>
      <c r="AB19" s="16"/>
      <c r="AC19" s="113" t="s">
        <v>33</v>
      </c>
      <c r="AD19" s="16">
        <v>24</v>
      </c>
      <c r="AE19" s="13">
        <v>3.4</v>
      </c>
      <c r="AF19" s="235">
        <v>37</v>
      </c>
      <c r="AG19" s="16">
        <v>21</v>
      </c>
      <c r="AH19" s="13">
        <v>2.94</v>
      </c>
      <c r="AI19" s="18">
        <v>3</v>
      </c>
      <c r="AJ19" s="17">
        <v>0.4</v>
      </c>
      <c r="AK19" s="19"/>
      <c r="AL19" s="19"/>
      <c r="AM19" s="19"/>
      <c r="AN19" s="19"/>
      <c r="AO19" s="16"/>
      <c r="AP19" s="113" t="s">
        <v>33</v>
      </c>
      <c r="AQ19" s="16">
        <v>4618</v>
      </c>
      <c r="AR19" s="13">
        <v>4.7</v>
      </c>
      <c r="AS19" s="239">
        <v>30</v>
      </c>
      <c r="AT19" s="16">
        <v>1961</v>
      </c>
      <c r="AU19" s="114">
        <v>2.01</v>
      </c>
      <c r="AV19" s="239">
        <v>6</v>
      </c>
      <c r="AW19" s="38"/>
      <c r="AX19" s="115">
        <v>1.52</v>
      </c>
      <c r="AY19" s="239">
        <v>19</v>
      </c>
    </row>
    <row r="20" spans="1:51" s="65" customFormat="1" ht="21" customHeight="1">
      <c r="A20" s="111" t="s">
        <v>50</v>
      </c>
      <c r="B20" s="71" t="s">
        <v>8</v>
      </c>
      <c r="C20" s="116">
        <v>1029817</v>
      </c>
      <c r="D20" s="117">
        <v>8.2</v>
      </c>
      <c r="E20" s="236"/>
      <c r="F20" s="116">
        <v>1268438</v>
      </c>
      <c r="G20" s="117">
        <v>10.1</v>
      </c>
      <c r="H20" s="236"/>
      <c r="I20" s="118">
        <v>2185</v>
      </c>
      <c r="J20" s="117">
        <v>2.1</v>
      </c>
      <c r="K20" s="236"/>
      <c r="L20" s="118">
        <v>1026</v>
      </c>
      <c r="M20" s="117">
        <v>1</v>
      </c>
      <c r="N20" s="243"/>
      <c r="O20" s="111" t="s">
        <v>50</v>
      </c>
      <c r="P20" s="119" t="s">
        <v>34</v>
      </c>
      <c r="Q20" s="47" t="s">
        <v>51</v>
      </c>
      <c r="R20" s="120">
        <f t="shared" si="1"/>
        <v>238621</v>
      </c>
      <c r="S20" s="121">
        <v>-1.9</v>
      </c>
      <c r="T20" s="252"/>
      <c r="U20" s="111">
        <v>24102</v>
      </c>
      <c r="V20" s="117">
        <v>22.9</v>
      </c>
      <c r="W20" s="236"/>
      <c r="X20" s="111">
        <v>10938</v>
      </c>
      <c r="Y20" s="117">
        <v>10.4</v>
      </c>
      <c r="Z20" s="118">
        <v>13164</v>
      </c>
      <c r="AA20" s="122">
        <v>12.5</v>
      </c>
      <c r="AB20" s="111" t="s">
        <v>50</v>
      </c>
      <c r="AC20" s="119" t="s">
        <v>34</v>
      </c>
      <c r="AD20" s="111">
        <v>3862</v>
      </c>
      <c r="AE20" s="117">
        <v>3.7</v>
      </c>
      <c r="AF20" s="236"/>
      <c r="AG20" s="111">
        <v>3110</v>
      </c>
      <c r="AH20" s="117">
        <v>3.01</v>
      </c>
      <c r="AI20" s="118">
        <v>752</v>
      </c>
      <c r="AJ20" s="122">
        <v>0.73</v>
      </c>
      <c r="AK20" s="19"/>
      <c r="AL20" s="19"/>
      <c r="AM20" s="19"/>
      <c r="AN20" s="19"/>
      <c r="AO20" s="111" t="s">
        <v>50</v>
      </c>
      <c r="AP20" s="119" t="s">
        <v>34</v>
      </c>
      <c r="AQ20" s="123">
        <v>660622</v>
      </c>
      <c r="AR20" s="117">
        <v>5.3</v>
      </c>
      <c r="AS20" s="243"/>
      <c r="AT20" s="123">
        <v>231385</v>
      </c>
      <c r="AU20" s="124">
        <v>1.84</v>
      </c>
      <c r="AV20" s="243"/>
      <c r="AW20" s="38"/>
      <c r="AX20" s="125">
        <v>1.43</v>
      </c>
      <c r="AY20" s="243"/>
    </row>
    <row r="21" spans="1:51" s="65" customFormat="1" ht="21" customHeight="1">
      <c r="A21" s="16"/>
      <c r="B21" s="78" t="s">
        <v>7</v>
      </c>
      <c r="C21" s="18">
        <v>7424</v>
      </c>
      <c r="D21" s="13">
        <v>7.6</v>
      </c>
      <c r="E21" s="235">
        <v>36</v>
      </c>
      <c r="F21" s="18">
        <v>12435</v>
      </c>
      <c r="G21" s="13">
        <v>12.7</v>
      </c>
      <c r="H21" s="235">
        <v>8</v>
      </c>
      <c r="I21" s="18">
        <v>15</v>
      </c>
      <c r="J21" s="13">
        <v>2</v>
      </c>
      <c r="K21" s="235">
        <v>33</v>
      </c>
      <c r="L21" s="18">
        <v>9</v>
      </c>
      <c r="M21" s="13">
        <v>1.2</v>
      </c>
      <c r="N21" s="239">
        <v>14</v>
      </c>
      <c r="O21" s="16"/>
      <c r="P21" s="113" t="s">
        <v>33</v>
      </c>
      <c r="Q21" s="49" t="s">
        <v>51</v>
      </c>
      <c r="R21" s="14">
        <f t="shared" si="1"/>
        <v>5011</v>
      </c>
      <c r="S21" s="15">
        <v>-5.1</v>
      </c>
      <c r="T21" s="251">
        <v>39</v>
      </c>
      <c r="U21" s="16">
        <v>159</v>
      </c>
      <c r="V21" s="13">
        <v>21</v>
      </c>
      <c r="W21" s="235">
        <v>40</v>
      </c>
      <c r="X21" s="16">
        <v>64</v>
      </c>
      <c r="Y21" s="13">
        <v>8.4</v>
      </c>
      <c r="Z21" s="18">
        <v>95</v>
      </c>
      <c r="AA21" s="17">
        <v>12.5</v>
      </c>
      <c r="AB21" s="16"/>
      <c r="AC21" s="113" t="s">
        <v>33</v>
      </c>
      <c r="AD21" s="16">
        <v>30</v>
      </c>
      <c r="AE21" s="13">
        <v>4</v>
      </c>
      <c r="AF21" s="235">
        <v>22</v>
      </c>
      <c r="AG21" s="16">
        <v>22</v>
      </c>
      <c r="AH21" s="13">
        <v>3</v>
      </c>
      <c r="AI21" s="18">
        <v>8</v>
      </c>
      <c r="AJ21" s="17">
        <v>1.1</v>
      </c>
      <c r="AK21" s="19"/>
      <c r="AL21" s="19"/>
      <c r="AM21" s="19"/>
      <c r="AN21" s="19"/>
      <c r="AO21" s="16"/>
      <c r="AP21" s="113" t="s">
        <v>33</v>
      </c>
      <c r="AQ21" s="16">
        <v>4664</v>
      </c>
      <c r="AR21" s="13">
        <v>4.7</v>
      </c>
      <c r="AS21" s="239">
        <v>29</v>
      </c>
      <c r="AT21" s="16">
        <v>1959</v>
      </c>
      <c r="AU21" s="114">
        <v>1.99</v>
      </c>
      <c r="AV21" s="239">
        <v>6</v>
      </c>
      <c r="AW21" s="38"/>
      <c r="AX21" s="115">
        <v>1.53</v>
      </c>
      <c r="AY21" s="239">
        <v>14</v>
      </c>
    </row>
    <row r="22" spans="1:51" s="65" customFormat="1" ht="21" customHeight="1">
      <c r="A22" s="111" t="s">
        <v>48</v>
      </c>
      <c r="B22" s="71" t="s">
        <v>8</v>
      </c>
      <c r="C22" s="116">
        <v>1037232</v>
      </c>
      <c r="D22" s="117">
        <v>8.2</v>
      </c>
      <c r="E22" s="236"/>
      <c r="F22" s="118">
        <v>1256359</v>
      </c>
      <c r="G22" s="117">
        <v>10</v>
      </c>
      <c r="H22" s="236"/>
      <c r="I22" s="118">
        <v>2299</v>
      </c>
      <c r="J22" s="117">
        <v>2.2</v>
      </c>
      <c r="K22" s="236"/>
      <c r="L22" s="118">
        <v>1065</v>
      </c>
      <c r="M22" s="117">
        <v>1</v>
      </c>
      <c r="N22" s="243"/>
      <c r="O22" s="111" t="s">
        <v>48</v>
      </c>
      <c r="P22" s="119" t="s">
        <v>34</v>
      </c>
      <c r="Q22" s="47" t="s">
        <v>51</v>
      </c>
      <c r="R22" s="120">
        <f t="shared" si="1"/>
        <v>219127</v>
      </c>
      <c r="S22" s="121">
        <v>-1.7</v>
      </c>
      <c r="T22" s="252"/>
      <c r="U22" s="111">
        <v>24800</v>
      </c>
      <c r="V22" s="117">
        <v>23.4</v>
      </c>
      <c r="W22" s="236"/>
      <c r="X22" s="111">
        <v>11448</v>
      </c>
      <c r="Y22" s="117">
        <v>10.8</v>
      </c>
      <c r="Z22" s="118">
        <v>13352</v>
      </c>
      <c r="AA22" s="122">
        <v>12.6</v>
      </c>
      <c r="AB22" s="111" t="s">
        <v>48</v>
      </c>
      <c r="AC22" s="119" t="s">
        <v>34</v>
      </c>
      <c r="AD22" s="111">
        <v>4133</v>
      </c>
      <c r="AE22" s="117">
        <v>4</v>
      </c>
      <c r="AF22" s="236"/>
      <c r="AG22" s="111">
        <v>3343</v>
      </c>
      <c r="AH22" s="117">
        <v>3.2</v>
      </c>
      <c r="AI22" s="118">
        <v>790</v>
      </c>
      <c r="AJ22" s="122">
        <v>0.76</v>
      </c>
      <c r="AK22" s="19"/>
      <c r="AL22" s="19"/>
      <c r="AM22" s="19"/>
      <c r="AN22" s="19"/>
      <c r="AO22" s="111" t="s">
        <v>48</v>
      </c>
      <c r="AP22" s="119" t="s">
        <v>34</v>
      </c>
      <c r="AQ22" s="123">
        <v>668870</v>
      </c>
      <c r="AR22" s="117">
        <v>5.3</v>
      </c>
      <c r="AS22" s="243"/>
      <c r="AT22" s="123">
        <v>235407</v>
      </c>
      <c r="AU22" s="124">
        <v>1.87</v>
      </c>
      <c r="AV22" s="243"/>
      <c r="AW22" s="38"/>
      <c r="AX22" s="125">
        <v>1.41</v>
      </c>
      <c r="AY22" s="243"/>
    </row>
    <row r="23" spans="1:51" s="65" customFormat="1" ht="21" customHeight="1">
      <c r="A23" s="16"/>
      <c r="B23" s="78" t="s">
        <v>7</v>
      </c>
      <c r="C23" s="18">
        <v>7460</v>
      </c>
      <c r="D23" s="13">
        <v>7.5</v>
      </c>
      <c r="E23" s="235">
        <v>38</v>
      </c>
      <c r="F23" s="18">
        <v>12310</v>
      </c>
      <c r="G23" s="13">
        <v>12.4</v>
      </c>
      <c r="H23" s="235">
        <v>9</v>
      </c>
      <c r="I23" s="18">
        <v>23</v>
      </c>
      <c r="J23" s="13">
        <v>3.1</v>
      </c>
      <c r="K23" s="235">
        <v>7</v>
      </c>
      <c r="L23" s="18">
        <v>15</v>
      </c>
      <c r="M23" s="13">
        <v>2</v>
      </c>
      <c r="N23" s="239">
        <v>2</v>
      </c>
      <c r="O23" s="16"/>
      <c r="P23" s="113" t="s">
        <v>33</v>
      </c>
      <c r="Q23" s="49" t="s">
        <v>51</v>
      </c>
      <c r="R23" s="14">
        <f t="shared" si="1"/>
        <v>4850</v>
      </c>
      <c r="S23" s="15">
        <v>-4.9</v>
      </c>
      <c r="T23" s="251">
        <v>39</v>
      </c>
      <c r="U23" s="16">
        <v>162</v>
      </c>
      <c r="V23" s="13">
        <v>21.3</v>
      </c>
      <c r="W23" s="235">
        <v>41</v>
      </c>
      <c r="X23" s="16">
        <v>71</v>
      </c>
      <c r="Y23" s="13">
        <v>9.3</v>
      </c>
      <c r="Z23" s="18">
        <v>91</v>
      </c>
      <c r="AA23" s="17">
        <v>11.9</v>
      </c>
      <c r="AB23" s="16"/>
      <c r="AC23" s="113" t="s">
        <v>33</v>
      </c>
      <c r="AD23" s="16">
        <v>26</v>
      </c>
      <c r="AE23" s="13">
        <v>3.5</v>
      </c>
      <c r="AF23" s="235">
        <v>41</v>
      </c>
      <c r="AG23" s="16">
        <v>17</v>
      </c>
      <c r="AH23" s="13">
        <v>2.3</v>
      </c>
      <c r="AI23" s="18">
        <v>9</v>
      </c>
      <c r="AJ23" s="17">
        <v>1.2</v>
      </c>
      <c r="AK23" s="19"/>
      <c r="AL23" s="19"/>
      <c r="AM23" s="19"/>
      <c r="AN23" s="19"/>
      <c r="AO23" s="16"/>
      <c r="AP23" s="113" t="s">
        <v>33</v>
      </c>
      <c r="AQ23" s="16">
        <v>4601</v>
      </c>
      <c r="AR23" s="13">
        <v>4.6</v>
      </c>
      <c r="AS23" s="239">
        <v>31</v>
      </c>
      <c r="AT23" s="16">
        <v>1890</v>
      </c>
      <c r="AU23" s="114">
        <v>1.91</v>
      </c>
      <c r="AV23" s="239">
        <v>7</v>
      </c>
      <c r="AW23" s="38"/>
      <c r="AX23" s="115">
        <v>1.49</v>
      </c>
      <c r="AY23" s="239">
        <v>18</v>
      </c>
    </row>
    <row r="24" spans="1:51" s="65" customFormat="1" ht="21" customHeight="1">
      <c r="A24" s="111" t="s">
        <v>44</v>
      </c>
      <c r="B24" s="71" t="s">
        <v>8</v>
      </c>
      <c r="C24" s="116">
        <v>1050807</v>
      </c>
      <c r="D24" s="117">
        <v>8.3</v>
      </c>
      <c r="E24" s="236"/>
      <c r="F24" s="116">
        <v>1253068</v>
      </c>
      <c r="G24" s="117">
        <v>9.9</v>
      </c>
      <c r="H24" s="236"/>
      <c r="I24" s="118">
        <v>2463</v>
      </c>
      <c r="J24" s="117">
        <v>2.3</v>
      </c>
      <c r="K24" s="236"/>
      <c r="L24" s="118">
        <v>1147</v>
      </c>
      <c r="M24" s="117">
        <v>1.1</v>
      </c>
      <c r="N24" s="243"/>
      <c r="O24" s="111" t="s">
        <v>44</v>
      </c>
      <c r="P24" s="119" t="s">
        <v>34</v>
      </c>
      <c r="Q24" s="47" t="s">
        <v>51</v>
      </c>
      <c r="R24" s="120">
        <f t="shared" si="1"/>
        <v>202261</v>
      </c>
      <c r="S24" s="121">
        <v>-1.6</v>
      </c>
      <c r="T24" s="252"/>
      <c r="U24" s="111">
        <v>25751</v>
      </c>
      <c r="V24" s="117">
        <v>23.9</v>
      </c>
      <c r="W24" s="236"/>
      <c r="X24" s="111">
        <v>11940</v>
      </c>
      <c r="Y24" s="117">
        <v>11.1</v>
      </c>
      <c r="Z24" s="118">
        <v>13811</v>
      </c>
      <c r="AA24" s="122">
        <v>12.8</v>
      </c>
      <c r="AB24" s="111" t="s">
        <v>44</v>
      </c>
      <c r="AC24" s="119" t="s">
        <v>34</v>
      </c>
      <c r="AD24" s="111">
        <v>4315</v>
      </c>
      <c r="AE24" s="117">
        <v>4.1</v>
      </c>
      <c r="AF24" s="236"/>
      <c r="AG24" s="111">
        <v>3491</v>
      </c>
      <c r="AH24" s="117">
        <v>3.3</v>
      </c>
      <c r="AI24" s="118">
        <v>824</v>
      </c>
      <c r="AJ24" s="122">
        <v>0.8</v>
      </c>
      <c r="AK24" s="19"/>
      <c r="AL24" s="19"/>
      <c r="AM24" s="19"/>
      <c r="AN24" s="19"/>
      <c r="AO24" s="111" t="s">
        <v>44</v>
      </c>
      <c r="AP24" s="119" t="s">
        <v>34</v>
      </c>
      <c r="AQ24" s="123">
        <v>661898</v>
      </c>
      <c r="AR24" s="117">
        <v>5.2</v>
      </c>
      <c r="AS24" s="243"/>
      <c r="AT24" s="123">
        <v>235720</v>
      </c>
      <c r="AU24" s="124">
        <v>1.87</v>
      </c>
      <c r="AV24" s="243"/>
      <c r="AW24" s="126"/>
      <c r="AX24" s="125">
        <v>1.39</v>
      </c>
      <c r="AY24" s="243"/>
    </row>
    <row r="25" spans="1:51" ht="21" customHeight="1">
      <c r="A25" s="16"/>
      <c r="B25" s="78" t="s">
        <v>7</v>
      </c>
      <c r="C25" s="18">
        <v>7587</v>
      </c>
      <c r="D25" s="13">
        <v>7.6</v>
      </c>
      <c r="E25" s="235">
        <v>39</v>
      </c>
      <c r="F25" s="18">
        <v>12049</v>
      </c>
      <c r="G25" s="13">
        <v>12.1</v>
      </c>
      <c r="H25" s="235">
        <v>6</v>
      </c>
      <c r="I25" s="18">
        <v>16</v>
      </c>
      <c r="J25" s="13">
        <v>2.1</v>
      </c>
      <c r="K25" s="235">
        <v>36</v>
      </c>
      <c r="L25" s="18">
        <v>10</v>
      </c>
      <c r="M25" s="13">
        <v>1.3</v>
      </c>
      <c r="N25" s="239">
        <v>12</v>
      </c>
      <c r="O25" s="16"/>
      <c r="P25" s="113" t="s">
        <v>33</v>
      </c>
      <c r="Q25" s="49" t="s">
        <v>51</v>
      </c>
      <c r="R25" s="127">
        <f t="shared" si="1"/>
        <v>4462</v>
      </c>
      <c r="S25" s="15">
        <v>-4.5</v>
      </c>
      <c r="T25" s="253">
        <v>41</v>
      </c>
      <c r="U25" s="16">
        <v>176</v>
      </c>
      <c r="V25" s="13">
        <v>22.7</v>
      </c>
      <c r="W25" s="235">
        <v>32</v>
      </c>
      <c r="X25" s="16">
        <v>78</v>
      </c>
      <c r="Y25" s="13">
        <v>10</v>
      </c>
      <c r="Z25" s="18">
        <v>98</v>
      </c>
      <c r="AA25" s="17">
        <v>12.6</v>
      </c>
      <c r="AB25" s="16"/>
      <c r="AC25" s="113" t="s">
        <v>33</v>
      </c>
      <c r="AD25" s="16">
        <v>34</v>
      </c>
      <c r="AE25" s="13">
        <v>4.5</v>
      </c>
      <c r="AF25" s="235">
        <v>13</v>
      </c>
      <c r="AG25" s="16">
        <v>26</v>
      </c>
      <c r="AH25" s="13">
        <v>3.4</v>
      </c>
      <c r="AI25" s="18">
        <v>8</v>
      </c>
      <c r="AJ25" s="17">
        <v>1.1</v>
      </c>
      <c r="AK25" s="5"/>
      <c r="AL25" s="5"/>
      <c r="AM25" s="5"/>
      <c r="AN25" s="66"/>
      <c r="AO25" s="16"/>
      <c r="AP25" s="113" t="s">
        <v>33</v>
      </c>
      <c r="AQ25" s="16">
        <v>4771</v>
      </c>
      <c r="AR25" s="13">
        <v>4.8</v>
      </c>
      <c r="AS25" s="239">
        <v>34</v>
      </c>
      <c r="AT25" s="16">
        <v>2077</v>
      </c>
      <c r="AU25" s="114">
        <v>2.08</v>
      </c>
      <c r="AV25" s="239">
        <v>6</v>
      </c>
      <c r="AW25" s="38"/>
      <c r="AX25" s="115">
        <v>1.47</v>
      </c>
      <c r="AY25" s="239">
        <v>24</v>
      </c>
    </row>
    <row r="26" spans="1:51" ht="21" customHeight="1">
      <c r="A26" s="111" t="s">
        <v>42</v>
      </c>
      <c r="B26" s="71" t="s">
        <v>8</v>
      </c>
      <c r="C26" s="116">
        <v>1071305</v>
      </c>
      <c r="D26" s="117">
        <v>8.5</v>
      </c>
      <c r="E26" s="236"/>
      <c r="F26" s="116">
        <v>1197014</v>
      </c>
      <c r="G26" s="117">
        <v>9.5</v>
      </c>
      <c r="H26" s="236"/>
      <c r="I26" s="118">
        <v>2450</v>
      </c>
      <c r="J26" s="117">
        <v>2.3</v>
      </c>
      <c r="K26" s="236"/>
      <c r="L26" s="118">
        <v>1167</v>
      </c>
      <c r="M26" s="117">
        <v>1.1</v>
      </c>
      <c r="N26" s="243"/>
      <c r="O26" s="111" t="s">
        <v>42</v>
      </c>
      <c r="P26" s="119" t="s">
        <v>34</v>
      </c>
      <c r="Q26" s="47" t="s">
        <v>51</v>
      </c>
      <c r="R26" s="128">
        <f t="shared" si="1"/>
        <v>125709</v>
      </c>
      <c r="S26" s="121">
        <v>-1</v>
      </c>
      <c r="T26" s="252"/>
      <c r="U26" s="111">
        <v>26560</v>
      </c>
      <c r="V26" s="117">
        <v>24.2</v>
      </c>
      <c r="W26" s="236"/>
      <c r="X26" s="111">
        <v>12245</v>
      </c>
      <c r="Y26" s="117">
        <v>11.2</v>
      </c>
      <c r="Z26" s="118">
        <v>14315</v>
      </c>
      <c r="AA26" s="122">
        <v>13</v>
      </c>
      <c r="AB26" s="111" t="s">
        <v>42</v>
      </c>
      <c r="AC26" s="119" t="s">
        <v>34</v>
      </c>
      <c r="AD26" s="111">
        <v>4515</v>
      </c>
      <c r="AE26" s="117">
        <v>4.2</v>
      </c>
      <c r="AF26" s="236"/>
      <c r="AG26" s="111">
        <v>3637</v>
      </c>
      <c r="AH26" s="117">
        <v>3.4</v>
      </c>
      <c r="AI26" s="118">
        <v>878</v>
      </c>
      <c r="AJ26" s="122">
        <v>0.8</v>
      </c>
      <c r="AK26" s="5"/>
      <c r="AL26" s="5"/>
      <c r="AM26" s="5"/>
      <c r="AN26" s="66"/>
      <c r="AO26" s="111" t="s">
        <v>42</v>
      </c>
      <c r="AP26" s="119" t="s">
        <v>34</v>
      </c>
      <c r="AQ26" s="123">
        <v>700222</v>
      </c>
      <c r="AR26" s="117">
        <v>5.5</v>
      </c>
      <c r="AS26" s="243"/>
      <c r="AT26" s="123">
        <v>251379</v>
      </c>
      <c r="AU26" s="124">
        <v>1.99</v>
      </c>
      <c r="AV26" s="243"/>
      <c r="AW26" s="38"/>
      <c r="AX26" s="125">
        <v>1.39</v>
      </c>
      <c r="AY26" s="243"/>
    </row>
    <row r="27" spans="1:51" ht="21" customHeight="1">
      <c r="A27" s="129"/>
      <c r="B27" s="78" t="s">
        <v>33</v>
      </c>
      <c r="C27" s="4">
        <v>7516</v>
      </c>
      <c r="D27" s="2">
        <v>7.5</v>
      </c>
      <c r="E27" s="235">
        <v>40</v>
      </c>
      <c r="F27" s="4">
        <v>11736</v>
      </c>
      <c r="G27" s="2">
        <v>11.7</v>
      </c>
      <c r="H27" s="232">
        <v>5</v>
      </c>
      <c r="I27" s="4">
        <v>18</v>
      </c>
      <c r="J27" s="2">
        <v>2.4</v>
      </c>
      <c r="K27" s="235">
        <v>20</v>
      </c>
      <c r="L27" s="4">
        <v>11</v>
      </c>
      <c r="M27" s="2">
        <v>1.5</v>
      </c>
      <c r="N27" s="239">
        <v>11</v>
      </c>
      <c r="O27" s="129"/>
      <c r="P27" s="78" t="s">
        <v>33</v>
      </c>
      <c r="Q27" s="49" t="s">
        <v>51</v>
      </c>
      <c r="R27" s="130">
        <f t="shared" si="1"/>
        <v>4220</v>
      </c>
      <c r="S27" s="20">
        <v>-4.2</v>
      </c>
      <c r="T27" s="251">
        <v>42</v>
      </c>
      <c r="U27" s="4">
        <v>191</v>
      </c>
      <c r="V27" s="2">
        <v>24.8</v>
      </c>
      <c r="W27" s="235">
        <v>25</v>
      </c>
      <c r="X27" s="4">
        <v>75</v>
      </c>
      <c r="Y27" s="2">
        <v>9.7</v>
      </c>
      <c r="Z27" s="4">
        <v>116</v>
      </c>
      <c r="AA27" s="3">
        <v>15.1</v>
      </c>
      <c r="AB27" s="129"/>
      <c r="AC27" s="78" t="s">
        <v>33</v>
      </c>
      <c r="AD27" s="4">
        <v>39</v>
      </c>
      <c r="AE27" s="2">
        <v>5.2</v>
      </c>
      <c r="AF27" s="235">
        <v>3</v>
      </c>
      <c r="AG27" s="4">
        <v>32</v>
      </c>
      <c r="AH27" s="2">
        <v>4.2</v>
      </c>
      <c r="AI27" s="4">
        <v>7</v>
      </c>
      <c r="AJ27" s="3">
        <v>0.9</v>
      </c>
      <c r="AK27" s="5"/>
      <c r="AL27" s="5"/>
      <c r="AM27" s="5"/>
      <c r="AN27" s="66"/>
      <c r="AO27" s="129"/>
      <c r="AP27" s="78" t="s">
        <v>33</v>
      </c>
      <c r="AQ27" s="4">
        <v>4708</v>
      </c>
      <c r="AR27" s="2">
        <v>4.7</v>
      </c>
      <c r="AS27" s="239">
        <v>37</v>
      </c>
      <c r="AT27" s="4">
        <v>2028</v>
      </c>
      <c r="AU27" s="68">
        <v>2.03</v>
      </c>
      <c r="AV27" s="239">
        <v>10</v>
      </c>
      <c r="AX27" s="69">
        <v>1.36</v>
      </c>
      <c r="AY27" s="239">
        <v>32</v>
      </c>
    </row>
    <row r="28" spans="1:51" ht="21" customHeight="1">
      <c r="A28" s="70" t="s">
        <v>39</v>
      </c>
      <c r="B28" s="78" t="s">
        <v>34</v>
      </c>
      <c r="C28" s="79">
        <v>1070036</v>
      </c>
      <c r="D28" s="2">
        <v>8.5</v>
      </c>
      <c r="E28" s="232"/>
      <c r="F28" s="4">
        <v>1141865</v>
      </c>
      <c r="G28" s="2">
        <v>9.1</v>
      </c>
      <c r="H28" s="232"/>
      <c r="I28" s="4">
        <v>2556</v>
      </c>
      <c r="J28" s="2">
        <v>2.4</v>
      </c>
      <c r="K28" s="232"/>
      <c r="L28" s="4">
        <v>1254</v>
      </c>
      <c r="M28" s="2">
        <v>1.2</v>
      </c>
      <c r="N28" s="239"/>
      <c r="O28" s="131" t="s">
        <v>39</v>
      </c>
      <c r="P28" s="78" t="s">
        <v>34</v>
      </c>
      <c r="Q28" s="47" t="s">
        <v>51</v>
      </c>
      <c r="R28" s="132">
        <f t="shared" si="1"/>
        <v>71829</v>
      </c>
      <c r="S28" s="20">
        <v>-0.6</v>
      </c>
      <c r="T28" s="249"/>
      <c r="U28" s="4">
        <v>27005</v>
      </c>
      <c r="V28" s="2">
        <v>24.6</v>
      </c>
      <c r="W28" s="232"/>
      <c r="X28" s="4">
        <v>12214</v>
      </c>
      <c r="Y28" s="2">
        <v>11.1</v>
      </c>
      <c r="Z28" s="4">
        <v>14791</v>
      </c>
      <c r="AA28" s="3">
        <v>13.5</v>
      </c>
      <c r="AB28" s="131" t="s">
        <v>39</v>
      </c>
      <c r="AC28" s="78" t="s">
        <v>34</v>
      </c>
      <c r="AD28" s="4">
        <v>4519</v>
      </c>
      <c r="AE28" s="2">
        <v>4.2</v>
      </c>
      <c r="AF28" s="232"/>
      <c r="AG28" s="4">
        <v>3645</v>
      </c>
      <c r="AH28" s="2">
        <v>3.4</v>
      </c>
      <c r="AI28" s="4">
        <v>874</v>
      </c>
      <c r="AJ28" s="3">
        <v>0.8</v>
      </c>
      <c r="AK28" s="5"/>
      <c r="AL28" s="5"/>
      <c r="AM28" s="5"/>
      <c r="AN28" s="66"/>
      <c r="AO28" s="70" t="s">
        <v>39</v>
      </c>
      <c r="AP28" s="71" t="s">
        <v>34</v>
      </c>
      <c r="AQ28" s="79">
        <v>707740</v>
      </c>
      <c r="AR28" s="2">
        <v>5.6</v>
      </c>
      <c r="AS28" s="242"/>
      <c r="AT28" s="79">
        <v>253354</v>
      </c>
      <c r="AU28" s="68">
        <v>2.01</v>
      </c>
      <c r="AV28" s="242"/>
      <c r="AX28" s="77">
        <v>1.37</v>
      </c>
      <c r="AY28" s="243"/>
    </row>
    <row r="29" spans="1:51" ht="21" customHeight="1">
      <c r="A29" s="129"/>
      <c r="B29" s="101" t="s">
        <v>33</v>
      </c>
      <c r="C29" s="24">
        <v>7866</v>
      </c>
      <c r="D29" s="22">
        <v>7.8</v>
      </c>
      <c r="E29" s="237">
        <v>39</v>
      </c>
      <c r="F29" s="24">
        <v>11679</v>
      </c>
      <c r="G29" s="22">
        <v>11.6</v>
      </c>
      <c r="H29" s="237">
        <v>7</v>
      </c>
      <c r="I29" s="24">
        <v>18</v>
      </c>
      <c r="J29" s="22">
        <v>2.3</v>
      </c>
      <c r="K29" s="237">
        <v>36</v>
      </c>
      <c r="L29" s="24">
        <v>7</v>
      </c>
      <c r="M29" s="22">
        <v>0.9</v>
      </c>
      <c r="N29" s="244">
        <v>38</v>
      </c>
      <c r="O29" s="133"/>
      <c r="P29" s="101" t="s">
        <v>33</v>
      </c>
      <c r="Q29" s="49" t="s">
        <v>51</v>
      </c>
      <c r="R29" s="134">
        <f t="shared" si="1"/>
        <v>3813</v>
      </c>
      <c r="S29" s="21">
        <v>-3.8</v>
      </c>
      <c r="T29" s="254">
        <v>41</v>
      </c>
      <c r="U29" s="24">
        <v>223</v>
      </c>
      <c r="V29" s="22">
        <v>27.6</v>
      </c>
      <c r="W29" s="237">
        <v>13</v>
      </c>
      <c r="X29" s="24">
        <v>81</v>
      </c>
      <c r="Y29" s="22">
        <v>10</v>
      </c>
      <c r="Z29" s="24">
        <v>142</v>
      </c>
      <c r="AA29" s="23">
        <v>17.6</v>
      </c>
      <c r="AB29" s="133"/>
      <c r="AC29" s="101" t="s">
        <v>33</v>
      </c>
      <c r="AD29" s="24">
        <v>32</v>
      </c>
      <c r="AE29" s="22">
        <v>4.1</v>
      </c>
      <c r="AF29" s="237">
        <v>30</v>
      </c>
      <c r="AG29" s="24">
        <v>26</v>
      </c>
      <c r="AH29" s="22">
        <v>3.3</v>
      </c>
      <c r="AI29" s="24">
        <v>6</v>
      </c>
      <c r="AJ29" s="23">
        <v>0.8</v>
      </c>
      <c r="AK29" s="5"/>
      <c r="AL29" s="5"/>
      <c r="AM29" s="5"/>
      <c r="AN29" s="66"/>
      <c r="AO29" s="129"/>
      <c r="AP29" s="78" t="s">
        <v>33</v>
      </c>
      <c r="AQ29" s="24">
        <v>4902</v>
      </c>
      <c r="AR29" s="22">
        <v>4.9</v>
      </c>
      <c r="AS29" s="244">
        <v>37</v>
      </c>
      <c r="AT29" s="24">
        <v>2174</v>
      </c>
      <c r="AU29" s="135">
        <v>2.16</v>
      </c>
      <c r="AV29" s="244">
        <v>7</v>
      </c>
      <c r="AX29" s="69">
        <v>1.41</v>
      </c>
      <c r="AY29" s="239">
        <v>23</v>
      </c>
    </row>
    <row r="30" spans="1:51" ht="21" customHeight="1" thickBot="1">
      <c r="A30" s="136" t="s">
        <v>38</v>
      </c>
      <c r="B30" s="58" t="s">
        <v>34</v>
      </c>
      <c r="C30" s="30">
        <v>1091156</v>
      </c>
      <c r="D30" s="29">
        <v>8.7</v>
      </c>
      <c r="E30" s="238"/>
      <c r="F30" s="30">
        <v>1142407</v>
      </c>
      <c r="G30" s="29">
        <v>9.1</v>
      </c>
      <c r="H30" s="238"/>
      <c r="I30" s="30">
        <v>2798</v>
      </c>
      <c r="J30" s="29">
        <v>2.6</v>
      </c>
      <c r="K30" s="238"/>
      <c r="L30" s="30">
        <v>1331</v>
      </c>
      <c r="M30" s="29">
        <v>1.2</v>
      </c>
      <c r="N30" s="245"/>
      <c r="O30" s="136" t="s">
        <v>38</v>
      </c>
      <c r="P30" s="58" t="s">
        <v>34</v>
      </c>
      <c r="Q30" s="50" t="s">
        <v>51</v>
      </c>
      <c r="R30" s="177">
        <f t="shared" si="1"/>
        <v>51251</v>
      </c>
      <c r="S30" s="178">
        <v>-0.4</v>
      </c>
      <c r="T30" s="255"/>
      <c r="U30" s="30">
        <v>28177</v>
      </c>
      <c r="V30" s="29">
        <v>25.2</v>
      </c>
      <c r="W30" s="238"/>
      <c r="X30" s="30">
        <v>12625</v>
      </c>
      <c r="Y30" s="29">
        <v>11.3</v>
      </c>
      <c r="Z30" s="30">
        <v>15552</v>
      </c>
      <c r="AA30" s="7">
        <v>13.9</v>
      </c>
      <c r="AB30" s="136" t="s">
        <v>38</v>
      </c>
      <c r="AC30" s="58" t="s">
        <v>34</v>
      </c>
      <c r="AD30" s="30">
        <v>4720</v>
      </c>
      <c r="AE30" s="29">
        <v>4.3</v>
      </c>
      <c r="AF30" s="238"/>
      <c r="AG30" s="30">
        <v>3751</v>
      </c>
      <c r="AH30" s="29">
        <v>3.4</v>
      </c>
      <c r="AI30" s="30">
        <v>969</v>
      </c>
      <c r="AJ30" s="7">
        <v>0.9</v>
      </c>
      <c r="AK30" s="5"/>
      <c r="AL30" s="5"/>
      <c r="AM30" s="5"/>
      <c r="AN30" s="66"/>
      <c r="AO30" s="136" t="s">
        <v>38</v>
      </c>
      <c r="AP30" s="58" t="s">
        <v>34</v>
      </c>
      <c r="AQ30" s="30">
        <v>726106</v>
      </c>
      <c r="AR30" s="29">
        <v>5.8</v>
      </c>
      <c r="AS30" s="245"/>
      <c r="AT30" s="30">
        <v>251136</v>
      </c>
      <c r="AU30" s="137">
        <v>1.99</v>
      </c>
      <c r="AV30" s="245"/>
      <c r="AX30" s="138">
        <v>1.37</v>
      </c>
      <c r="AY30" s="261"/>
    </row>
    <row r="31" spans="1:40" ht="21" customHeight="1">
      <c r="A31" s="8"/>
      <c r="B31" s="8" t="s">
        <v>25</v>
      </c>
      <c r="C31" s="6"/>
      <c r="D31" s="5"/>
      <c r="E31" s="8"/>
      <c r="F31" s="6"/>
      <c r="G31" s="5"/>
      <c r="H31" s="8"/>
      <c r="I31" s="6"/>
      <c r="J31" s="5"/>
      <c r="K31" s="8"/>
      <c r="L31" s="6"/>
      <c r="M31" s="5"/>
      <c r="N31" s="8"/>
      <c r="O31" s="8"/>
      <c r="P31" s="8"/>
      <c r="Q31" s="8"/>
      <c r="R31" s="6"/>
      <c r="S31" s="5"/>
      <c r="T31" s="8"/>
      <c r="U31" s="8"/>
      <c r="V31" s="5"/>
      <c r="W31" s="8"/>
      <c r="X31" s="8"/>
      <c r="Y31" s="5"/>
      <c r="Z31" s="6"/>
      <c r="AA31" s="66"/>
      <c r="AB31" s="8"/>
      <c r="AC31" s="8"/>
      <c r="AD31" s="8"/>
      <c r="AE31" s="5"/>
      <c r="AF31" s="8"/>
      <c r="AG31" s="8"/>
      <c r="AH31" s="5"/>
      <c r="AI31" s="6"/>
      <c r="AJ31" s="66"/>
      <c r="AK31" s="66"/>
      <c r="AL31" s="66"/>
      <c r="AN31" s="66"/>
    </row>
    <row r="32" spans="1:53" s="34" customFormat="1" ht="22.5" customHeight="1" thickBot="1">
      <c r="A32" s="33" t="s">
        <v>74</v>
      </c>
      <c r="C32" s="36"/>
      <c r="D32" s="35"/>
      <c r="F32" s="36"/>
      <c r="G32" s="35"/>
      <c r="I32" s="36"/>
      <c r="J32" s="35"/>
      <c r="K32" s="37" t="s">
        <v>69</v>
      </c>
      <c r="L32" s="36"/>
      <c r="M32" s="35"/>
      <c r="N32" s="38" t="str">
        <f>N1</f>
        <v>令和2年</v>
      </c>
      <c r="O32" s="33" t="s">
        <v>74</v>
      </c>
      <c r="R32" s="36"/>
      <c r="S32" s="35"/>
      <c r="V32" s="35"/>
      <c r="Y32" s="37" t="s">
        <v>70</v>
      </c>
      <c r="Z32" s="36"/>
      <c r="AA32" s="38" t="str">
        <f>N32</f>
        <v>令和2年</v>
      </c>
      <c r="AB32" s="33" t="s">
        <v>74</v>
      </c>
      <c r="AE32" s="35"/>
      <c r="AH32" s="35"/>
      <c r="AI32" s="36"/>
      <c r="AJ32" s="37" t="s">
        <v>72</v>
      </c>
      <c r="AK32" s="36"/>
      <c r="AL32" s="36"/>
      <c r="AM32" s="39" t="str">
        <f>N1</f>
        <v>令和2年</v>
      </c>
      <c r="AN32" s="40"/>
      <c r="AO32" s="268" t="s">
        <v>74</v>
      </c>
      <c r="AP32" s="268"/>
      <c r="AQ32" s="268"/>
      <c r="AR32" s="268"/>
      <c r="AS32" s="268"/>
      <c r="AT32" s="268"/>
      <c r="AU32" s="268"/>
      <c r="AV32" s="268"/>
      <c r="AW32" s="8"/>
      <c r="AX32" s="176"/>
      <c r="AY32" s="176"/>
      <c r="AZ32" s="267" t="str">
        <f>N1</f>
        <v>令和2年</v>
      </c>
      <c r="BA32" s="267"/>
    </row>
    <row r="33" spans="1:53" ht="21.75" customHeight="1">
      <c r="A33" s="42"/>
      <c r="B33" s="43"/>
      <c r="C33" s="304" t="s">
        <v>9</v>
      </c>
      <c r="D33" s="305"/>
      <c r="E33" s="309"/>
      <c r="F33" s="304" t="s">
        <v>10</v>
      </c>
      <c r="G33" s="305"/>
      <c r="H33" s="306"/>
      <c r="I33" s="304" t="s">
        <v>21</v>
      </c>
      <c r="J33" s="305"/>
      <c r="K33" s="309"/>
      <c r="L33" s="304" t="s">
        <v>22</v>
      </c>
      <c r="M33" s="305"/>
      <c r="N33" s="306"/>
      <c r="O33" s="42"/>
      <c r="P33" s="43"/>
      <c r="Q33" s="310" t="s">
        <v>45</v>
      </c>
      <c r="R33" s="311"/>
      <c r="S33" s="311"/>
      <c r="T33" s="312"/>
      <c r="U33" s="304" t="s">
        <v>11</v>
      </c>
      <c r="V33" s="305"/>
      <c r="W33" s="306"/>
      <c r="X33" s="49"/>
      <c r="Y33" s="44"/>
      <c r="Z33" s="44"/>
      <c r="AA33" s="61"/>
      <c r="AB33" s="42"/>
      <c r="AC33" s="43"/>
      <c r="AD33" s="304" t="s">
        <v>23</v>
      </c>
      <c r="AE33" s="305"/>
      <c r="AF33" s="306"/>
      <c r="AG33" s="49"/>
      <c r="AH33" s="44"/>
      <c r="AI33" s="44"/>
      <c r="AJ33" s="61"/>
      <c r="AK33" s="61"/>
      <c r="AL33" s="61"/>
      <c r="AM33" s="61"/>
      <c r="AN33" s="61"/>
      <c r="AO33" s="42"/>
      <c r="AP33" s="43"/>
      <c r="AQ33" s="264" t="s">
        <v>12</v>
      </c>
      <c r="AR33" s="265"/>
      <c r="AS33" s="266"/>
      <c r="AT33" s="264" t="s">
        <v>13</v>
      </c>
      <c r="AU33" s="265"/>
      <c r="AV33" s="266"/>
      <c r="AX33" s="264" t="s">
        <v>27</v>
      </c>
      <c r="AY33" s="269"/>
      <c r="AZ33" s="175"/>
      <c r="BA33" s="65"/>
    </row>
    <row r="34" spans="1:53" s="65" customFormat="1" ht="21.75" customHeight="1" thickBot="1">
      <c r="A34" s="50"/>
      <c r="B34" s="51"/>
      <c r="C34" s="302" t="s">
        <v>14</v>
      </c>
      <c r="D34" s="307"/>
      <c r="E34" s="31" t="s">
        <v>1</v>
      </c>
      <c r="F34" s="302" t="s">
        <v>14</v>
      </c>
      <c r="G34" s="303"/>
      <c r="H34" s="31" t="s">
        <v>1</v>
      </c>
      <c r="I34" s="302" t="s">
        <v>14</v>
      </c>
      <c r="J34" s="303"/>
      <c r="K34" s="31" t="s">
        <v>1</v>
      </c>
      <c r="L34" s="302" t="s">
        <v>14</v>
      </c>
      <c r="M34" s="303"/>
      <c r="N34" s="54" t="s">
        <v>1</v>
      </c>
      <c r="O34" s="50"/>
      <c r="P34" s="51"/>
      <c r="Q34" s="302" t="s">
        <v>14</v>
      </c>
      <c r="R34" s="308"/>
      <c r="S34" s="303"/>
      <c r="T34" s="201"/>
      <c r="U34" s="302" t="s">
        <v>14</v>
      </c>
      <c r="V34" s="303"/>
      <c r="W34" s="31" t="s">
        <v>1</v>
      </c>
      <c r="X34" s="32"/>
      <c r="Y34" s="139"/>
      <c r="Z34" s="139"/>
      <c r="AA34" s="140"/>
      <c r="AB34" s="50"/>
      <c r="AC34" s="51"/>
      <c r="AD34" s="302" t="s">
        <v>14</v>
      </c>
      <c r="AE34" s="303"/>
      <c r="AF34" s="31" t="s">
        <v>1</v>
      </c>
      <c r="AG34" s="32"/>
      <c r="AH34" s="139"/>
      <c r="AI34" s="139"/>
      <c r="AJ34" s="140"/>
      <c r="AK34" s="140"/>
      <c r="AL34" s="140"/>
      <c r="AM34" s="140"/>
      <c r="AN34" s="140"/>
      <c r="AO34" s="50"/>
      <c r="AP34" s="51"/>
      <c r="AQ34" s="173" t="s">
        <v>14</v>
      </c>
      <c r="AR34" s="174"/>
      <c r="AS34" s="31" t="s">
        <v>1</v>
      </c>
      <c r="AT34" s="173" t="s">
        <v>14</v>
      </c>
      <c r="AU34" s="174"/>
      <c r="AV34" s="64" t="s">
        <v>1</v>
      </c>
      <c r="AX34" s="200" t="s">
        <v>14</v>
      </c>
      <c r="AY34" s="174"/>
      <c r="AZ34" s="54" t="s">
        <v>1</v>
      </c>
      <c r="BA34" s="46"/>
    </row>
    <row r="35" spans="1:53" s="183" customFormat="1" ht="30" customHeight="1">
      <c r="A35" s="270" t="s">
        <v>15</v>
      </c>
      <c r="B35" s="271"/>
      <c r="C35" s="202" t="s">
        <v>30</v>
      </c>
      <c r="D35" s="191"/>
      <c r="E35" s="153">
        <v>10.3</v>
      </c>
      <c r="F35" s="286" t="s">
        <v>49</v>
      </c>
      <c r="G35" s="297"/>
      <c r="H35" s="153">
        <v>16.1</v>
      </c>
      <c r="I35" s="298" t="s">
        <v>102</v>
      </c>
      <c r="J35" s="299"/>
      <c r="K35" s="153">
        <v>4.5</v>
      </c>
      <c r="L35" s="298" t="s">
        <v>102</v>
      </c>
      <c r="M35" s="299"/>
      <c r="N35" s="153">
        <v>2.6</v>
      </c>
      <c r="O35" s="270" t="s">
        <v>15</v>
      </c>
      <c r="P35" s="271"/>
      <c r="Q35" s="300" t="s">
        <v>30</v>
      </c>
      <c r="R35" s="301"/>
      <c r="S35" s="191"/>
      <c r="T35" s="210">
        <v>1.8</v>
      </c>
      <c r="U35" s="190" t="s">
        <v>98</v>
      </c>
      <c r="V35" s="191"/>
      <c r="W35" s="153">
        <v>24.6</v>
      </c>
      <c r="X35" s="156"/>
      <c r="Y35" s="154"/>
      <c r="Z35" s="184"/>
      <c r="AA35" s="155"/>
      <c r="AB35" s="270" t="s">
        <v>15</v>
      </c>
      <c r="AC35" s="271"/>
      <c r="AD35" s="147" t="s">
        <v>115</v>
      </c>
      <c r="AE35" s="191"/>
      <c r="AF35" s="153">
        <v>5.3</v>
      </c>
      <c r="AG35" s="156"/>
      <c r="AH35" s="154"/>
      <c r="AI35" s="184"/>
      <c r="AJ35" s="155"/>
      <c r="AK35" s="155"/>
      <c r="AL35" s="155"/>
      <c r="AM35" s="155"/>
      <c r="AN35" s="155"/>
      <c r="AO35" s="270" t="s">
        <v>15</v>
      </c>
      <c r="AP35" s="271"/>
      <c r="AQ35" s="202" t="s">
        <v>31</v>
      </c>
      <c r="AR35" s="191"/>
      <c r="AS35" s="153">
        <v>5.5</v>
      </c>
      <c r="AT35" s="202" t="s">
        <v>35</v>
      </c>
      <c r="AU35" s="191"/>
      <c r="AV35" s="224">
        <v>2.36</v>
      </c>
      <c r="AW35" s="185"/>
      <c r="AX35" s="202" t="s">
        <v>30</v>
      </c>
      <c r="AY35" s="203"/>
      <c r="AZ35" s="224">
        <v>1.83</v>
      </c>
      <c r="BA35" s="185"/>
    </row>
    <row r="36" spans="1:53" s="183" customFormat="1" ht="30" customHeight="1">
      <c r="A36" s="272"/>
      <c r="B36" s="273"/>
      <c r="C36" s="205" t="s">
        <v>85</v>
      </c>
      <c r="D36" s="192"/>
      <c r="E36" s="188">
        <v>7.7</v>
      </c>
      <c r="F36" s="205" t="s">
        <v>79</v>
      </c>
      <c r="G36" s="206"/>
      <c r="H36" s="188">
        <v>14.6</v>
      </c>
      <c r="I36" s="262" t="s">
        <v>103</v>
      </c>
      <c r="J36" s="263"/>
      <c r="K36" s="188">
        <v>3.5</v>
      </c>
      <c r="L36" s="262" t="s">
        <v>106</v>
      </c>
      <c r="M36" s="263"/>
      <c r="N36" s="188">
        <v>2.2</v>
      </c>
      <c r="O36" s="272"/>
      <c r="P36" s="273"/>
      <c r="Q36" s="262" t="s">
        <v>61</v>
      </c>
      <c r="R36" s="294"/>
      <c r="S36" s="263"/>
      <c r="T36" s="211">
        <v>-1.6</v>
      </c>
      <c r="U36" s="156" t="s">
        <v>89</v>
      </c>
      <c r="V36" s="192"/>
      <c r="W36" s="188">
        <v>24.1</v>
      </c>
      <c r="X36" s="156"/>
      <c r="Y36" s="154"/>
      <c r="Z36" s="184"/>
      <c r="AA36" s="155"/>
      <c r="AB36" s="272"/>
      <c r="AC36" s="273"/>
      <c r="AD36" s="193" t="s">
        <v>116</v>
      </c>
      <c r="AE36" s="194"/>
      <c r="AF36" s="188">
        <v>4.729374671571204</v>
      </c>
      <c r="AG36" s="156"/>
      <c r="AH36" s="154"/>
      <c r="AI36" s="184"/>
      <c r="AJ36" s="155"/>
      <c r="AK36" s="155"/>
      <c r="AL36" s="155"/>
      <c r="AM36" s="155"/>
      <c r="AN36" s="155"/>
      <c r="AO36" s="272"/>
      <c r="AP36" s="273"/>
      <c r="AQ36" s="205" t="s">
        <v>41</v>
      </c>
      <c r="AR36" s="192"/>
      <c r="AS36" s="188">
        <v>5.1</v>
      </c>
      <c r="AT36" s="205" t="s">
        <v>99</v>
      </c>
      <c r="AU36" s="192"/>
      <c r="AV36" s="225">
        <v>1.79</v>
      </c>
      <c r="AW36" s="185"/>
      <c r="AX36" s="205" t="s">
        <v>99</v>
      </c>
      <c r="AY36" s="228"/>
      <c r="AZ36" s="225">
        <v>1.65</v>
      </c>
      <c r="BA36" s="185"/>
    </row>
    <row r="37" spans="1:53" s="183" customFormat="1" ht="35.25" customHeight="1" thickBot="1">
      <c r="A37" s="272"/>
      <c r="B37" s="273"/>
      <c r="C37" s="204" t="s">
        <v>86</v>
      </c>
      <c r="D37" s="215"/>
      <c r="E37" s="188">
        <v>7.6</v>
      </c>
      <c r="F37" s="205" t="s">
        <v>94</v>
      </c>
      <c r="G37" s="154"/>
      <c r="H37" s="188">
        <v>14.5</v>
      </c>
      <c r="I37" s="295" t="s">
        <v>104</v>
      </c>
      <c r="J37" s="296"/>
      <c r="K37" s="188">
        <v>2.6947574718275358</v>
      </c>
      <c r="L37" s="281" t="s">
        <v>107</v>
      </c>
      <c r="M37" s="285"/>
      <c r="N37" s="188">
        <v>2</v>
      </c>
      <c r="O37" s="272"/>
      <c r="P37" s="273"/>
      <c r="Q37" s="281" t="s">
        <v>121</v>
      </c>
      <c r="R37" s="284"/>
      <c r="S37" s="285"/>
      <c r="T37" s="212">
        <v>-1.9</v>
      </c>
      <c r="U37" s="276" t="s">
        <v>111</v>
      </c>
      <c r="V37" s="278"/>
      <c r="W37" s="188">
        <v>23.32997650218194</v>
      </c>
      <c r="X37" s="156"/>
      <c r="Y37" s="154"/>
      <c r="Z37" s="184"/>
      <c r="AA37" s="155"/>
      <c r="AB37" s="272"/>
      <c r="AC37" s="273"/>
      <c r="AD37" s="195" t="s">
        <v>117</v>
      </c>
      <c r="AE37" s="196"/>
      <c r="AF37" s="188">
        <v>4.668806536329151</v>
      </c>
      <c r="AG37" s="156"/>
      <c r="AH37" s="154"/>
      <c r="AI37" s="184"/>
      <c r="AJ37" s="155"/>
      <c r="AK37" s="155"/>
      <c r="AL37" s="155"/>
      <c r="AM37" s="155"/>
      <c r="AN37" s="155"/>
      <c r="AO37" s="272"/>
      <c r="AP37" s="273"/>
      <c r="AQ37" s="204" t="s">
        <v>40</v>
      </c>
      <c r="AR37" s="222"/>
      <c r="AS37" s="188">
        <v>4.9</v>
      </c>
      <c r="AT37" s="204" t="s">
        <v>122</v>
      </c>
      <c r="AU37" s="154"/>
      <c r="AV37" s="225">
        <v>1.77</v>
      </c>
      <c r="AW37" s="185"/>
      <c r="AX37" s="204" t="s">
        <v>123</v>
      </c>
      <c r="AY37" s="223"/>
      <c r="AZ37" s="225">
        <v>1.61</v>
      </c>
      <c r="BA37" s="185"/>
    </row>
    <row r="38" spans="1:53" s="183" customFormat="1" ht="33.75" customHeight="1">
      <c r="A38" s="270" t="s">
        <v>16</v>
      </c>
      <c r="B38" s="271"/>
      <c r="C38" s="197" t="s">
        <v>87</v>
      </c>
      <c r="D38" s="203"/>
      <c r="E38" s="153">
        <v>5.6</v>
      </c>
      <c r="F38" s="289" t="s">
        <v>65</v>
      </c>
      <c r="G38" s="290"/>
      <c r="H38" s="153">
        <v>9.4</v>
      </c>
      <c r="I38" s="262" t="s">
        <v>105</v>
      </c>
      <c r="J38" s="263"/>
      <c r="K38" s="153">
        <v>1.2773722627737227</v>
      </c>
      <c r="L38" s="286" t="s">
        <v>108</v>
      </c>
      <c r="M38" s="291"/>
      <c r="N38" s="153">
        <v>0.37027894347074797</v>
      </c>
      <c r="O38" s="270" t="s">
        <v>16</v>
      </c>
      <c r="P38" s="271"/>
      <c r="Q38" s="286" t="s">
        <v>87</v>
      </c>
      <c r="R38" s="292"/>
      <c r="S38" s="287"/>
      <c r="T38" s="213">
        <v>-8.7</v>
      </c>
      <c r="U38" s="286" t="s">
        <v>112</v>
      </c>
      <c r="V38" s="287"/>
      <c r="W38" s="153">
        <v>17.169069462647442</v>
      </c>
      <c r="X38" s="156"/>
      <c r="Y38" s="154"/>
      <c r="Z38" s="184"/>
      <c r="AA38" s="155"/>
      <c r="AB38" s="270" t="s">
        <v>16</v>
      </c>
      <c r="AC38" s="271"/>
      <c r="AD38" s="197" t="s">
        <v>118</v>
      </c>
      <c r="AE38" s="198"/>
      <c r="AF38" s="153">
        <v>2.419549963706751</v>
      </c>
      <c r="AG38" s="156"/>
      <c r="AH38" s="154"/>
      <c r="AI38" s="184"/>
      <c r="AJ38" s="155"/>
      <c r="AK38" s="155"/>
      <c r="AL38" s="155"/>
      <c r="AM38" s="155"/>
      <c r="AN38" s="155"/>
      <c r="AO38" s="270" t="s">
        <v>16</v>
      </c>
      <c r="AP38" s="271"/>
      <c r="AQ38" s="197" t="s">
        <v>80</v>
      </c>
      <c r="AR38" s="203"/>
      <c r="AS38" s="153">
        <v>3.3</v>
      </c>
      <c r="AT38" s="185" t="s">
        <v>90</v>
      </c>
      <c r="AU38" s="226"/>
      <c r="AV38" s="224">
        <v>1.27</v>
      </c>
      <c r="AW38" s="185"/>
      <c r="AX38" s="202" t="s">
        <v>92</v>
      </c>
      <c r="AY38" s="191"/>
      <c r="AZ38" s="224">
        <v>1.21</v>
      </c>
      <c r="BA38" s="185"/>
    </row>
    <row r="39" spans="1:53" s="183" customFormat="1" ht="30" customHeight="1">
      <c r="A39" s="272"/>
      <c r="B39" s="273"/>
      <c r="C39" s="205" t="s">
        <v>88</v>
      </c>
      <c r="D39" s="192"/>
      <c r="E39" s="188">
        <v>5.5</v>
      </c>
      <c r="F39" s="274" t="s">
        <v>66</v>
      </c>
      <c r="G39" s="293"/>
      <c r="H39" s="188">
        <v>9</v>
      </c>
      <c r="I39" s="274" t="s">
        <v>78</v>
      </c>
      <c r="J39" s="275"/>
      <c r="K39" s="188">
        <v>1.2</v>
      </c>
      <c r="L39" s="262" t="s">
        <v>109</v>
      </c>
      <c r="M39" s="263"/>
      <c r="N39" s="188">
        <v>0.36496350364963503</v>
      </c>
      <c r="O39" s="272"/>
      <c r="P39" s="273"/>
      <c r="Q39" s="276" t="s">
        <v>88</v>
      </c>
      <c r="R39" s="277"/>
      <c r="S39" s="278"/>
      <c r="T39" s="211">
        <v>-9</v>
      </c>
      <c r="U39" s="276" t="s">
        <v>113</v>
      </c>
      <c r="V39" s="278"/>
      <c r="W39" s="188">
        <v>16.8</v>
      </c>
      <c r="X39" s="156"/>
      <c r="Y39" s="154"/>
      <c r="Z39" s="184"/>
      <c r="AA39" s="155"/>
      <c r="AB39" s="272"/>
      <c r="AC39" s="273"/>
      <c r="AD39" s="262" t="s">
        <v>119</v>
      </c>
      <c r="AE39" s="263"/>
      <c r="AF39" s="188">
        <v>2.2</v>
      </c>
      <c r="AG39" s="156"/>
      <c r="AH39" s="154"/>
      <c r="AI39" s="184"/>
      <c r="AJ39" s="155"/>
      <c r="AK39" s="155"/>
      <c r="AL39" s="155"/>
      <c r="AM39" s="155"/>
      <c r="AN39" s="155"/>
      <c r="AO39" s="272"/>
      <c r="AP39" s="273"/>
      <c r="AQ39" s="205" t="s">
        <v>67</v>
      </c>
      <c r="AR39" s="192"/>
      <c r="AS39" s="188">
        <v>3.3</v>
      </c>
      <c r="AT39" s="156" t="s">
        <v>91</v>
      </c>
      <c r="AU39" s="192"/>
      <c r="AV39" s="225">
        <v>1.22</v>
      </c>
      <c r="AW39" s="185"/>
      <c r="AX39" s="156" t="s">
        <v>93</v>
      </c>
      <c r="AY39" s="192"/>
      <c r="AZ39" s="225">
        <v>1.2</v>
      </c>
      <c r="BA39" s="185"/>
    </row>
    <row r="40" spans="1:53" s="183" customFormat="1" ht="30" customHeight="1" thickBot="1">
      <c r="A40" s="279"/>
      <c r="B40" s="280"/>
      <c r="C40" s="216" t="s">
        <v>28</v>
      </c>
      <c r="D40" s="199"/>
      <c r="E40" s="189">
        <v>4.7</v>
      </c>
      <c r="F40" s="281" t="s">
        <v>43</v>
      </c>
      <c r="G40" s="288"/>
      <c r="H40" s="189">
        <v>8.6</v>
      </c>
      <c r="I40" s="281" t="s">
        <v>95</v>
      </c>
      <c r="J40" s="282"/>
      <c r="K40" s="189">
        <v>0.9</v>
      </c>
      <c r="L40" s="281" t="s">
        <v>110</v>
      </c>
      <c r="M40" s="282"/>
      <c r="N40" s="189">
        <v>0.34891835310537334</v>
      </c>
      <c r="O40" s="279"/>
      <c r="P40" s="280"/>
      <c r="Q40" s="283" t="s">
        <v>28</v>
      </c>
      <c r="R40" s="284"/>
      <c r="S40" s="285"/>
      <c r="T40" s="214">
        <v>-11.4</v>
      </c>
      <c r="U40" s="281" t="s">
        <v>114</v>
      </c>
      <c r="V40" s="285"/>
      <c r="W40" s="189">
        <v>16.7</v>
      </c>
      <c r="X40" s="156"/>
      <c r="Y40" s="154"/>
      <c r="Z40" s="184"/>
      <c r="AA40" s="155"/>
      <c r="AB40" s="279"/>
      <c r="AC40" s="280"/>
      <c r="AD40" s="195" t="s">
        <v>120</v>
      </c>
      <c r="AE40" s="199"/>
      <c r="AF40" s="189">
        <v>2.1</v>
      </c>
      <c r="AG40" s="156"/>
      <c r="AH40" s="154"/>
      <c r="AI40" s="184"/>
      <c r="AJ40" s="155"/>
      <c r="AK40" s="155"/>
      <c r="AL40" s="155"/>
      <c r="AM40" s="155"/>
      <c r="AN40" s="155"/>
      <c r="AO40" s="279"/>
      <c r="AP40" s="280"/>
      <c r="AQ40" s="216" t="s">
        <v>32</v>
      </c>
      <c r="AR40" s="223"/>
      <c r="AS40" s="189">
        <v>2.8</v>
      </c>
      <c r="AT40" s="204" t="s">
        <v>76</v>
      </c>
      <c r="AU40" s="223"/>
      <c r="AV40" s="227">
        <v>1.21</v>
      </c>
      <c r="AW40" s="185"/>
      <c r="AX40" s="216" t="s">
        <v>29</v>
      </c>
      <c r="AY40" s="223"/>
      <c r="AZ40" s="227">
        <v>1.12</v>
      </c>
      <c r="BA40" s="185"/>
    </row>
    <row r="41" spans="1:53" ht="18" customHeight="1">
      <c r="A41" s="46" t="s">
        <v>96</v>
      </c>
      <c r="B41" s="46" t="s">
        <v>97</v>
      </c>
      <c r="Q41" s="141"/>
      <c r="R41" s="142"/>
      <c r="S41" s="46"/>
      <c r="T41" s="142"/>
      <c r="V41" s="141"/>
      <c r="W41" s="142"/>
      <c r="Y41" s="141"/>
      <c r="AB41" s="46" t="s">
        <v>96</v>
      </c>
      <c r="AC41" s="46" t="s">
        <v>97</v>
      </c>
      <c r="AD41" s="141"/>
      <c r="AG41" s="141"/>
      <c r="AI41" s="46"/>
      <c r="AJ41" s="141"/>
      <c r="AK41" s="142"/>
      <c r="AL41" s="46"/>
      <c r="AM41" s="141"/>
      <c r="AO41" s="46" t="s">
        <v>96</v>
      </c>
      <c r="AP41" s="46" t="s">
        <v>97</v>
      </c>
      <c r="AQ41" s="141"/>
      <c r="AR41" s="142"/>
      <c r="AT41" s="141"/>
      <c r="AU41" s="142"/>
      <c r="AV41" s="46"/>
      <c r="AW41" s="141"/>
      <c r="AX41" s="142"/>
      <c r="AZ41" s="141"/>
      <c r="BA41" s="186"/>
    </row>
    <row r="42" ht="18" customHeight="1">
      <c r="BA42" s="185"/>
    </row>
    <row r="43" ht="18" customHeight="1">
      <c r="BA43" s="185"/>
    </row>
  </sheetData>
  <sheetProtection/>
  <mergeCells count="72">
    <mergeCell ref="C2:E3"/>
    <mergeCell ref="F2:H3"/>
    <mergeCell ref="I2:N2"/>
    <mergeCell ref="Q2:T3"/>
    <mergeCell ref="U2:AA2"/>
    <mergeCell ref="AD2:AJ2"/>
    <mergeCell ref="AI3:AJ3"/>
    <mergeCell ref="AQ2:AS3"/>
    <mergeCell ref="AT2:AV3"/>
    <mergeCell ref="AX2:AY3"/>
    <mergeCell ref="I3:K3"/>
    <mergeCell ref="L3:N3"/>
    <mergeCell ref="U3:W3"/>
    <mergeCell ref="X3:Y3"/>
    <mergeCell ref="Z3:AA3"/>
    <mergeCell ref="AD3:AF3"/>
    <mergeCell ref="AG3:AH3"/>
    <mergeCell ref="Q4:R4"/>
    <mergeCell ref="C33:E33"/>
    <mergeCell ref="F33:H33"/>
    <mergeCell ref="I33:K33"/>
    <mergeCell ref="L33:N33"/>
    <mergeCell ref="Q33:T33"/>
    <mergeCell ref="U34:V34"/>
    <mergeCell ref="AD34:AE34"/>
    <mergeCell ref="U33:W33"/>
    <mergeCell ref="AD33:AF33"/>
    <mergeCell ref="C34:D34"/>
    <mergeCell ref="F34:G34"/>
    <mergeCell ref="I34:J34"/>
    <mergeCell ref="L34:M34"/>
    <mergeCell ref="Q34:S34"/>
    <mergeCell ref="A35:B37"/>
    <mergeCell ref="F35:G35"/>
    <mergeCell ref="I35:J35"/>
    <mergeCell ref="L35:M35"/>
    <mergeCell ref="O35:P37"/>
    <mergeCell ref="Q35:R35"/>
    <mergeCell ref="AB35:AC37"/>
    <mergeCell ref="I36:J36"/>
    <mergeCell ref="L36:M36"/>
    <mergeCell ref="Q36:S36"/>
    <mergeCell ref="I37:J37"/>
    <mergeCell ref="L37:M37"/>
    <mergeCell ref="Q37:S37"/>
    <mergeCell ref="F40:G40"/>
    <mergeCell ref="I40:J40"/>
    <mergeCell ref="U37:V37"/>
    <mergeCell ref="A38:B40"/>
    <mergeCell ref="F38:G38"/>
    <mergeCell ref="I38:J38"/>
    <mergeCell ref="L38:M38"/>
    <mergeCell ref="O38:P40"/>
    <mergeCell ref="Q38:S38"/>
    <mergeCell ref="F39:G39"/>
    <mergeCell ref="I39:J39"/>
    <mergeCell ref="L39:M39"/>
    <mergeCell ref="Q39:S39"/>
    <mergeCell ref="U39:V39"/>
    <mergeCell ref="AO38:AP40"/>
    <mergeCell ref="L40:M40"/>
    <mergeCell ref="Q40:S40"/>
    <mergeCell ref="U40:V40"/>
    <mergeCell ref="AB38:AC40"/>
    <mergeCell ref="U38:V38"/>
    <mergeCell ref="AD39:AE39"/>
    <mergeCell ref="AQ33:AS33"/>
    <mergeCell ref="AZ32:BA32"/>
    <mergeCell ref="AO32:AV32"/>
    <mergeCell ref="AX33:AY33"/>
    <mergeCell ref="AT33:AV33"/>
    <mergeCell ref="AO35:AP37"/>
  </mergeCells>
  <printOptions horizontalCentered="1"/>
  <pageMargins left="0.1968503937007874" right="0" top="0.5905511811023623" bottom="0" header="0.5118110236220472" footer="0.1968503937007874"/>
  <pageSetup firstPageNumber="20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14" max="40" man="1"/>
    <brk id="27" max="40" man="1"/>
    <brk id="4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135721</cp:lastModifiedBy>
  <cp:lastPrinted>2022-04-21T00:57:08Z</cp:lastPrinted>
  <dcterms:created xsi:type="dcterms:W3CDTF">2003-05-06T04:50:25Z</dcterms:created>
  <dcterms:modified xsi:type="dcterms:W3CDTF">2023-02-16T08:02:35Z</dcterms:modified>
  <cp:category/>
  <cp:version/>
  <cp:contentType/>
  <cp:contentStatus/>
</cp:coreProperties>
</file>