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環境計画班\03地球温暖化対策\02地球温暖化対策条例（排出抑制計画書・報告書）\R5\"/>
    </mc:Choice>
  </mc:AlternateContent>
  <bookViews>
    <workbookView xWindow="840" yWindow="360" windowWidth="19155" windowHeight="7335"/>
  </bookViews>
  <sheets>
    <sheet name="入力等の案内" sheetId="7" r:id="rId1"/>
    <sheet name="p1" sheetId="1" r:id="rId2"/>
    <sheet name="p2" sheetId="4" r:id="rId3"/>
    <sheet name="p3" sheetId="5" r:id="rId4"/>
    <sheet name="p4" sheetId="6" r:id="rId5"/>
    <sheet name="排出係数等" sheetId="8" r:id="rId6"/>
    <sheet name="（参考）電力排出係数" sheetId="11" state="hidden" r:id="rId7"/>
    <sheet name="（参考）日本標準産業分類業種コード" sheetId="9" r:id="rId8"/>
  </sheets>
  <definedNames>
    <definedName name="_xlnm.Print_Area" localSheetId="1">'p1'!$A$1:$M$27</definedName>
    <definedName name="_xlnm.Print_Area" localSheetId="2">'p2'!$A$1:$J$15</definedName>
    <definedName name="_xlnm.Print_Area" localSheetId="3">'p3'!$A$1:$L$47</definedName>
    <definedName name="_xlnm.Print_Area" localSheetId="4">'p4'!$A$1:$D$37</definedName>
    <definedName name="_xlnm.Print_Area" localSheetId="0">入力等の案内!$A$1:$I$32</definedName>
    <definedName name="_xlnm.Print_Area" localSheetId="5">排出係数等!$A$1:$H$41</definedName>
  </definedNames>
  <calcPr calcId="162913"/>
</workbook>
</file>

<file path=xl/calcChain.xml><?xml version="1.0" encoding="utf-8"?>
<calcChain xmlns="http://schemas.openxmlformats.org/spreadsheetml/2006/main">
  <c r="H34" i="5" l="1"/>
  <c r="K28" i="5" l="1"/>
  <c r="H28" i="5" l="1"/>
  <c r="G31" i="8" l="1"/>
  <c r="H31" i="8"/>
  <c r="H26" i="5" l="1"/>
  <c r="H15" i="5" l="1"/>
  <c r="H32" i="8" l="1"/>
  <c r="H33" i="8"/>
  <c r="H34" i="8"/>
  <c r="G32" i="8"/>
  <c r="G33" i="8"/>
  <c r="G34" i="8"/>
  <c r="H37" i="8" l="1"/>
  <c r="H38" i="8"/>
  <c r="H39" i="8"/>
  <c r="H36" i="8"/>
  <c r="K37" i="5"/>
  <c r="K38" i="5" s="1"/>
  <c r="K29" i="5" l="1"/>
  <c r="K30" i="5"/>
  <c r="K31" i="5"/>
  <c r="K32" i="5"/>
  <c r="K6" i="5"/>
  <c r="H8" i="8" s="1"/>
  <c r="K7" i="5"/>
  <c r="H9" i="8" s="1"/>
  <c r="K8" i="5"/>
  <c r="H10" i="8" s="1"/>
  <c r="K9" i="5"/>
  <c r="H11" i="8" s="1"/>
  <c r="K10" i="5"/>
  <c r="H12" i="8" s="1"/>
  <c r="K11" i="5"/>
  <c r="H13" i="8" s="1"/>
  <c r="K12" i="5"/>
  <c r="H14" i="8" s="1"/>
  <c r="K13" i="5"/>
  <c r="H15" i="8" s="1"/>
  <c r="K14" i="5"/>
  <c r="H16" i="8" s="1"/>
  <c r="K15" i="5"/>
  <c r="H17" i="8" s="1"/>
  <c r="K16" i="5"/>
  <c r="H18" i="8" s="1"/>
  <c r="K17" i="5"/>
  <c r="H19" i="8" s="1"/>
  <c r="K18" i="5"/>
  <c r="H20" i="8" s="1"/>
  <c r="K19" i="5"/>
  <c r="H21" i="8" s="1"/>
  <c r="K20" i="5"/>
  <c r="H22" i="8" s="1"/>
  <c r="K21" i="5"/>
  <c r="H23" i="8" s="1"/>
  <c r="K22" i="5"/>
  <c r="H24" i="8" s="1"/>
  <c r="K23" i="5"/>
  <c r="H25" i="8" s="1"/>
  <c r="K24" i="5"/>
  <c r="H26" i="8" s="1"/>
  <c r="K25" i="5"/>
  <c r="H27" i="8" s="1"/>
  <c r="K26" i="5"/>
  <c r="H28" i="8" s="1"/>
  <c r="K27" i="5"/>
  <c r="H29" i="8" s="1"/>
  <c r="H35" i="5"/>
  <c r="H36" i="5"/>
  <c r="H30" i="5"/>
  <c r="H31" i="5"/>
  <c r="H32" i="5"/>
  <c r="H6" i="5"/>
  <c r="G8" i="8" s="1"/>
  <c r="H7" i="5"/>
  <c r="G9" i="8" s="1"/>
  <c r="H8" i="5"/>
  <c r="G10" i="8" s="1"/>
  <c r="H9" i="5"/>
  <c r="G11" i="8" s="1"/>
  <c r="H10" i="5"/>
  <c r="G12" i="8" s="1"/>
  <c r="H11" i="5"/>
  <c r="G13" i="8" s="1"/>
  <c r="H12" i="5"/>
  <c r="G14" i="8" s="1"/>
  <c r="H13" i="5"/>
  <c r="G15" i="8" s="1"/>
  <c r="H14" i="5"/>
  <c r="G16" i="8" s="1"/>
  <c r="G17" i="8"/>
  <c r="H16" i="5"/>
  <c r="G18" i="8" s="1"/>
  <c r="H17" i="5"/>
  <c r="G19" i="8" s="1"/>
  <c r="H18" i="5"/>
  <c r="G20" i="8" s="1"/>
  <c r="H19" i="5"/>
  <c r="G21" i="8" s="1"/>
  <c r="H20" i="5"/>
  <c r="G22" i="8" s="1"/>
  <c r="H21" i="5"/>
  <c r="G23" i="8" s="1"/>
  <c r="H22" i="5"/>
  <c r="G24" i="8" s="1"/>
  <c r="H23" i="5"/>
  <c r="G25" i="8" s="1"/>
  <c r="H24" i="5"/>
  <c r="G26" i="8" s="1"/>
  <c r="H25" i="5"/>
  <c r="G27" i="8" s="1"/>
  <c r="G28" i="8"/>
  <c r="H27" i="5"/>
  <c r="G29" i="8" s="1"/>
  <c r="G37" i="8"/>
  <c r="G38" i="8"/>
  <c r="G36" i="8"/>
  <c r="K5" i="5"/>
  <c r="H7" i="8" s="1"/>
  <c r="H29" i="5"/>
  <c r="H38" i="5"/>
  <c r="H5" i="5"/>
  <c r="G7" i="8" s="1"/>
  <c r="K33" i="5" l="1"/>
  <c r="H33" i="5"/>
  <c r="H40" i="8"/>
  <c r="G40" i="8"/>
  <c r="J38" i="5"/>
  <c r="H3" i="4" l="1"/>
  <c r="D4" i="4" s="1"/>
  <c r="G38" i="5"/>
  <c r="K39" i="5" l="1"/>
  <c r="L40" i="5" s="1"/>
  <c r="H39" i="5" l="1"/>
  <c r="I40" i="5" s="1"/>
  <c r="G12" i="4" l="1"/>
</calcChain>
</file>

<file path=xl/comments1.xml><?xml version="1.0" encoding="utf-8"?>
<comments xmlns="http://schemas.openxmlformats.org/spreadsheetml/2006/main">
  <authors>
    <author>140601</author>
  </authors>
  <commentList>
    <comment ref="C29" authorId="0" shapeId="0">
      <text>
        <r>
          <rPr>
            <sz val="9"/>
            <color indexed="81"/>
            <rFont val="ＭＳ Ｐゴシック"/>
            <family val="3"/>
            <charset val="128"/>
          </rPr>
          <t xml:space="preserve">都市ガスの排出係数が異なる場合は、入力してください。
</t>
        </r>
      </text>
    </comment>
  </commentList>
</comments>
</file>

<file path=xl/sharedStrings.xml><?xml version="1.0" encoding="utf-8"?>
<sst xmlns="http://schemas.openxmlformats.org/spreadsheetml/2006/main" count="554" uniqueCount="442">
  <si>
    <t>別記第２号様式（第７条関係）　</t>
  </si>
  <si>
    <t>日　</t>
  </si>
  <si>
    <t>住　所</t>
  </si>
  <si>
    <t>氏　名</t>
  </si>
  <si>
    <t>　和歌山県地球温暖化対策条例第１２条第４項の規定に基づき、次のとおり</t>
  </si>
  <si>
    <t>事業者の名称</t>
  </si>
  <si>
    <t>主たる事務所の
所在地</t>
  </si>
  <si>
    <t>大分類</t>
  </si>
  <si>
    <t>中分類</t>
  </si>
  <si>
    <t>工場等の製造品
出荷額等</t>
  </si>
  <si>
    <t>連絡先</t>
  </si>
  <si>
    <t xml:space="preserve"> 担当者</t>
  </si>
  <si>
    <t xml:space="preserve"> 電話番号</t>
  </si>
  <si>
    <t>（二酸化炭素換算）</t>
  </si>
  <si>
    <t>温室効果ガスの削減量等</t>
  </si>
  <si>
    <t>グリーン電力の購入</t>
  </si>
  <si>
    <t>その他</t>
  </si>
  <si>
    <t>事業者のエネルギーの使用量及び販売した副生エネルギーの量</t>
  </si>
  <si>
    <t>単位</t>
  </si>
  <si>
    <t>数値</t>
  </si>
  <si>
    <t>熱量GJ</t>
  </si>
  <si>
    <t>原油（コンデンセートを除く。）</t>
  </si>
  <si>
    <t>ｋｌ</t>
  </si>
  <si>
    <t>原油のうちコンデンセート（NGL）</t>
  </si>
  <si>
    <t>揮発油</t>
  </si>
  <si>
    <t>ナフサ</t>
  </si>
  <si>
    <t>灯油</t>
  </si>
  <si>
    <t>軽油</t>
  </si>
  <si>
    <t>Ａ重油</t>
  </si>
  <si>
    <t>Ｂ・Ｃ重油</t>
  </si>
  <si>
    <t>石油アスファルト</t>
  </si>
  <si>
    <t>ｔ</t>
  </si>
  <si>
    <t>石油コークス</t>
  </si>
  <si>
    <t>石油ガス</t>
  </si>
  <si>
    <t>可燃性天然ガス</t>
  </si>
  <si>
    <t>石炭</t>
  </si>
  <si>
    <t>原料炭</t>
  </si>
  <si>
    <t>一般炭</t>
  </si>
  <si>
    <t>無煙炭</t>
  </si>
  <si>
    <t>石炭コークス</t>
  </si>
  <si>
    <t>コールタール</t>
  </si>
  <si>
    <t>コークス炉ガス</t>
  </si>
  <si>
    <t>高炉ガス</t>
  </si>
  <si>
    <t>転炉ガス</t>
  </si>
  <si>
    <t>産業用蒸気</t>
  </si>
  <si>
    <t>ＧJ</t>
  </si>
  <si>
    <t>産業用以外の蒸気</t>
  </si>
  <si>
    <t>温水</t>
  </si>
  <si>
    <t>冷水</t>
  </si>
  <si>
    <t>小計</t>
  </si>
  <si>
    <t>昼間買電</t>
  </si>
  <si>
    <t>千kWh</t>
  </si>
  <si>
    <t>夜間買電</t>
  </si>
  <si>
    <t>上記以外の買電</t>
  </si>
  <si>
    <t>自家発電</t>
  </si>
  <si>
    <t>合　計GJ</t>
  </si>
  <si>
    <t xml:space="preserve"> 原油換算kl </t>
  </si>
  <si>
    <t>対前年度比（％）</t>
  </si>
  <si>
    <t>原料種類</t>
  </si>
  <si>
    <t>石灰石</t>
  </si>
  <si>
    <t>ドロマイト</t>
  </si>
  <si>
    <t>指定の区分</t>
  </si>
  <si>
    <t>工場等の名称</t>
  </si>
  <si>
    <t>備考　</t>
  </si>
  <si>
    <t>２　文字は、楷書でインキ、タイプによる印字等により明確に記入すること。</t>
  </si>
  <si>
    <t xml:space="preserve"> ファクシミリ番号　</t>
    <phoneticPr fontId="18"/>
  </si>
  <si>
    <t>和歌山県知事　様</t>
    <phoneticPr fontId="18"/>
  </si>
  <si>
    <t>区　分</t>
    <rPh sb="0" eb="1">
      <t>ク</t>
    </rPh>
    <rPh sb="2" eb="3">
      <t>ブン</t>
    </rPh>
    <phoneticPr fontId="18"/>
  </si>
  <si>
    <t>報告します。</t>
    <phoneticPr fontId="18"/>
  </si>
  <si>
    <t>温室効果ガス排出量等</t>
    <phoneticPr fontId="18"/>
  </si>
  <si>
    <t>t-CO2</t>
    <phoneticPr fontId="32"/>
  </si>
  <si>
    <t>温室効果ガス排出量と
密接な関係を持つ値②</t>
    <rPh sb="0" eb="2">
      <t>オンシツ</t>
    </rPh>
    <rPh sb="2" eb="4">
      <t>コウカ</t>
    </rPh>
    <rPh sb="6" eb="8">
      <t>ハイシュツ</t>
    </rPh>
    <rPh sb="8" eb="9">
      <t>リョウ</t>
    </rPh>
    <rPh sb="11" eb="13">
      <t>ミッセツ</t>
    </rPh>
    <rPh sb="14" eb="16">
      <t>カンケイ</t>
    </rPh>
    <rPh sb="17" eb="18">
      <t>モ</t>
    </rPh>
    <rPh sb="19" eb="20">
      <t>アタイ</t>
    </rPh>
    <phoneticPr fontId="32"/>
  </si>
  <si>
    <t>取組量等</t>
    <rPh sb="0" eb="2">
      <t>トリクミ</t>
    </rPh>
    <rPh sb="2" eb="3">
      <t>リョウ</t>
    </rPh>
    <rPh sb="3" eb="4">
      <t>トウ</t>
    </rPh>
    <phoneticPr fontId="32"/>
  </si>
  <si>
    <t>二酸化炭素換算
③</t>
    <rPh sb="0" eb="3">
      <t>ニサンカ</t>
    </rPh>
    <rPh sb="3" eb="5">
      <t>タンソ</t>
    </rPh>
    <rPh sb="5" eb="7">
      <t>カンサン</t>
    </rPh>
    <phoneticPr fontId="32"/>
  </si>
  <si>
    <t>区　分</t>
    <rPh sb="0" eb="1">
      <t>ク</t>
    </rPh>
    <rPh sb="2" eb="3">
      <t>ブン</t>
    </rPh>
    <phoneticPr fontId="32"/>
  </si>
  <si>
    <t>森林の保全及び整備</t>
    <rPh sb="0" eb="2">
      <t>シンリン</t>
    </rPh>
    <rPh sb="3" eb="5">
      <t>ホゼン</t>
    </rPh>
    <rPh sb="5" eb="6">
      <t>オヨ</t>
    </rPh>
    <rPh sb="7" eb="9">
      <t>セイビ</t>
    </rPh>
    <phoneticPr fontId="32"/>
  </si>
  <si>
    <t>再生可能エネルギー
の利用</t>
    <rPh sb="11" eb="13">
      <t>リヨウ</t>
    </rPh>
    <phoneticPr fontId="32"/>
  </si>
  <si>
    <t>二酸化炭素吸収量</t>
    <rPh sb="0" eb="3">
      <t>ニサンカ</t>
    </rPh>
    <rPh sb="3" eb="5">
      <t>タンソ</t>
    </rPh>
    <rPh sb="5" eb="7">
      <t>キュウシュウ</t>
    </rPh>
    <rPh sb="7" eb="8">
      <t>リョウ</t>
    </rPh>
    <phoneticPr fontId="32"/>
  </si>
  <si>
    <t>売電量</t>
    <rPh sb="0" eb="2">
      <t>バイデン</t>
    </rPh>
    <rPh sb="2" eb="3">
      <t>リョウ</t>
    </rPh>
    <phoneticPr fontId="32"/>
  </si>
  <si>
    <t>kWh</t>
    <phoneticPr fontId="32"/>
  </si>
  <si>
    <t>GJ</t>
    <phoneticPr fontId="32"/>
  </si>
  <si>
    <t>熱供給量</t>
    <phoneticPr fontId="32"/>
  </si>
  <si>
    <t>購入量</t>
    <rPh sb="0" eb="2">
      <t>コウニュウ</t>
    </rPh>
    <rPh sb="2" eb="3">
      <t>リョウ</t>
    </rPh>
    <phoneticPr fontId="32"/>
  </si>
  <si>
    <t>kWh</t>
    <phoneticPr fontId="32"/>
  </si>
  <si>
    <t>t-CO2</t>
    <phoneticPr fontId="32"/>
  </si>
  <si>
    <t>差引排出量（①－③）</t>
    <phoneticPr fontId="32"/>
  </si>
  <si>
    <t>温室効果ガスの排出の抑制等に関する措置の実施状況</t>
    <phoneticPr fontId="32"/>
  </si>
  <si>
    <t>特記事項</t>
    <phoneticPr fontId="32"/>
  </si>
  <si>
    <t>工場等所在地</t>
    <rPh sb="0" eb="2">
      <t>コウジョウ</t>
    </rPh>
    <rPh sb="2" eb="3">
      <t>トウ</t>
    </rPh>
    <rPh sb="3" eb="6">
      <t>ショザイチ</t>
    </rPh>
    <phoneticPr fontId="32"/>
  </si>
  <si>
    <t>３　「工場等の製造品出荷額等」の欄には、当該年度の製造品出荷額等を記入すること。ただし、
　金額での表示が困難な場合には、必要に応じて、他の単位を用いて記入することができる。</t>
    <phoneticPr fontId="32"/>
  </si>
  <si>
    <t>４　｢温室効果ガス排出量等｣欄については、削減目標を立てるに当たって指標としているものを「区
　分」の欄のいずれかを選択し、該当する□にレ印又は■を記入すること。この場合において、「原
　単位排出量①/②」を選択した場合は「温室効果ガス排出量①」の値も記入すること。</t>
    <phoneticPr fontId="32"/>
  </si>
  <si>
    <t>５　「温室効果ガス排出量と密接な関係を持つ値②」の欄には、生産数量又は建物延床面積その他
　の温室効果ガス排出量と密接な関係を持つ値を記入すること。</t>
    <phoneticPr fontId="32"/>
  </si>
  <si>
    <t>６　「特記事項」については、報告年度の数値が基準年度の数値よりも増加した理由（目標年度の最
　終年度に係る報告については、削減目標が達成できなかった理由を含む。）を記入すること。</t>
    <phoneticPr fontId="32"/>
  </si>
  <si>
    <t>７　エネルギー管理指定工場等を有している場合は、省エネ法施行規則第１７条に規定する報告書の
　写しを添付すること。</t>
    <phoneticPr fontId="32"/>
  </si>
  <si>
    <t xml:space="preserve"> 担当部署</t>
    <phoneticPr fontId="18"/>
  </si>
  <si>
    <t>単位</t>
    <rPh sb="0" eb="2">
      <t>タンイ</t>
    </rPh>
    <phoneticPr fontId="32"/>
  </si>
  <si>
    <t>使用量</t>
    <rPh sb="0" eb="2">
      <t>シヨウ</t>
    </rPh>
    <rPh sb="2" eb="3">
      <t>リョウ</t>
    </rPh>
    <phoneticPr fontId="32"/>
  </si>
  <si>
    <t>販売した副生
エネルギーの量</t>
    <rPh sb="0" eb="2">
      <t>ハンバイ</t>
    </rPh>
    <rPh sb="4" eb="6">
      <t>フクセイ</t>
    </rPh>
    <rPh sb="13" eb="14">
      <t>リョウ</t>
    </rPh>
    <phoneticPr fontId="32"/>
  </si>
  <si>
    <t>数値</t>
    <rPh sb="0" eb="2">
      <t>スウチ</t>
    </rPh>
    <phoneticPr fontId="32"/>
  </si>
  <si>
    <t>熱量GJ</t>
    <rPh sb="0" eb="2">
      <t>ネツリョウ</t>
    </rPh>
    <phoneticPr fontId="32"/>
  </si>
  <si>
    <t>エネルギーの種類</t>
    <phoneticPr fontId="32"/>
  </si>
  <si>
    <t>石油系炭化
水素ガス</t>
    <rPh sb="6" eb="8">
      <t>スイソ</t>
    </rPh>
    <phoneticPr fontId="32"/>
  </si>
  <si>
    <t>その他可燃性
天然ガス</t>
    <rPh sb="7" eb="9">
      <t>テンネン</t>
    </rPh>
    <phoneticPr fontId="32"/>
  </si>
  <si>
    <t>その他の
燃　　料</t>
    <rPh sb="5" eb="6">
      <t>ネン</t>
    </rPh>
    <rPh sb="8" eb="9">
      <t>リョウ</t>
    </rPh>
    <phoneticPr fontId="32"/>
  </si>
  <si>
    <t>液化石油ガス
（ L P G ）</t>
    <phoneticPr fontId="32"/>
  </si>
  <si>
    <t>液化天然ガス
（ L N G ）</t>
    <phoneticPr fontId="32"/>
  </si>
  <si>
    <t>原油</t>
    <phoneticPr fontId="18"/>
  </si>
  <si>
    <t>原油のうちコンデンセート（ＮＧＬ）</t>
    <rPh sb="0" eb="2">
      <t>ゲンユ</t>
    </rPh>
    <phoneticPr fontId="18"/>
  </si>
  <si>
    <t>揮発油（ガソリン）</t>
    <phoneticPr fontId="18"/>
  </si>
  <si>
    <t>液化石油ガス(ＬＰＧ)</t>
  </si>
  <si>
    <t>石油系炭化水素ガス</t>
  </si>
  <si>
    <t>可燃性
天然ガス</t>
    <phoneticPr fontId="18"/>
  </si>
  <si>
    <t>液化天然ガス(ＬＮＧ)</t>
  </si>
  <si>
    <t>その他可燃性天然ガス</t>
  </si>
  <si>
    <t>産業用蒸気</t>
    <rPh sb="0" eb="3">
      <t>サンギョウヨウ</t>
    </rPh>
    <phoneticPr fontId="18"/>
  </si>
  <si>
    <t>産業用以外の蒸気</t>
    <rPh sb="0" eb="3">
      <t>サンギョウヨウ</t>
    </rPh>
    <rPh sb="3" eb="5">
      <t>イガイ</t>
    </rPh>
    <rPh sb="6" eb="8">
      <t>ジョウキ</t>
    </rPh>
    <phoneticPr fontId="18"/>
  </si>
  <si>
    <t>冷水</t>
    <phoneticPr fontId="18"/>
  </si>
  <si>
    <t>夜間買電</t>
    <rPh sb="2" eb="3">
      <t>カ</t>
    </rPh>
    <phoneticPr fontId="18"/>
  </si>
  <si>
    <t>自家発電</t>
    <phoneticPr fontId="18"/>
  </si>
  <si>
    <t>都市ガス</t>
    <rPh sb="0" eb="2">
      <t>トシ</t>
    </rPh>
    <phoneticPr fontId="32"/>
  </si>
  <si>
    <t>燃　　料　　及　　び　　熱</t>
    <phoneticPr fontId="32"/>
  </si>
  <si>
    <t>電気</t>
    <phoneticPr fontId="32"/>
  </si>
  <si>
    <t>※　生石灰、ソーダ石灰ガラス又は鉄鋼の製造過程で石灰石又はドロマイトを使用する場合には、</t>
    <phoneticPr fontId="32"/>
  </si>
  <si>
    <t>　　原料消費量も記載してください。</t>
    <phoneticPr fontId="32"/>
  </si>
  <si>
    <t>tC/GJ</t>
  </si>
  <si>
    <t>tCO2/GJ</t>
  </si>
  <si>
    <t>tC/GJ</t>
    <phoneticPr fontId="32"/>
  </si>
  <si>
    <t>CO2排出量</t>
    <rPh sb="3" eb="5">
      <t>ハイシュツ</t>
    </rPh>
    <rPh sb="5" eb="6">
      <t>リョウ</t>
    </rPh>
    <phoneticPr fontId="32"/>
  </si>
  <si>
    <t>合計</t>
    <rPh sb="0" eb="2">
      <t>ゴウケイ</t>
    </rPh>
    <phoneticPr fontId="32"/>
  </si>
  <si>
    <t>tCO2/GJ</t>
    <phoneticPr fontId="32"/>
  </si>
  <si>
    <t>tC/GJ</t>
    <phoneticPr fontId="32"/>
  </si>
  <si>
    <t>tC/GJ</t>
    <phoneticPr fontId="32"/>
  </si>
  <si>
    <t>GJ/GJ</t>
    <phoneticPr fontId="18"/>
  </si>
  <si>
    <t>（</t>
    <phoneticPr fontId="18"/>
  </si>
  <si>
    <t xml:space="preserve"> 電子メールアドレス</t>
    <phoneticPr fontId="18"/>
  </si>
  <si>
    <t>月</t>
    <rPh sb="0" eb="1">
      <t>ツキ</t>
    </rPh>
    <phoneticPr fontId="18"/>
  </si>
  <si>
    <t>年</t>
    <rPh sb="0" eb="1">
      <t>ネン</t>
    </rPh>
    <phoneticPr fontId="18"/>
  </si>
  <si>
    <t>　）百万円／年度</t>
    <rPh sb="2" eb="5">
      <t>ヒャクマンエン</t>
    </rPh>
    <rPh sb="6" eb="8">
      <t>ネンド</t>
    </rPh>
    <phoneticPr fontId="18"/>
  </si>
  <si>
    <t>単位</t>
    <rPh sb="0" eb="2">
      <t>タンイ</t>
    </rPh>
    <phoneticPr fontId="32"/>
  </si>
  <si>
    <t>）</t>
    <phoneticPr fontId="32"/>
  </si>
  <si>
    <t>（</t>
    <phoneticPr fontId="32"/>
  </si>
  <si>
    <r>
      <t>tCO2/</t>
    </r>
    <r>
      <rPr>
        <sz val="11"/>
        <color theme="1"/>
        <rFont val="ＭＳ Ｐゴシック"/>
        <family val="3"/>
        <charset val="128"/>
      </rPr>
      <t>千</t>
    </r>
    <r>
      <rPr>
        <sz val="11"/>
        <color theme="1"/>
        <rFont val="Century"/>
        <family val="1"/>
      </rPr>
      <t>kWh</t>
    </r>
    <rPh sb="5" eb="6">
      <t>セン</t>
    </rPh>
    <phoneticPr fontId="2"/>
  </si>
  <si>
    <t>電気事業者</t>
    <phoneticPr fontId="32"/>
  </si>
  <si>
    <t>都市ガス</t>
    <rPh sb="0" eb="2">
      <t>トシ</t>
    </rPh>
    <phoneticPr fontId="32"/>
  </si>
  <si>
    <t>（</t>
    <phoneticPr fontId="32"/>
  </si>
  <si>
    <t>）</t>
    <phoneticPr fontId="32"/>
  </si>
  <si>
    <t>t／年</t>
    <rPh sb="2" eb="3">
      <t>ネン</t>
    </rPh>
    <phoneticPr fontId="32"/>
  </si>
  <si>
    <t>原料消費量</t>
    <rPh sb="0" eb="2">
      <t>ゲンリョウ</t>
    </rPh>
    <rPh sb="2" eb="5">
      <t>ショウヒリョウ</t>
    </rPh>
    <phoneticPr fontId="32"/>
  </si>
  <si>
    <t>）年度</t>
    <rPh sb="1" eb="3">
      <t>ネンド</t>
    </rPh>
    <phoneticPr fontId="32"/>
  </si>
  <si>
    <t>☆各シートに入力する前に必ずお読みください。</t>
    <rPh sb="1" eb="2">
      <t>カク</t>
    </rPh>
    <rPh sb="6" eb="8">
      <t>ニュウリョク</t>
    </rPh>
    <rPh sb="10" eb="11">
      <t>マエ</t>
    </rPh>
    <rPh sb="12" eb="13">
      <t>カナラ</t>
    </rPh>
    <rPh sb="15" eb="16">
      <t>ヨ</t>
    </rPh>
    <phoneticPr fontId="32"/>
  </si>
  <si>
    <t>販売した副生エネルギー量</t>
    <rPh sb="4" eb="6">
      <t>フクセイ</t>
    </rPh>
    <phoneticPr fontId="32"/>
  </si>
  <si>
    <t>熱量</t>
    <rPh sb="0" eb="2">
      <t>ネツリョウ</t>
    </rPh>
    <phoneticPr fontId="32"/>
  </si>
  <si>
    <t>排出係数</t>
    <rPh sb="0" eb="2">
      <t>ハイシュツ</t>
    </rPh>
    <rPh sb="2" eb="4">
      <t>ケイスウ</t>
    </rPh>
    <phoneticPr fontId="32"/>
  </si>
  <si>
    <t>Ⓢ</t>
  </si>
  <si>
    <t>Ⓣ</t>
    <phoneticPr fontId="32"/>
  </si>
  <si>
    <t>左の薄い黄色のセルに記入してください。その他のセルには記入しないでください。</t>
    <rPh sb="0" eb="1">
      <t>ヒダリ</t>
    </rPh>
    <rPh sb="2" eb="3">
      <t>ウス</t>
    </rPh>
    <rPh sb="4" eb="6">
      <t>キイロ</t>
    </rPh>
    <phoneticPr fontId="32"/>
  </si>
  <si>
    <t>左の薄い青色のセルには、入力に応じて、計算結果が自動入力されます。</t>
    <rPh sb="0" eb="1">
      <t>ヒダリ</t>
    </rPh>
    <rPh sb="2" eb="3">
      <t>ウス</t>
    </rPh>
    <rPh sb="4" eb="6">
      <t>アオイロ</t>
    </rPh>
    <rPh sb="12" eb="14">
      <t>ニュウリョク</t>
    </rPh>
    <rPh sb="15" eb="16">
      <t>オウ</t>
    </rPh>
    <phoneticPr fontId="32"/>
  </si>
  <si>
    <t>A　農業、林業</t>
    <rPh sb="2" eb="4">
      <t>ノウギョウ</t>
    </rPh>
    <rPh sb="5" eb="7">
      <t>リンギョウ</t>
    </rPh>
    <phoneticPr fontId="32"/>
  </si>
  <si>
    <t>01　農業</t>
    <phoneticPr fontId="32"/>
  </si>
  <si>
    <t>02　林業</t>
    <phoneticPr fontId="32"/>
  </si>
  <si>
    <t>03　漁業（水産養殖業を除く）</t>
    <phoneticPr fontId="32"/>
  </si>
  <si>
    <t>04　水産養殖業</t>
    <phoneticPr fontId="32"/>
  </si>
  <si>
    <t>05　鉱業、採石業、砂利採取業</t>
    <phoneticPr fontId="32"/>
  </si>
  <si>
    <t>06　総合工事業</t>
    <phoneticPr fontId="32"/>
  </si>
  <si>
    <t>07　職別工事業（設備工事業を除く）</t>
    <phoneticPr fontId="32"/>
  </si>
  <si>
    <t>08　設備工事業</t>
    <phoneticPr fontId="32"/>
  </si>
  <si>
    <t>09　食料品製造業</t>
    <phoneticPr fontId="32"/>
  </si>
  <si>
    <t>10　飲料・たばこ・飼料製造業</t>
    <phoneticPr fontId="32"/>
  </si>
  <si>
    <t>11　繊維工業</t>
    <phoneticPr fontId="32"/>
  </si>
  <si>
    <t>12　木材・木製品製造業（家具を除く）</t>
    <phoneticPr fontId="32"/>
  </si>
  <si>
    <t>13　家具・装備品製造業</t>
    <phoneticPr fontId="32"/>
  </si>
  <si>
    <t>14　パルプ・紙・紙加工品製造業</t>
    <phoneticPr fontId="32"/>
  </si>
  <si>
    <t>15　印刷・同関連業</t>
    <phoneticPr fontId="32"/>
  </si>
  <si>
    <t>16　化学工業</t>
    <phoneticPr fontId="32"/>
  </si>
  <si>
    <t>17　石油製品・石炭製品製造業</t>
    <phoneticPr fontId="32"/>
  </si>
  <si>
    <t>18　プラスチック製品製造業（別掲を除く）</t>
    <phoneticPr fontId="32"/>
  </si>
  <si>
    <t>19　ゴム製品製造業</t>
    <phoneticPr fontId="32"/>
  </si>
  <si>
    <t>20　なめし革・同製品・毛皮製造業</t>
    <phoneticPr fontId="32"/>
  </si>
  <si>
    <t>21　窯業・土石製品製造業</t>
    <phoneticPr fontId="32"/>
  </si>
  <si>
    <t>22　鉄鋼業</t>
    <phoneticPr fontId="32"/>
  </si>
  <si>
    <t>23　非鉄金属製造業</t>
    <phoneticPr fontId="32"/>
  </si>
  <si>
    <t>24　金属製品製造業</t>
    <phoneticPr fontId="32"/>
  </si>
  <si>
    <t>25　はん用機械器具製造業</t>
    <phoneticPr fontId="32"/>
  </si>
  <si>
    <t>26　生産用機械器具製造業</t>
    <phoneticPr fontId="32"/>
  </si>
  <si>
    <t>27　業務用機械器具製造業</t>
    <phoneticPr fontId="32"/>
  </si>
  <si>
    <t>28　電子部品・デバイス・電子回路製造業</t>
    <phoneticPr fontId="32"/>
  </si>
  <si>
    <t>29　電気機械器具製造業</t>
    <phoneticPr fontId="32"/>
  </si>
  <si>
    <t>30　情報通信機械器具製造業</t>
    <phoneticPr fontId="32"/>
  </si>
  <si>
    <t>31　輸送用機械器具製造業</t>
    <phoneticPr fontId="32"/>
  </si>
  <si>
    <t>32　その他の製造業</t>
    <phoneticPr fontId="32"/>
  </si>
  <si>
    <t>33　電気業</t>
    <phoneticPr fontId="32"/>
  </si>
  <si>
    <t>34　ガス業</t>
    <phoneticPr fontId="32"/>
  </si>
  <si>
    <t>35　熱供給業</t>
    <phoneticPr fontId="32"/>
  </si>
  <si>
    <t>36　水道業</t>
    <phoneticPr fontId="32"/>
  </si>
  <si>
    <t>37　通信業</t>
    <phoneticPr fontId="32"/>
  </si>
  <si>
    <t>39　情報サービス業</t>
    <phoneticPr fontId="32"/>
  </si>
  <si>
    <t>38　放送業</t>
    <phoneticPr fontId="32"/>
  </si>
  <si>
    <t>40　インターネット附随サービス業</t>
    <phoneticPr fontId="32"/>
  </si>
  <si>
    <t>41　映像・音声・文字情報制作業</t>
    <phoneticPr fontId="32"/>
  </si>
  <si>
    <t>42　鉄道業</t>
    <phoneticPr fontId="32"/>
  </si>
  <si>
    <t>43　道路旅客運送業</t>
    <phoneticPr fontId="32"/>
  </si>
  <si>
    <t>44　道路貨物運送業</t>
    <phoneticPr fontId="32"/>
  </si>
  <si>
    <t>45　水運業</t>
    <phoneticPr fontId="32"/>
  </si>
  <si>
    <t>46　航空運輸業</t>
    <phoneticPr fontId="32"/>
  </si>
  <si>
    <t>47　倉庫業</t>
    <phoneticPr fontId="32"/>
  </si>
  <si>
    <t>48　運輸に附帯するサービス業</t>
    <phoneticPr fontId="32"/>
  </si>
  <si>
    <t>49　郵便業（信書便事業を含む）</t>
    <phoneticPr fontId="32"/>
  </si>
  <si>
    <t>50　各種商品卸売業</t>
    <phoneticPr fontId="32"/>
  </si>
  <si>
    <t>51　繊維・衣服等卸売業</t>
    <phoneticPr fontId="32"/>
  </si>
  <si>
    <t>52　飲食料品卸売業</t>
    <phoneticPr fontId="32"/>
  </si>
  <si>
    <t>54　機械器具卸売業</t>
    <phoneticPr fontId="32"/>
  </si>
  <si>
    <t>55　その他の卸売業</t>
    <phoneticPr fontId="32"/>
  </si>
  <si>
    <t>56　各種商品小売業</t>
    <phoneticPr fontId="32"/>
  </si>
  <si>
    <t>58　飲食料品小売業</t>
    <phoneticPr fontId="32"/>
  </si>
  <si>
    <t>57　織物・衣服・身の回り品小売業</t>
    <phoneticPr fontId="32"/>
  </si>
  <si>
    <t>59　機械器具小売業</t>
    <phoneticPr fontId="32"/>
  </si>
  <si>
    <t>60　その他の小売業</t>
    <phoneticPr fontId="32"/>
  </si>
  <si>
    <t>61　無店舗小売業</t>
    <phoneticPr fontId="32"/>
  </si>
  <si>
    <t>62　銀行業</t>
    <phoneticPr fontId="32"/>
  </si>
  <si>
    <t>63　協同組織金融業</t>
    <phoneticPr fontId="32"/>
  </si>
  <si>
    <t>66　補助的金融業等</t>
    <phoneticPr fontId="32"/>
  </si>
  <si>
    <t>68　不動産取引業</t>
    <phoneticPr fontId="32"/>
  </si>
  <si>
    <t>69　不動産賃貸業・管理業</t>
    <phoneticPr fontId="32"/>
  </si>
  <si>
    <t>70　物品賃貸業</t>
    <phoneticPr fontId="32"/>
  </si>
  <si>
    <t>71　学術・開発研究機関</t>
    <phoneticPr fontId="32"/>
  </si>
  <si>
    <t>72　専門サービス業（他に分類されないもの）</t>
    <phoneticPr fontId="32"/>
  </si>
  <si>
    <t>73　広告業</t>
    <phoneticPr fontId="32"/>
  </si>
  <si>
    <t>74　技術サービス業（他に分類されないもの）</t>
    <phoneticPr fontId="32"/>
  </si>
  <si>
    <t>75　宿泊業</t>
    <phoneticPr fontId="32"/>
  </si>
  <si>
    <t>76　飲食店</t>
    <phoneticPr fontId="32"/>
  </si>
  <si>
    <t>77　持ち帰り・配達飲食サービス業</t>
    <phoneticPr fontId="32"/>
  </si>
  <si>
    <t>78　洗濯・理容･美容･浴場業</t>
    <phoneticPr fontId="32"/>
  </si>
  <si>
    <t>79　その他の生活関連サービス業</t>
    <phoneticPr fontId="32"/>
  </si>
  <si>
    <t>80　娯楽業</t>
    <phoneticPr fontId="32"/>
  </si>
  <si>
    <t>81　学校教育</t>
    <phoneticPr fontId="32"/>
  </si>
  <si>
    <t>82　その他の教育，学習支援業</t>
    <phoneticPr fontId="32"/>
  </si>
  <si>
    <t>83　医療業</t>
    <phoneticPr fontId="32"/>
  </si>
  <si>
    <t>84　保健衛生</t>
    <phoneticPr fontId="32"/>
  </si>
  <si>
    <t>85　社会保険・社会福祉・介護事業</t>
    <phoneticPr fontId="32"/>
  </si>
  <si>
    <t>86　郵便局</t>
    <phoneticPr fontId="32"/>
  </si>
  <si>
    <t>87　協同組合（他に分類されないもの）</t>
    <phoneticPr fontId="32"/>
  </si>
  <si>
    <t>88　廃棄物処理業</t>
    <phoneticPr fontId="32"/>
  </si>
  <si>
    <t>89　自動車整備業</t>
    <phoneticPr fontId="32"/>
  </si>
  <si>
    <t>90　機械等修理業（別掲を除く）</t>
    <phoneticPr fontId="32"/>
  </si>
  <si>
    <t>91　職業紹介・労働者派遣業</t>
    <phoneticPr fontId="32"/>
  </si>
  <si>
    <t>92　その他の事業サービス業</t>
    <phoneticPr fontId="32"/>
  </si>
  <si>
    <t>93　政治・経済・文化団体</t>
    <phoneticPr fontId="32"/>
  </si>
  <si>
    <t>94　宗教</t>
    <phoneticPr fontId="32"/>
  </si>
  <si>
    <t>95　その他のサービス業</t>
    <phoneticPr fontId="32"/>
  </si>
  <si>
    <t>96　外国公務</t>
    <phoneticPr fontId="32"/>
  </si>
  <si>
    <t>97　国家公務</t>
    <phoneticPr fontId="32"/>
  </si>
  <si>
    <t>98　地方公務</t>
    <phoneticPr fontId="32"/>
  </si>
  <si>
    <t>99　分類不能の産業</t>
    <phoneticPr fontId="32"/>
  </si>
  <si>
    <t>B　漁業</t>
    <rPh sb="2" eb="4">
      <t>ギョギョウ</t>
    </rPh>
    <phoneticPr fontId="32"/>
  </si>
  <si>
    <t>C　鉱業、採石業、砂利採取業</t>
    <rPh sb="2" eb="4">
      <t>コウギョウ</t>
    </rPh>
    <rPh sb="5" eb="7">
      <t>サイセキ</t>
    </rPh>
    <rPh sb="7" eb="8">
      <t>ギョウ</t>
    </rPh>
    <rPh sb="9" eb="11">
      <t>ジャリ</t>
    </rPh>
    <rPh sb="11" eb="14">
      <t>サイシュギョウ</t>
    </rPh>
    <phoneticPr fontId="32"/>
  </si>
  <si>
    <t>D　建設業</t>
    <rPh sb="2" eb="5">
      <t>ケンセツギョウ</t>
    </rPh>
    <phoneticPr fontId="32"/>
  </si>
  <si>
    <t>E　製造業</t>
    <rPh sb="2" eb="5">
      <t>セイゾウギョウ</t>
    </rPh>
    <phoneticPr fontId="32"/>
  </si>
  <si>
    <t>F　電気・ガス・熱供給・水道業</t>
    <rPh sb="2" eb="4">
      <t>デンキ</t>
    </rPh>
    <rPh sb="8" eb="9">
      <t>ネツ</t>
    </rPh>
    <rPh sb="9" eb="11">
      <t>キョウキュウ</t>
    </rPh>
    <rPh sb="12" eb="15">
      <t>スイドウギョウ</t>
    </rPh>
    <phoneticPr fontId="32"/>
  </si>
  <si>
    <t>G　情報通信業</t>
    <rPh sb="2" eb="4">
      <t>ジョウホウ</t>
    </rPh>
    <rPh sb="4" eb="7">
      <t>ツウシンギョウ</t>
    </rPh>
    <phoneticPr fontId="32"/>
  </si>
  <si>
    <t>H　運輸業、郵便業</t>
    <rPh sb="2" eb="5">
      <t>ウンユギョウ</t>
    </rPh>
    <rPh sb="6" eb="8">
      <t>ユウビン</t>
    </rPh>
    <rPh sb="8" eb="9">
      <t>ギョウ</t>
    </rPh>
    <phoneticPr fontId="32"/>
  </si>
  <si>
    <t>I　卸売業、小売業</t>
    <rPh sb="2" eb="5">
      <t>オロシウリギョウ</t>
    </rPh>
    <rPh sb="6" eb="9">
      <t>コウリギョウ</t>
    </rPh>
    <phoneticPr fontId="32"/>
  </si>
  <si>
    <t>J　金融業、保険業</t>
    <rPh sb="2" eb="5">
      <t>キンユウギョウ</t>
    </rPh>
    <rPh sb="6" eb="9">
      <t>ホケンギョウ</t>
    </rPh>
    <phoneticPr fontId="32"/>
  </si>
  <si>
    <t>K　不動産業、物品賃貸業</t>
    <rPh sb="2" eb="5">
      <t>フドウサン</t>
    </rPh>
    <rPh sb="5" eb="6">
      <t>ギョウ</t>
    </rPh>
    <rPh sb="7" eb="9">
      <t>ブッピン</t>
    </rPh>
    <rPh sb="9" eb="12">
      <t>チンタイギョウ</t>
    </rPh>
    <phoneticPr fontId="32"/>
  </si>
  <si>
    <t>L　学術研究、専門・技術サービス業</t>
    <rPh sb="2" eb="4">
      <t>ガクジュツ</t>
    </rPh>
    <rPh sb="4" eb="6">
      <t>ケンキュウ</t>
    </rPh>
    <rPh sb="7" eb="9">
      <t>センモン</t>
    </rPh>
    <rPh sb="10" eb="12">
      <t>ギジュツ</t>
    </rPh>
    <rPh sb="16" eb="17">
      <t>ギョウ</t>
    </rPh>
    <phoneticPr fontId="32"/>
  </si>
  <si>
    <t>M　宿泊業、飲食、サービス業</t>
    <rPh sb="2" eb="4">
      <t>シュクハク</t>
    </rPh>
    <rPh sb="4" eb="5">
      <t>ギョウ</t>
    </rPh>
    <rPh sb="6" eb="8">
      <t>インショク</t>
    </rPh>
    <rPh sb="13" eb="14">
      <t>ギョウ</t>
    </rPh>
    <phoneticPr fontId="32"/>
  </si>
  <si>
    <t>N　生活関連サービス業、娯楽業</t>
    <rPh sb="2" eb="4">
      <t>セイカツ</t>
    </rPh>
    <rPh sb="4" eb="6">
      <t>カンレン</t>
    </rPh>
    <rPh sb="10" eb="11">
      <t>ギョウ</t>
    </rPh>
    <rPh sb="12" eb="15">
      <t>ゴラクギョウ</t>
    </rPh>
    <phoneticPr fontId="32"/>
  </si>
  <si>
    <t>O　教育、学習支援業</t>
    <rPh sb="2" eb="4">
      <t>キョウイク</t>
    </rPh>
    <rPh sb="5" eb="7">
      <t>ガクシュウ</t>
    </rPh>
    <rPh sb="7" eb="9">
      <t>シエン</t>
    </rPh>
    <rPh sb="9" eb="10">
      <t>ギョウ</t>
    </rPh>
    <phoneticPr fontId="32"/>
  </si>
  <si>
    <t>P　医療、福祉</t>
    <rPh sb="2" eb="4">
      <t>イリョウ</t>
    </rPh>
    <rPh sb="5" eb="7">
      <t>フクシ</t>
    </rPh>
    <phoneticPr fontId="32"/>
  </si>
  <si>
    <t>Q　複合サービス事業</t>
    <rPh sb="2" eb="4">
      <t>フクゴウ</t>
    </rPh>
    <rPh sb="8" eb="10">
      <t>ジギョウ</t>
    </rPh>
    <phoneticPr fontId="32"/>
  </si>
  <si>
    <t>R　サービス業（他に分類されないもの）</t>
    <rPh sb="6" eb="7">
      <t>ギョウ</t>
    </rPh>
    <rPh sb="8" eb="9">
      <t>ホカ</t>
    </rPh>
    <rPh sb="10" eb="12">
      <t>ブンルイ</t>
    </rPh>
    <phoneticPr fontId="32"/>
  </si>
  <si>
    <t>S　公務(他に分類されるものを除く)</t>
    <rPh sb="2" eb="4">
      <t>コウム</t>
    </rPh>
    <rPh sb="5" eb="6">
      <t>ホカ</t>
    </rPh>
    <rPh sb="7" eb="9">
      <t>ブンルイ</t>
    </rPh>
    <rPh sb="15" eb="16">
      <t>ノゾ</t>
    </rPh>
    <phoneticPr fontId="32"/>
  </si>
  <si>
    <t>T　分類不能の産業</t>
    <rPh sb="2" eb="4">
      <t>ブンルイ</t>
    </rPh>
    <rPh sb="4" eb="6">
      <t>フノウ</t>
    </rPh>
    <rPh sb="7" eb="9">
      <t>サンギョウ</t>
    </rPh>
    <phoneticPr fontId="32"/>
  </si>
  <si>
    <t>2　提出について</t>
    <rPh sb="2" eb="4">
      <t>テイシュツ</t>
    </rPh>
    <phoneticPr fontId="32"/>
  </si>
  <si>
    <t>１　入力画面等について</t>
    <rPh sb="2" eb="4">
      <t>ニュウリョク</t>
    </rPh>
    <rPh sb="4" eb="6">
      <t>ガメン</t>
    </rPh>
    <rPh sb="6" eb="7">
      <t>トウ</t>
    </rPh>
    <phoneticPr fontId="32"/>
  </si>
  <si>
    <t>事業者の主たる
業種</t>
    <phoneticPr fontId="18"/>
  </si>
  <si>
    <t>○シート「p1」の「事業者の主たる業種」については、日本標準産業分類に準じてください。</t>
    <rPh sb="26" eb="28">
      <t>ニホン</t>
    </rPh>
    <rPh sb="28" eb="30">
      <t>ヒョウジュン</t>
    </rPh>
    <rPh sb="30" eb="32">
      <t>サンギョウ</t>
    </rPh>
    <rPh sb="32" eb="34">
      <t>ブンルイ</t>
    </rPh>
    <rPh sb="35" eb="36">
      <t>ジュン</t>
    </rPh>
    <phoneticPr fontId="32"/>
  </si>
  <si>
    <t>　記入に当たってはシート「（参考）日本標準産業分類業種コード」等を参考にしてください。</t>
    <rPh sb="1" eb="3">
      <t>キニュウ</t>
    </rPh>
    <rPh sb="4" eb="5">
      <t>ア</t>
    </rPh>
    <rPh sb="31" eb="32">
      <t>トウ</t>
    </rPh>
    <phoneticPr fontId="32"/>
  </si>
  <si>
    <t>エネルギー管理指定工場等の一覧</t>
    <phoneticPr fontId="32"/>
  </si>
  <si>
    <t>○持参、郵送で提出される場合は、シート「p1」から「p4」まで出力して提出してください。</t>
    <rPh sb="1" eb="3">
      <t>ジサン</t>
    </rPh>
    <rPh sb="4" eb="6">
      <t>ユウソウ</t>
    </rPh>
    <rPh sb="7" eb="9">
      <t>テイシュツ</t>
    </rPh>
    <rPh sb="12" eb="14">
      <t>バアイ</t>
    </rPh>
    <rPh sb="31" eb="33">
      <t>シュツリョク</t>
    </rPh>
    <rPh sb="35" eb="37">
      <t>テイシュツ</t>
    </rPh>
    <phoneticPr fontId="32"/>
  </si>
  <si>
    <t>○メール、電子申請システムにより提出される場合は、本エクセルのシートを削除したりせずそのまま提出してください。</t>
    <rPh sb="5" eb="7">
      <t>デンシ</t>
    </rPh>
    <rPh sb="7" eb="9">
      <t>シンセイ</t>
    </rPh>
    <rPh sb="16" eb="18">
      <t>テイシュツ</t>
    </rPh>
    <rPh sb="21" eb="23">
      <t>バアイ</t>
    </rPh>
    <rPh sb="25" eb="26">
      <t>ホン</t>
    </rPh>
    <rPh sb="35" eb="37">
      <t>サクジョ</t>
    </rPh>
    <rPh sb="46" eb="48">
      <t>テイシュツ</t>
    </rPh>
    <phoneticPr fontId="32"/>
  </si>
  <si>
    <t>本文に、担当者名、電話番号を記載すること。</t>
    <phoneticPr fontId="32"/>
  </si>
  <si>
    <t>◇メールによる提出：ファイルを添付し、以下の要領でメールを送信。</t>
    <rPh sb="7" eb="9">
      <t>テイシュツ</t>
    </rPh>
    <rPh sb="15" eb="17">
      <t>テンプ</t>
    </rPh>
    <rPh sb="19" eb="21">
      <t>イカ</t>
    </rPh>
    <rPh sb="22" eb="24">
      <t>ヨウリョウ</t>
    </rPh>
    <rPh sb="29" eb="31">
      <t>ソウシン</t>
    </rPh>
    <phoneticPr fontId="32"/>
  </si>
  <si>
    <r>
      <t>千ｍ</t>
    </r>
    <r>
      <rPr>
        <vertAlign val="superscript"/>
        <sz val="10"/>
        <color rgb="FF000000"/>
        <rFont val="ＭＳ ゴシック"/>
        <family val="3"/>
        <charset val="128"/>
      </rPr>
      <t>３</t>
    </r>
  </si>
  <si>
    <t>千kWh</t>
    <phoneticPr fontId="32"/>
  </si>
  <si>
    <t>GJ/kl</t>
    <phoneticPr fontId="32"/>
  </si>
  <si>
    <t>GJ/t</t>
    <phoneticPr fontId="32"/>
  </si>
  <si>
    <r>
      <t>GJ/</t>
    </r>
    <r>
      <rPr>
        <sz val="11"/>
        <rFont val="ＭＳ Ｐ明朝"/>
        <family val="1"/>
        <charset val="128"/>
      </rPr>
      <t>千</t>
    </r>
    <r>
      <rPr>
        <sz val="11"/>
        <rFont val="Century"/>
        <family val="1"/>
      </rPr>
      <t>m3</t>
    </r>
    <phoneticPr fontId="18"/>
  </si>
  <si>
    <r>
      <t>GJ/</t>
    </r>
    <r>
      <rPr>
        <sz val="11"/>
        <rFont val="ＭＳ Ｐ明朝"/>
        <family val="1"/>
        <charset val="128"/>
      </rPr>
      <t>千</t>
    </r>
    <r>
      <rPr>
        <sz val="11"/>
        <rFont val="Century"/>
        <family val="1"/>
      </rPr>
      <t>m3</t>
    </r>
    <phoneticPr fontId="32"/>
  </si>
  <si>
    <r>
      <t>GJ/</t>
    </r>
    <r>
      <rPr>
        <sz val="11"/>
        <rFont val="ＭＳ Ｐ明朝"/>
        <family val="1"/>
        <charset val="128"/>
      </rPr>
      <t>千</t>
    </r>
    <r>
      <rPr>
        <sz val="11"/>
        <rFont val="Century"/>
        <family val="1"/>
      </rPr>
      <t>kWh</t>
    </r>
    <rPh sb="3" eb="4">
      <t>セン</t>
    </rPh>
    <phoneticPr fontId="18"/>
  </si>
  <si>
    <t>kl/GJ</t>
    <phoneticPr fontId="18"/>
  </si>
  <si>
    <t>※　都市ガスの熱量の数値の欄には、大阪ガスが供給する換算係数が入力されています。</t>
    <rPh sb="2" eb="4">
      <t>トシ</t>
    </rPh>
    <rPh sb="7" eb="9">
      <t>ネツリョウ</t>
    </rPh>
    <rPh sb="10" eb="12">
      <t>スウチ</t>
    </rPh>
    <rPh sb="13" eb="14">
      <t>ラン</t>
    </rPh>
    <rPh sb="17" eb="19">
      <t>オオサカ</t>
    </rPh>
    <rPh sb="22" eb="24">
      <t>キョウキュウ</t>
    </rPh>
    <rPh sb="26" eb="28">
      <t>カンサン</t>
    </rPh>
    <rPh sb="28" eb="30">
      <t>ケイスウ</t>
    </rPh>
    <rPh sb="31" eb="33">
      <t>ニュウリョク</t>
    </rPh>
    <phoneticPr fontId="32"/>
  </si>
  <si>
    <t>※　電気事業者の排出係数の数値の欄には、関西電力の値が入力されています。</t>
    <rPh sb="2" eb="4">
      <t>デンキ</t>
    </rPh>
    <rPh sb="4" eb="7">
      <t>ジギョウシャ</t>
    </rPh>
    <rPh sb="8" eb="10">
      <t>ハイシュツ</t>
    </rPh>
    <rPh sb="10" eb="12">
      <t>ケイスウ</t>
    </rPh>
    <rPh sb="13" eb="15">
      <t>スウチ</t>
    </rPh>
    <rPh sb="16" eb="17">
      <t>ラン</t>
    </rPh>
    <rPh sb="20" eb="22">
      <t>カンサイ</t>
    </rPh>
    <rPh sb="22" eb="24">
      <t>デンリョク</t>
    </rPh>
    <rPh sb="25" eb="26">
      <t>アタイ</t>
    </rPh>
    <rPh sb="27" eb="29">
      <t>ニュウリョク</t>
    </rPh>
    <phoneticPr fontId="32"/>
  </si>
  <si>
    <t>必要に応じて、係数を変更・追加してください。</t>
    <rPh sb="0" eb="2">
      <t>ヒツヨウ</t>
    </rPh>
    <rPh sb="3" eb="4">
      <t>オウ</t>
    </rPh>
    <rPh sb="7" eb="9">
      <t>ケイスウ</t>
    </rPh>
    <rPh sb="10" eb="12">
      <t>ヘンコウ</t>
    </rPh>
    <rPh sb="13" eb="15">
      <t>ツイカ</t>
    </rPh>
    <phoneticPr fontId="32"/>
  </si>
  <si>
    <t>大分類</t>
    <rPh sb="0" eb="3">
      <t>ダイブンルイ</t>
    </rPh>
    <phoneticPr fontId="32"/>
  </si>
  <si>
    <t>中分類（業種区分）</t>
    <rPh sb="0" eb="3">
      <t>チュウブンルイ</t>
    </rPh>
    <rPh sb="4" eb="6">
      <t>ギョウシュ</t>
    </rPh>
    <rPh sb="6" eb="8">
      <t>クブン</t>
    </rPh>
    <phoneticPr fontId="32"/>
  </si>
  <si>
    <t>53　建築材料、鉱物・金属材料等卸売業</t>
    <phoneticPr fontId="32"/>
  </si>
  <si>
    <t>64　貸金業、クレジットカード業等非預金信用機関</t>
    <phoneticPr fontId="32"/>
  </si>
  <si>
    <t>65　金融商品取引業、商品先物取引業</t>
    <phoneticPr fontId="32"/>
  </si>
  <si>
    <t>67　保険業（保険媒介代理業、保険サ－ビス業を含む）</t>
    <phoneticPr fontId="32"/>
  </si>
  <si>
    <t>排　出　抑　制　計　画　等　報　告　書</t>
    <phoneticPr fontId="18"/>
  </si>
  <si>
    <t>アーバンエナジー(株)</t>
  </si>
  <si>
    <t>愛知電力(株)</t>
  </si>
  <si>
    <t>アストモスエネルギー(株)</t>
  </si>
  <si>
    <t>アンフィニ(株)</t>
  </si>
  <si>
    <t>イーレックス(株)</t>
  </si>
  <si>
    <t>池見石油(株)</t>
  </si>
  <si>
    <t>いこま電力(株)</t>
  </si>
  <si>
    <t>(一財)泉佐野電力</t>
    <phoneticPr fontId="18"/>
  </si>
  <si>
    <t>出光グリーンパワー(株)</t>
  </si>
  <si>
    <t>伊藤忠エネクス(株)</t>
  </si>
  <si>
    <t>伊藤忠商事(株)</t>
  </si>
  <si>
    <t>ＨＴＢエナジー(株)</t>
  </si>
  <si>
    <t>エコエンジニアリング(株)</t>
  </si>
  <si>
    <t>ＳＢパワー(株)</t>
  </si>
  <si>
    <t>ＮＦパワーサービス(株)</t>
  </si>
  <si>
    <t>エネサーブ(株)</t>
  </si>
  <si>
    <t>エネックス(株)</t>
  </si>
  <si>
    <t>荏原環境プラント(株)</t>
  </si>
  <si>
    <t>ＭＢエナジー(株)</t>
  </si>
  <si>
    <t>王子・伊藤忠エネクス電力販売(株)</t>
  </si>
  <si>
    <t>王子製紙(株)</t>
  </si>
  <si>
    <t>大阪ガス(株)</t>
  </si>
  <si>
    <t>オリックス(株)</t>
  </si>
  <si>
    <t>(株)アイ・グリッド・ソリューションズ</t>
    <phoneticPr fontId="18"/>
  </si>
  <si>
    <t>(株)アシストワンエナジー</t>
    <phoneticPr fontId="18"/>
  </si>
  <si>
    <t>(株)アップルツリー</t>
    <phoneticPr fontId="18"/>
  </si>
  <si>
    <t>(株)アドバンテック</t>
    <phoneticPr fontId="18"/>
  </si>
  <si>
    <t>(株)イーエムアイ</t>
    <phoneticPr fontId="18"/>
  </si>
  <si>
    <t>(株)イーセル</t>
    <phoneticPr fontId="18"/>
  </si>
  <si>
    <t>(株)いちたかガスワン</t>
    <phoneticPr fontId="18"/>
  </si>
  <si>
    <t>(株)岩手ウッドパワー</t>
    <phoneticPr fontId="18"/>
  </si>
  <si>
    <t>(株)ウエスト電力</t>
    <phoneticPr fontId="18"/>
  </si>
  <si>
    <t>(株)ＳＥウイングズ</t>
    <phoneticPr fontId="18"/>
  </si>
  <si>
    <t>(株)Ｓ－ＣＯＲＥ</t>
  </si>
  <si>
    <t>(株)エックスパワー（旧：ＪＬエナジー(株)）</t>
  </si>
  <si>
    <t>(株)エナジードリーム</t>
    <phoneticPr fontId="18"/>
  </si>
  <si>
    <t>(株)エナリス・パワー・マーケティング（旧：(一社)電力託送代行機構）</t>
  </si>
  <si>
    <t>(株)エネット</t>
    <phoneticPr fontId="18"/>
  </si>
  <si>
    <t>(株)Ｆ－Ｐｏｗｅｒ</t>
  </si>
  <si>
    <t>(株)関電エネルギーソリューション</t>
    <phoneticPr fontId="18"/>
  </si>
  <si>
    <t>(株)グローバルエンジニアリング</t>
    <phoneticPr fontId="18"/>
  </si>
  <si>
    <t>(株)洸陽電機</t>
    <phoneticPr fontId="18"/>
  </si>
  <si>
    <t>(株)コンシェルジュ</t>
    <phoneticPr fontId="18"/>
  </si>
  <si>
    <t>(株)サイサン</t>
    <phoneticPr fontId="18"/>
  </si>
  <si>
    <t>(株)サニックス</t>
    <phoneticPr fontId="18"/>
  </si>
  <si>
    <t>(株)Ｇ－Ｐｏｗｅｒ</t>
  </si>
  <si>
    <t>(株)ＪＮＣパワー</t>
    <phoneticPr fontId="18"/>
  </si>
  <si>
    <t>(株)新出光</t>
    <phoneticPr fontId="18"/>
  </si>
  <si>
    <t>(株)生活クラブエナジー</t>
    <phoneticPr fontId="18"/>
  </si>
  <si>
    <t>(株)タクマエナジー</t>
    <phoneticPr fontId="18"/>
  </si>
  <si>
    <t>(株)地球クラブ</t>
    <phoneticPr fontId="18"/>
  </si>
  <si>
    <t>(株)津軽あっぷるパワー</t>
    <phoneticPr fontId="18"/>
  </si>
  <si>
    <t>(株)東急パワーサプライ（旧：東京急行電鉄(株)）</t>
  </si>
  <si>
    <t>(株)東芝</t>
    <phoneticPr fontId="18"/>
  </si>
  <si>
    <t>(株)トヨタタービンアンドシステム</t>
    <phoneticPr fontId="18"/>
  </si>
  <si>
    <t>(株)とんでん</t>
    <phoneticPr fontId="18"/>
  </si>
  <si>
    <t>(株)中之条パワー（旧：(一財)中之条電力）</t>
  </si>
  <si>
    <t>(株)ナンワエナジー</t>
    <phoneticPr fontId="18"/>
  </si>
  <si>
    <t>(株)日本セレモニー</t>
    <phoneticPr fontId="18"/>
  </si>
  <si>
    <t>(株)ネオインターナショナル</t>
    <phoneticPr fontId="18"/>
  </si>
  <si>
    <t>(株)バランスハーツ</t>
    <phoneticPr fontId="18"/>
  </si>
  <si>
    <t>(株)パルシステム電力（旧：(株)うなかみの大地）</t>
  </si>
  <si>
    <t>(株)Ｖ－Ｐｏｗｅｒ</t>
  </si>
  <si>
    <t>(株)フォレストパワー</t>
    <phoneticPr fontId="18"/>
  </si>
  <si>
    <t>(株)フソウ・エナジー</t>
    <phoneticPr fontId="18"/>
  </si>
  <si>
    <t>(株)ベイサイドエナジー</t>
    <phoneticPr fontId="18"/>
  </si>
  <si>
    <t>(株)みらい電力（旧：(株)エヌパワー）</t>
  </si>
  <si>
    <t>(株)リミックスポイント</t>
    <phoneticPr fontId="18"/>
  </si>
  <si>
    <t>(株)リレボ</t>
    <phoneticPr fontId="18"/>
  </si>
  <si>
    <t>(株)Ｌｏｏｏｐ</t>
  </si>
  <si>
    <t>川重商事(株)</t>
  </si>
  <si>
    <t>近畿電力(株)</t>
  </si>
  <si>
    <t>京葉瓦斯(株)</t>
  </si>
  <si>
    <t>合同会社北上新電力</t>
    <phoneticPr fontId="18"/>
  </si>
  <si>
    <t>御所野縄文電力(株)</t>
  </si>
  <si>
    <t>西部瓦斯(株)</t>
  </si>
  <si>
    <t>サミットエナジー(株)</t>
  </si>
  <si>
    <t>ＪＸエネルギー(株)（旧：ＪＸ日鉱日石エネルギー(株)）</t>
  </si>
  <si>
    <t>志賀高原リゾート開発(株)</t>
  </si>
  <si>
    <t>滋賀電力(株)</t>
  </si>
  <si>
    <t>シナネン(株)</t>
  </si>
  <si>
    <t>芝浦電力(株)</t>
  </si>
  <si>
    <t>湘南電力(株)</t>
  </si>
  <si>
    <t>昭和シェル石油(株)</t>
  </si>
  <si>
    <t>新電力おおいた(株)</t>
  </si>
  <si>
    <t>新日鉄住金エンジニアリング(株)</t>
  </si>
  <si>
    <t>須賀川瓦斯(株)</t>
  </si>
  <si>
    <t>鈴与商事(株)</t>
  </si>
  <si>
    <t>生活協同組合コープこうべ</t>
    <phoneticPr fontId="18"/>
  </si>
  <si>
    <t>泉北天然ガス発電(株)</t>
  </si>
  <si>
    <t>総合エネルギー(株)</t>
  </si>
  <si>
    <t>大一ガス(株)</t>
  </si>
  <si>
    <t>大東エナジー(株)</t>
  </si>
  <si>
    <t>ダイヤモンドパワー(株)</t>
  </si>
  <si>
    <t>太陽ガス(株)</t>
  </si>
  <si>
    <t>大和エネルギー(株)</t>
  </si>
  <si>
    <t>大和ハウス工業(株)</t>
  </si>
  <si>
    <t>中央電力エナジー(株)</t>
  </si>
  <si>
    <t>テス・エンジニアリング(株)</t>
  </si>
  <si>
    <t>テプコカスタマーサービス(株)</t>
  </si>
  <si>
    <t>東京エコサービス(株)</t>
  </si>
  <si>
    <t>東燃ゼネラル石油(株)</t>
  </si>
  <si>
    <t>凸版印刷(株)</t>
  </si>
  <si>
    <t>長崎地域電力(株)</t>
  </si>
  <si>
    <t>にちほクラウド電力(株)</t>
  </si>
  <si>
    <t>日産トレーディング(株)</t>
  </si>
  <si>
    <t>日本テクノ(株)</t>
  </si>
  <si>
    <t>ネクスト・エナジー・アンド・リソース(株)</t>
  </si>
  <si>
    <t>パシフィックパワー(株)</t>
  </si>
  <si>
    <t>パナソニック(株)</t>
  </si>
  <si>
    <t>はりま電力(株)</t>
  </si>
  <si>
    <t>日立造船(株)</t>
  </si>
  <si>
    <t>プレミアムグリーンパワー(株)</t>
  </si>
  <si>
    <t>北海道瓦斯(株)</t>
  </si>
  <si>
    <t>本田技研工業(株)</t>
  </si>
  <si>
    <t>丸紅新電力(株)（旧：丸紅(株)）</t>
  </si>
  <si>
    <t>ミサワホーム(株)</t>
  </si>
  <si>
    <t>三井物産(株)</t>
  </si>
  <si>
    <t>ミツウロコグリーンエネルギー(株)</t>
  </si>
  <si>
    <t>水戸電力(株)</t>
  </si>
  <si>
    <t>宮崎パワーライン(株)</t>
  </si>
  <si>
    <t>みやまスマートエネルギー(株)</t>
  </si>
  <si>
    <t>みんな電力(株)</t>
  </si>
  <si>
    <t>森の電力(株)</t>
  </si>
  <si>
    <t>リエスパワー(株)</t>
  </si>
  <si>
    <t>リコージャパン(株)</t>
  </si>
  <si>
    <t>緑新電力(株)</t>
  </si>
  <si>
    <t>和歌山電力(株)</t>
  </si>
  <si>
    <t>ワタミファーム＆エナジー(株)</t>
  </si>
  <si>
    <t>単位：t-CO2/千kWh</t>
    <rPh sb="0" eb="2">
      <t>タンイ</t>
    </rPh>
    <rPh sb="9" eb="10">
      <t>セン</t>
    </rPh>
    <phoneticPr fontId="32"/>
  </si>
  <si>
    <t>○シート「p2」の表内「温室効果ガス排出量」はシート「p3」の表「事業者のエネルギーの使用量及び販売した副生エネルギーの量」を入力したら、自動的に入力されます。</t>
    <rPh sb="9" eb="11">
      <t>ヒョウナイ</t>
    </rPh>
    <rPh sb="12" eb="14">
      <t>オンシツ</t>
    </rPh>
    <rPh sb="14" eb="16">
      <t>コウカ</t>
    </rPh>
    <rPh sb="18" eb="20">
      <t>ハイシュツ</t>
    </rPh>
    <rPh sb="20" eb="21">
      <t>リョウ</t>
    </rPh>
    <rPh sb="31" eb="32">
      <t>ヒョウ</t>
    </rPh>
    <rPh sb="33" eb="36">
      <t>ジギョウシャ</t>
    </rPh>
    <phoneticPr fontId="32"/>
  </si>
  <si>
    <t>関西電力(株）</t>
    <rPh sb="0" eb="2">
      <t>カンサイ</t>
    </rPh>
    <rPh sb="2" eb="4">
      <t>デンリョク</t>
    </rPh>
    <rPh sb="5" eb="6">
      <t>カブ</t>
    </rPh>
    <phoneticPr fontId="18"/>
  </si>
  <si>
    <t>件名を「法人名等、地球温暖化対策条例関係報告書類提出」とし、</t>
    <phoneticPr fontId="32"/>
  </si>
  <si>
    <t>○実際のエネルギー使用量と報告する温室効果ガス排出量が異なる事業者の方、複数の電気事業者から買電しており、算定に用いる電力排出係数が単一でない事業者については、本エクセルをご使用いただけません。</t>
    <rPh sb="1" eb="3">
      <t>ジッサイ</t>
    </rPh>
    <rPh sb="9" eb="12">
      <t>シヨウリョウ</t>
    </rPh>
    <rPh sb="13" eb="15">
      <t>ホウコク</t>
    </rPh>
    <rPh sb="17" eb="19">
      <t>オンシツ</t>
    </rPh>
    <rPh sb="19" eb="21">
      <t>コウカ</t>
    </rPh>
    <rPh sb="23" eb="25">
      <t>ハイシュツ</t>
    </rPh>
    <rPh sb="25" eb="26">
      <t>リョウ</t>
    </rPh>
    <rPh sb="27" eb="28">
      <t>コト</t>
    </rPh>
    <rPh sb="30" eb="33">
      <t>ジギョウシャ</t>
    </rPh>
    <rPh sb="34" eb="35">
      <t>カタ</t>
    </rPh>
    <rPh sb="39" eb="41">
      <t>デンキ</t>
    </rPh>
    <rPh sb="41" eb="44">
      <t>ジギョウシャ</t>
    </rPh>
    <rPh sb="46" eb="48">
      <t>バイデン</t>
    </rPh>
    <rPh sb="53" eb="55">
      <t>サンテイ</t>
    </rPh>
    <rPh sb="56" eb="57">
      <t>モチ</t>
    </rPh>
    <rPh sb="59" eb="61">
      <t>デンリョク</t>
    </rPh>
    <rPh sb="61" eb="63">
      <t>ハイシュツ</t>
    </rPh>
    <rPh sb="63" eb="65">
      <t>ケイスウ</t>
    </rPh>
    <rPh sb="66" eb="68">
      <t>タンイツ</t>
    </rPh>
    <rPh sb="80" eb="81">
      <t>ホン</t>
    </rPh>
    <rPh sb="87" eb="89">
      <t>シヨウ</t>
    </rPh>
    <phoneticPr fontId="32"/>
  </si>
  <si>
    <t>メールアドレス：e0320003@pref.wakayama.lg.jp</t>
    <phoneticPr fontId="32"/>
  </si>
  <si>
    <t>温室効果ガス排出量
           ①</t>
    <phoneticPr fontId="18"/>
  </si>
  <si>
    <t>原単位排出量
        ①/②</t>
    <phoneticPr fontId="32"/>
  </si>
  <si>
    <t>□</t>
  </si>
  <si>
    <t>□</t>
    <phoneticPr fontId="32"/>
  </si>
  <si>
    <t>（その他の燃料二行目）</t>
    <phoneticPr fontId="32"/>
  </si>
  <si>
    <r>
      <rPr>
        <sz val="10"/>
        <color theme="10"/>
        <rFont val="ＭＳ Ｐゴシック"/>
        <family val="3"/>
        <charset val="128"/>
        <scheme val="minor"/>
      </rPr>
      <t xml:space="preserve">　　 </t>
    </r>
    <r>
      <rPr>
        <sz val="10"/>
        <rFont val="ＭＳ Ｐゴシック"/>
        <family val="3"/>
        <charset val="128"/>
        <scheme val="minor"/>
      </rPr>
      <t>関西電力以外の電気事業者からの供給を受けている場合は、</t>
    </r>
    <r>
      <rPr>
        <u/>
        <sz val="10"/>
        <color rgb="FFFF0000"/>
        <rFont val="ＭＳ Ｐゴシック"/>
        <family val="3"/>
        <charset val="128"/>
        <scheme val="minor"/>
      </rPr>
      <t>こちら</t>
    </r>
    <r>
      <rPr>
        <sz val="10"/>
        <rFont val="ＭＳ Ｐゴシック"/>
        <family val="3"/>
        <charset val="128"/>
        <scheme val="minor"/>
      </rPr>
      <t>に記載されている排出係数を入力してください。</t>
    </r>
    <rPh sb="3" eb="5">
      <t>カンサイ</t>
    </rPh>
    <rPh sb="5" eb="7">
      <t>デンリョク</t>
    </rPh>
    <rPh sb="7" eb="9">
      <t>イガイ</t>
    </rPh>
    <rPh sb="10" eb="15">
      <t>デンキジギョウシャ</t>
    </rPh>
    <rPh sb="18" eb="20">
      <t>キョウキュウ</t>
    </rPh>
    <rPh sb="21" eb="22">
      <t>ウ</t>
    </rPh>
    <rPh sb="26" eb="28">
      <t>バアイ</t>
    </rPh>
    <rPh sb="34" eb="36">
      <t>キサイ</t>
    </rPh>
    <rPh sb="41" eb="43">
      <t>ハイシュツ</t>
    </rPh>
    <rPh sb="43" eb="45">
      <t>ケイスウ</t>
    </rPh>
    <rPh sb="46" eb="48">
      <t>ニュウリョク</t>
    </rPh>
    <phoneticPr fontId="32"/>
  </si>
  <si>
    <t>１　用紙の大きさは、日本産業規格Ａ４とすること。</t>
    <rPh sb="12" eb="14">
      <t>サンギョウ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</si>
</sst>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_);[Red]\(#,##0.0\)"/>
    <numFmt numFmtId="178" formatCode="0_);[Red]\(0\)"/>
    <numFmt numFmtId="179" formatCode="#,##0_);[Red]\(#,##0\)"/>
    <numFmt numFmtId="180" formatCode="#,##0_ "/>
    <numFmt numFmtId="181" formatCode="#,##0.00_ "/>
  </numFmts>
  <fonts count="69" x14ac:knownFonts="1">
    <font>
      <sz val="11"/>
      <color rgb="FF000000"/>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0.5"/>
      <color rgb="FF000000"/>
      <name val="ＭＳ ゴシック"/>
      <family val="3"/>
      <charset val="128"/>
    </font>
    <font>
      <sz val="36"/>
      <color theme="1"/>
      <name val="ＭＳ Ｐゴシック"/>
      <family val="3"/>
      <charset val="128"/>
      <scheme val="minor"/>
    </font>
    <font>
      <sz val="20"/>
      <color theme="1"/>
      <name val="ＭＳ Ｐゴシック"/>
      <family val="3"/>
      <charset val="128"/>
      <scheme val="minor"/>
    </font>
    <font>
      <sz val="20"/>
      <color rgb="FF000000"/>
      <name val="ＭＳ Ｐゴシック"/>
      <family val="3"/>
      <charset val="128"/>
      <scheme val="minor"/>
    </font>
    <font>
      <sz val="20"/>
      <color rgb="FF000000"/>
      <name val="ＭＳ ゴシック"/>
      <family val="3"/>
      <charset val="128"/>
    </font>
    <font>
      <sz val="22"/>
      <color theme="1"/>
      <name val="ＭＳ Ｐゴシック"/>
      <family val="3"/>
      <charset val="128"/>
      <scheme val="minor"/>
    </font>
    <font>
      <sz val="22"/>
      <color rgb="FF000000"/>
      <name val="ＭＳ Ｐゴシック"/>
      <family val="3"/>
      <charset val="128"/>
      <scheme val="minor"/>
    </font>
    <font>
      <sz val="22"/>
      <color rgb="FF000000"/>
      <name val="ＭＳ ゴシック"/>
      <family val="3"/>
      <charset val="128"/>
    </font>
    <font>
      <sz val="12"/>
      <name val="ＭＳ ゴシック"/>
      <family val="3"/>
      <charset val="128"/>
    </font>
    <font>
      <sz val="12"/>
      <color rgb="FF000000"/>
      <name val="ＭＳ ゴシック"/>
      <family val="3"/>
      <charset val="128"/>
    </font>
    <font>
      <sz val="10"/>
      <color rgb="FF000000"/>
      <name val="Times New Roman"/>
      <family val="1"/>
    </font>
    <font>
      <sz val="9"/>
      <color rgb="FF000000"/>
      <name val="ＭＳ ゴシック"/>
      <family val="3"/>
      <charset val="128"/>
    </font>
    <font>
      <sz val="6"/>
      <name val="ＭＳ Ｐゴシック"/>
      <family val="3"/>
      <charset val="128"/>
      <scheme val="minor"/>
    </font>
    <font>
      <sz val="12"/>
      <color rgb="FF000000"/>
      <name val="ＭＳ Ｐゴシック"/>
      <family val="3"/>
      <charset val="128"/>
      <scheme val="minor"/>
    </font>
    <font>
      <sz val="16"/>
      <color rgb="FF00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8"/>
      <color rgb="FF000000"/>
      <name val="ＭＳ Ｐゴシック"/>
      <family val="3"/>
      <charset val="128"/>
      <scheme val="minor"/>
    </font>
    <font>
      <sz val="14"/>
      <color theme="1"/>
      <name val="ＭＳ Ｐゴシック"/>
      <family val="3"/>
      <charset val="128"/>
      <scheme val="minor"/>
    </font>
    <font>
      <sz val="14"/>
      <color rgb="FF000000"/>
      <name val="ＭＳ ゴシック"/>
      <family val="3"/>
      <charset val="128"/>
    </font>
    <font>
      <sz val="14"/>
      <color rgb="FF000000"/>
      <name val="ＭＳ Ｐゴシック"/>
      <family val="3"/>
      <charset val="128"/>
      <scheme val="minor"/>
    </font>
    <font>
      <sz val="11"/>
      <color rgb="FF000000"/>
      <name val="ＭＳ ゴシック"/>
      <family val="3"/>
      <charset val="128"/>
    </font>
    <font>
      <sz val="10"/>
      <color rgb="FF000000"/>
      <name val="ＭＳ ゴシック"/>
      <family val="3"/>
      <charset val="128"/>
    </font>
    <font>
      <sz val="12"/>
      <color theme="1"/>
      <name val="ＭＳ ゴシック"/>
      <family val="3"/>
      <charset val="128"/>
    </font>
    <font>
      <sz val="10"/>
      <color theme="1"/>
      <name val="ＭＳ Ｐゴシック"/>
      <family val="3"/>
      <charset val="128"/>
      <scheme val="minor"/>
    </font>
    <font>
      <sz val="10"/>
      <name val="ＭＳ Ｐゴシック"/>
      <family val="3"/>
      <charset val="128"/>
    </font>
    <font>
      <sz val="10"/>
      <name val="ＭＳ Ｐ明朝"/>
      <family val="1"/>
      <charset val="128"/>
    </font>
    <font>
      <b/>
      <sz val="11"/>
      <name val="ＭＳ Ｐゴシック"/>
      <family val="3"/>
      <charset val="128"/>
    </font>
    <font>
      <b/>
      <sz val="11"/>
      <color theme="1"/>
      <name val="ＭＳ Ｐゴシック"/>
      <family val="3"/>
      <charset val="128"/>
      <scheme val="minor"/>
    </font>
    <font>
      <sz val="11"/>
      <name val="Century"/>
      <family val="1"/>
    </font>
    <font>
      <sz val="11"/>
      <name val="ＭＳ Ｐ明朝"/>
      <family val="1"/>
      <charset val="128"/>
    </font>
    <font>
      <sz val="11"/>
      <color theme="1"/>
      <name val="Century"/>
      <family val="1"/>
    </font>
    <font>
      <sz val="11"/>
      <color indexed="10"/>
      <name val="Century"/>
      <family val="1"/>
    </font>
    <font>
      <sz val="11"/>
      <color theme="1"/>
      <name val="ＭＳ Ｐゴシック"/>
      <family val="3"/>
      <charset val="128"/>
    </font>
    <font>
      <b/>
      <sz val="11"/>
      <color theme="1"/>
      <name val="ＭＳ ゴシック"/>
      <family val="3"/>
      <charset val="128"/>
    </font>
    <font>
      <u/>
      <sz val="11"/>
      <color theme="10"/>
      <name val="ＭＳ Ｐゴシック"/>
      <family val="3"/>
      <charset val="128"/>
      <scheme val="minor"/>
    </font>
    <font>
      <sz val="10"/>
      <name val="ＭＳ ゴシック"/>
      <family val="3"/>
      <charset val="128"/>
    </font>
    <font>
      <vertAlign val="superscript"/>
      <sz val="10"/>
      <color rgb="FF000000"/>
      <name val="ＭＳ ゴシック"/>
      <family val="3"/>
      <charset val="128"/>
    </font>
    <font>
      <sz val="14"/>
      <color theme="1"/>
      <name val="ＭＳ ゴシック"/>
      <family val="3"/>
      <charset val="128"/>
    </font>
    <font>
      <sz val="9"/>
      <name val="ＭＳ Ｐ明朝"/>
      <family val="1"/>
      <charset val="128"/>
    </font>
    <font>
      <sz val="10"/>
      <color indexed="8"/>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u/>
      <sz val="10"/>
      <color theme="10"/>
      <name val="ＭＳ Ｐゴシック"/>
      <family val="3"/>
      <charset val="128"/>
      <scheme val="minor"/>
    </font>
    <font>
      <sz val="10"/>
      <color theme="10"/>
      <name val="ＭＳ Ｐゴシック"/>
      <family val="3"/>
      <charset val="128"/>
      <scheme val="minor"/>
    </font>
    <font>
      <sz val="10"/>
      <name val="ＭＳ Ｐゴシック"/>
      <family val="3"/>
      <charset val="128"/>
      <scheme val="minor"/>
    </font>
    <font>
      <u/>
      <sz val="10"/>
      <color rgb="FFFF0000"/>
      <name val="ＭＳ Ｐゴシック"/>
      <family val="3"/>
      <charset val="128"/>
      <scheme val="minor"/>
    </font>
    <font>
      <sz val="9"/>
      <color indexed="8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CCFFFF"/>
        <bgColor indexed="64"/>
      </patternFill>
    </fill>
  </fills>
  <borders count="1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style="thin">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thin">
        <color rgb="FF000000"/>
      </right>
      <top style="medium">
        <color rgb="FF000000"/>
      </top>
      <bottom style="thin">
        <color rgb="FF000000"/>
      </bottom>
      <diagonal style="thin">
        <color rgb="FF000000"/>
      </diagonal>
    </border>
    <border diagonalDown="1">
      <left style="thin">
        <color rgb="FF000000"/>
      </left>
      <right style="thin">
        <color rgb="FF000000"/>
      </right>
      <top style="thin">
        <color rgb="FF000000"/>
      </top>
      <bottom style="thin">
        <color rgb="FF000000"/>
      </bottom>
      <diagonal style="thin">
        <color rgb="FF000000"/>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thin">
        <color rgb="FF000000"/>
      </top>
      <bottom style="medium">
        <color rgb="FF000000"/>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rgb="FF000000"/>
      </left>
      <right style="thin">
        <color rgb="FF000000"/>
      </right>
      <top style="medium">
        <color rgb="FF000000"/>
      </top>
      <bottom/>
      <diagonal/>
    </border>
    <border>
      <left style="thin">
        <color indexed="64"/>
      </left>
      <right/>
      <top style="thin">
        <color indexed="64"/>
      </top>
      <bottom/>
      <diagonal/>
    </border>
    <border>
      <left style="thin">
        <color rgb="FF000000"/>
      </left>
      <right style="thin">
        <color rgb="FF000000"/>
      </right>
      <top style="thin">
        <color rgb="FF000000"/>
      </top>
      <bottom style="dotted">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top style="dotted">
        <color rgb="FF000000"/>
      </top>
      <bottom style="thin">
        <color rgb="FF000000"/>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rgb="FF000000"/>
      </right>
      <top style="medium">
        <color rgb="FF000000"/>
      </top>
      <bottom style="thin">
        <color rgb="FF000000"/>
      </bottom>
      <diagonal/>
    </border>
    <border diagonalUp="1">
      <left style="thin">
        <color rgb="FF000000"/>
      </left>
      <right/>
      <top style="thin">
        <color rgb="FF000000"/>
      </top>
      <bottom style="medium">
        <color rgb="FF000000"/>
      </bottom>
      <diagonal style="thin">
        <color rgb="FF000000"/>
      </diagonal>
    </border>
    <border diagonalUp="1">
      <left/>
      <right style="medium">
        <color rgb="FF000000"/>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rgb="FF000000"/>
      </right>
      <top style="thin">
        <color rgb="FF000000"/>
      </top>
      <bottom style="medium">
        <color rgb="FF000000"/>
      </bottom>
      <diagonal style="thin">
        <color rgb="FF000000"/>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dashed">
        <color indexed="64"/>
      </bottom>
      <diagonal/>
    </border>
    <border diagonalUp="1">
      <left style="thin">
        <color rgb="FF000000"/>
      </left>
      <right/>
      <top/>
      <bottom style="thin">
        <color rgb="FF000000"/>
      </bottom>
      <diagonal style="thin">
        <color rgb="FF000000"/>
      </diagonal>
    </border>
    <border diagonalUp="1">
      <left/>
      <right style="medium">
        <color rgb="FF000000"/>
      </right>
      <top/>
      <bottom style="thin">
        <color rgb="FF000000"/>
      </bottom>
      <diagonal style="thin">
        <color rgb="FF000000"/>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rgb="FF000000"/>
      </left>
      <right style="dotted">
        <color rgb="FF000000"/>
      </right>
      <top style="dotted">
        <color rgb="FF000000"/>
      </top>
      <bottom style="thin">
        <color rgb="FF00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56" fillId="0" borderId="0" applyNumberFormat="0" applyFill="0" applyBorder="0" applyAlignment="0" applyProtection="0">
      <alignment vertical="center"/>
    </xf>
  </cellStyleXfs>
  <cellXfs count="401">
    <xf numFmtId="0" fontId="19" fillId="0" borderId="0" xfId="0" applyFont="1">
      <alignment vertical="center"/>
    </xf>
    <xf numFmtId="0" fontId="0" fillId="0" borderId="0" xfId="0" applyFont="1">
      <alignment vertical="center"/>
    </xf>
    <xf numFmtId="0" fontId="20" fillId="0" borderId="0" xfId="0" applyFont="1" applyAlignment="1">
      <alignment horizontal="justify"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pplyAlignment="1">
      <alignment horizontal="justify"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justify" vertical="center" wrapText="1"/>
    </xf>
    <xf numFmtId="0" fontId="30" fillId="0" borderId="0" xfId="0" applyFont="1" applyAlignment="1">
      <alignment vertical="center" wrapText="1"/>
    </xf>
    <xf numFmtId="0" fontId="29" fillId="0" borderId="0" xfId="0" applyFont="1" applyAlignment="1">
      <alignment horizontal="justify" vertical="center"/>
    </xf>
    <xf numFmtId="0" fontId="35" fillId="0" borderId="0" xfId="0" applyFont="1">
      <alignment vertical="center"/>
    </xf>
    <xf numFmtId="0" fontId="34"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8" fillId="0" borderId="0" xfId="0" applyFont="1" applyAlignment="1">
      <alignment vertical="center"/>
    </xf>
    <xf numFmtId="0" fontId="37" fillId="0" borderId="0" xfId="0" applyFont="1" applyAlignment="1">
      <alignment vertical="center"/>
    </xf>
    <xf numFmtId="0" fontId="27" fillId="0" borderId="0" xfId="0" applyFont="1" applyAlignment="1">
      <alignment horizontal="justify" vertical="center" wrapText="1"/>
    </xf>
    <xf numFmtId="0" fontId="40" fillId="0" borderId="0" xfId="0" applyFont="1" applyAlignment="1">
      <alignment horizontal="justify" vertical="center" wrapText="1"/>
    </xf>
    <xf numFmtId="0" fontId="41" fillId="0" borderId="0" xfId="0" applyFont="1">
      <alignment vertical="center"/>
    </xf>
    <xf numFmtId="0" fontId="29" fillId="0" borderId="0" xfId="0" applyFont="1" applyAlignment="1">
      <alignment vertical="center"/>
    </xf>
    <xf numFmtId="0" fontId="29" fillId="0" borderId="0" xfId="0" applyFont="1" applyAlignment="1">
      <alignment vertical="center" wrapText="1"/>
    </xf>
    <xf numFmtId="0" fontId="40" fillId="33" borderId="26" xfId="0" applyFont="1" applyFill="1" applyBorder="1" applyAlignment="1">
      <alignment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9" fillId="0" borderId="95" xfId="0" applyFont="1" applyBorder="1" applyAlignment="1">
      <alignment horizontal="center" vertical="center" wrapText="1"/>
    </xf>
    <xf numFmtId="0" fontId="29" fillId="0" borderId="0" xfId="0" applyFont="1" applyAlignment="1">
      <alignment horizontal="center" vertical="center" wrapText="1"/>
    </xf>
    <xf numFmtId="0" fontId="43" fillId="0" borderId="0" xfId="0" applyFont="1" applyAlignment="1">
      <alignment vertical="center"/>
    </xf>
    <xf numFmtId="0" fontId="29" fillId="0" borderId="26" xfId="0" applyFont="1" applyBorder="1" applyAlignment="1">
      <alignment horizontal="center" vertical="center" wrapText="1"/>
    </xf>
    <xf numFmtId="0" fontId="40" fillId="0" borderId="0" xfId="0" applyFont="1">
      <alignment vertical="center"/>
    </xf>
    <xf numFmtId="0" fontId="39" fillId="0" borderId="0" xfId="0" applyFont="1">
      <alignment vertical="center"/>
    </xf>
    <xf numFmtId="0" fontId="40" fillId="0" borderId="0" xfId="0" applyFont="1" applyAlignment="1">
      <alignment horizontal="justify" vertical="center"/>
    </xf>
    <xf numFmtId="0" fontId="39" fillId="0" borderId="0" xfId="0" applyFont="1" applyFill="1">
      <alignment vertical="center"/>
    </xf>
    <xf numFmtId="0" fontId="29" fillId="0" borderId="28" xfId="0" applyFont="1" applyBorder="1" applyAlignment="1">
      <alignment horizontal="center" vertical="center"/>
    </xf>
    <xf numFmtId="0" fontId="44" fillId="0" borderId="32" xfId="0" applyFont="1" applyFill="1" applyBorder="1" applyAlignment="1">
      <alignment vertical="center" wrapText="1"/>
    </xf>
    <xf numFmtId="0" fontId="29" fillId="0" borderId="27" xfId="0" applyFont="1" applyBorder="1" applyAlignment="1">
      <alignment horizontal="left" vertical="top" wrapText="1"/>
    </xf>
    <xf numFmtId="0" fontId="28" fillId="0" borderId="40" xfId="0" applyFont="1" applyBorder="1" applyAlignment="1">
      <alignment horizontal="center" vertical="center" wrapText="1"/>
    </xf>
    <xf numFmtId="0" fontId="28" fillId="0" borderId="3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8" xfId="0" applyFont="1" applyBorder="1" applyAlignment="1">
      <alignment vertical="top"/>
    </xf>
    <xf numFmtId="0" fontId="29" fillId="0" borderId="29" xfId="0" applyFont="1" applyBorder="1" applyAlignment="1">
      <alignment vertical="top"/>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96" xfId="0" applyFont="1" applyBorder="1" applyAlignment="1">
      <alignment horizontal="left" vertical="top" wrapText="1"/>
    </xf>
    <xf numFmtId="0" fontId="31" fillId="0" borderId="51" xfId="0" applyFont="1" applyBorder="1" applyAlignment="1">
      <alignment vertical="center"/>
    </xf>
    <xf numFmtId="0" fontId="45" fillId="0" borderId="0" xfId="0" applyFont="1">
      <alignment vertical="center"/>
    </xf>
    <xf numFmtId="0" fontId="45" fillId="0" borderId="0" xfId="0" applyFont="1" applyAlignment="1">
      <alignment vertical="center"/>
    </xf>
    <xf numFmtId="0" fontId="19" fillId="0" borderId="0" xfId="0" applyFont="1" applyAlignment="1">
      <alignment horizontal="center" vertical="center"/>
    </xf>
    <xf numFmtId="0" fontId="52" fillId="0" borderId="92" xfId="0" applyFont="1" applyBorder="1" applyAlignment="1">
      <alignment horizontal="center" vertical="center"/>
    </xf>
    <xf numFmtId="4" fontId="52" fillId="0" borderId="76" xfId="0" applyNumberFormat="1" applyFont="1" applyFill="1" applyBorder="1" applyAlignment="1" applyProtection="1">
      <alignment horizontal="center" vertical="center" wrapText="1"/>
      <protection locked="0"/>
    </xf>
    <xf numFmtId="0" fontId="52" fillId="0" borderId="68" xfId="0" applyFont="1" applyFill="1" applyBorder="1" applyAlignment="1" applyProtection="1">
      <alignment horizontal="center" vertical="center" wrapText="1"/>
      <protection locked="0"/>
    </xf>
    <xf numFmtId="0" fontId="53" fillId="0" borderId="77" xfId="0" applyFont="1" applyFill="1" applyBorder="1" applyAlignment="1" applyProtection="1">
      <alignment horizontal="center" vertical="center" wrapText="1"/>
      <protection locked="0"/>
    </xf>
    <xf numFmtId="0" fontId="19" fillId="0" borderId="0" xfId="0" applyFont="1" applyAlignment="1">
      <alignment vertical="center"/>
    </xf>
    <xf numFmtId="0" fontId="31" fillId="0" borderId="56" xfId="0" applyFont="1" applyBorder="1" applyAlignment="1">
      <alignment horizontal="center" vertical="center" wrapText="1"/>
    </xf>
    <xf numFmtId="0" fontId="31" fillId="0" borderId="49" xfId="0" applyFont="1" applyBorder="1" applyAlignment="1">
      <alignment horizontal="right" vertical="center"/>
    </xf>
    <xf numFmtId="0" fontId="31" fillId="0" borderId="50" xfId="0" applyFont="1" applyFill="1" applyBorder="1" applyAlignment="1">
      <alignment horizontal="left" vertical="center"/>
    </xf>
    <xf numFmtId="0" fontId="47" fillId="0" borderId="66" xfId="0" applyFont="1" applyFill="1" applyBorder="1" applyAlignment="1" applyProtection="1">
      <alignment horizontal="center" vertical="center" wrapText="1"/>
      <protection locked="0"/>
    </xf>
    <xf numFmtId="0" fontId="47" fillId="0" borderId="67" xfId="0" applyFont="1" applyFill="1" applyBorder="1" applyAlignment="1" applyProtection="1">
      <alignment horizontal="center" vertical="center" wrapText="1"/>
      <protection locked="0"/>
    </xf>
    <xf numFmtId="177" fontId="31" fillId="0" borderId="56" xfId="0" applyNumberFormat="1" applyFont="1" applyBorder="1" applyAlignment="1">
      <alignment horizontal="center" vertical="center" wrapText="1"/>
    </xf>
    <xf numFmtId="0" fontId="46" fillId="0" borderId="18" xfId="0" applyFont="1" applyFill="1" applyBorder="1" applyAlignment="1" applyProtection="1">
      <alignment horizontal="center" vertical="center"/>
    </xf>
    <xf numFmtId="0" fontId="46" fillId="0" borderId="17" xfId="0" applyFont="1" applyFill="1" applyBorder="1" applyAlignment="1" applyProtection="1">
      <alignment horizontal="center" vertical="center"/>
    </xf>
    <xf numFmtId="0" fontId="46" fillId="0" borderId="16" xfId="0" applyFont="1" applyFill="1" applyBorder="1" applyAlignment="1" applyProtection="1">
      <alignment horizontal="center" vertical="center"/>
    </xf>
    <xf numFmtId="0" fontId="46" fillId="0" borderId="15" xfId="0" applyFont="1" applyFill="1" applyBorder="1" applyAlignment="1" applyProtection="1">
      <alignment horizontal="center" vertical="center"/>
    </xf>
    <xf numFmtId="0" fontId="48" fillId="0" borderId="23" xfId="0" applyFont="1" applyFill="1" applyBorder="1" applyAlignment="1" applyProtection="1">
      <alignment horizontal="center" vertical="center" wrapText="1"/>
    </xf>
    <xf numFmtId="0" fontId="50" fillId="0" borderId="65" xfId="0" applyFont="1" applyFill="1" applyBorder="1" applyAlignment="1" applyProtection="1">
      <alignment horizontal="center" vertical="center" wrapText="1"/>
    </xf>
    <xf numFmtId="0" fontId="50" fillId="0" borderId="68" xfId="0" applyFont="1" applyFill="1" applyBorder="1" applyAlignment="1" applyProtection="1">
      <alignment horizontal="center" vertical="center" wrapText="1"/>
    </xf>
    <xf numFmtId="0" fontId="52" fillId="0" borderId="68" xfId="0" applyFont="1" applyFill="1" applyBorder="1" applyAlignment="1" applyProtection="1">
      <alignment horizontal="center" vertical="center" wrapText="1"/>
    </xf>
    <xf numFmtId="0" fontId="52" fillId="0" borderId="69" xfId="0" applyFont="1" applyFill="1" applyBorder="1" applyAlignment="1" applyProtection="1">
      <alignment horizontal="center" vertical="center" wrapText="1"/>
    </xf>
    <xf numFmtId="0" fontId="50" fillId="0" borderId="69" xfId="0" applyFont="1" applyFill="1" applyBorder="1" applyAlignment="1" applyProtection="1">
      <alignment horizontal="center" vertical="center" wrapText="1"/>
    </xf>
    <xf numFmtId="0" fontId="47" fillId="0" borderId="103" xfId="0" applyFont="1" applyFill="1" applyBorder="1" applyAlignment="1" applyProtection="1">
      <alignment vertical="center" wrapText="1"/>
    </xf>
    <xf numFmtId="0" fontId="52" fillId="0" borderId="70" xfId="0" applyFont="1" applyFill="1" applyBorder="1" applyAlignment="1" applyProtection="1">
      <alignment horizontal="center" vertical="center" wrapText="1"/>
    </xf>
    <xf numFmtId="0" fontId="50" fillId="0" borderId="70" xfId="0" applyFont="1" applyFill="1" applyBorder="1" applyAlignment="1" applyProtection="1">
      <alignment horizontal="center" vertical="center" wrapText="1"/>
    </xf>
    <xf numFmtId="0" fontId="47" fillId="0" borderId="101" xfId="0" applyFont="1" applyFill="1" applyBorder="1" applyAlignment="1" applyProtection="1">
      <alignment vertical="center" wrapText="1"/>
    </xf>
    <xf numFmtId="176" fontId="52" fillId="0" borderId="70" xfId="0" applyNumberFormat="1" applyFont="1" applyFill="1" applyBorder="1" applyAlignment="1" applyProtection="1">
      <alignment horizontal="center" vertical="center" wrapText="1"/>
    </xf>
    <xf numFmtId="0" fontId="47" fillId="0" borderId="102" xfId="0" applyFont="1" applyFill="1" applyBorder="1" applyAlignment="1" applyProtection="1">
      <alignment vertical="center" wrapText="1"/>
    </xf>
    <xf numFmtId="0" fontId="47" fillId="0" borderId="74" xfId="0" applyFont="1" applyFill="1" applyBorder="1" applyAlignment="1" applyProtection="1">
      <alignment horizontal="center" vertical="center" shrinkToFit="1"/>
    </xf>
    <xf numFmtId="4" fontId="50" fillId="0" borderId="65" xfId="0" applyNumberFormat="1" applyFont="1" applyFill="1" applyBorder="1" applyAlignment="1" applyProtection="1">
      <alignment horizontal="center" vertical="center" wrapText="1"/>
    </xf>
    <xf numFmtId="0" fontId="47" fillId="0" borderId="79" xfId="0" applyFont="1" applyFill="1" applyBorder="1" applyAlignment="1" applyProtection="1">
      <alignment horizontal="center" vertical="center" shrinkToFit="1"/>
    </xf>
    <xf numFmtId="4" fontId="50" fillId="0" borderId="79" xfId="0" applyNumberFormat="1" applyFont="1" applyFill="1" applyBorder="1" applyAlignment="1" applyProtection="1">
      <alignment horizontal="center" vertical="center" wrapText="1"/>
    </xf>
    <xf numFmtId="0" fontId="47" fillId="0" borderId="80" xfId="0" applyFont="1" applyFill="1" applyBorder="1" applyAlignment="1" applyProtection="1">
      <alignment horizontal="center" vertical="center" shrinkToFit="1"/>
    </xf>
    <xf numFmtId="4" fontId="50" fillId="0" borderId="80" xfId="0" applyNumberFormat="1" applyFont="1" applyFill="1" applyBorder="1" applyAlignment="1" applyProtection="1">
      <alignment horizontal="center" vertical="center" wrapText="1"/>
    </xf>
    <xf numFmtId="0" fontId="47" fillId="0" borderId="78" xfId="0" applyFont="1" applyFill="1" applyBorder="1" applyAlignment="1" applyProtection="1">
      <alignment horizontal="center" vertical="center" shrinkToFit="1"/>
    </xf>
    <xf numFmtId="0" fontId="50" fillId="0" borderId="73"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55" fillId="0" borderId="24" xfId="0" applyFont="1" applyFill="1" applyBorder="1" applyAlignment="1" applyProtection="1">
      <alignment horizontal="center" vertical="center" wrapText="1"/>
    </xf>
    <xf numFmtId="0" fontId="31" fillId="0" borderId="50" xfId="0" applyFont="1" applyBorder="1" applyAlignment="1">
      <alignment horizontal="right" vertical="center"/>
    </xf>
    <xf numFmtId="0" fontId="42" fillId="0" borderId="0" xfId="0" applyFont="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lignment vertical="center"/>
    </xf>
    <xf numFmtId="0" fontId="19" fillId="0" borderId="18" xfId="0" applyFont="1" applyBorder="1">
      <alignment vertical="center"/>
    </xf>
    <xf numFmtId="0" fontId="47" fillId="0" borderId="113" xfId="0" applyFont="1" applyBorder="1" applyProtection="1">
      <alignment vertical="center"/>
    </xf>
    <xf numFmtId="0" fontId="19" fillId="0" borderId="16" xfId="0" applyFont="1" applyBorder="1">
      <alignment vertical="center"/>
    </xf>
    <xf numFmtId="0" fontId="47" fillId="0" borderId="114" xfId="0" applyFont="1" applyBorder="1" applyProtection="1">
      <alignment vertical="center"/>
    </xf>
    <xf numFmtId="0" fontId="19" fillId="0" borderId="21" xfId="0" applyFont="1" applyBorder="1">
      <alignment vertical="center"/>
    </xf>
    <xf numFmtId="0" fontId="19" fillId="0" borderId="20" xfId="0" applyFont="1" applyBorder="1">
      <alignment vertical="center"/>
    </xf>
    <xf numFmtId="0" fontId="47" fillId="0" borderId="116" xfId="0" applyFont="1" applyBorder="1" applyProtection="1">
      <alignment vertical="center"/>
    </xf>
    <xf numFmtId="0" fontId="51" fillId="0" borderId="114" xfId="0" applyFont="1" applyBorder="1" applyProtection="1">
      <alignment vertical="center"/>
    </xf>
    <xf numFmtId="0" fontId="51" fillId="0" borderId="115" xfId="0" applyFont="1" applyBorder="1" applyProtection="1">
      <alignment vertical="center"/>
    </xf>
    <xf numFmtId="0" fontId="47" fillId="0" borderId="115" xfId="0" applyFont="1" applyBorder="1" applyAlignment="1" applyProtection="1">
      <alignment vertical="center" wrapText="1"/>
    </xf>
    <xf numFmtId="0" fontId="19" fillId="0" borderId="21" xfId="0" applyFont="1" applyBorder="1" applyAlignment="1">
      <alignment vertical="center" wrapText="1"/>
    </xf>
    <xf numFmtId="0" fontId="35" fillId="33" borderId="0" xfId="0" applyFont="1" applyFill="1">
      <alignment vertical="center"/>
    </xf>
    <xf numFmtId="0" fontId="35" fillId="0" borderId="0" xfId="0" applyFont="1" applyFill="1">
      <alignment vertical="center"/>
    </xf>
    <xf numFmtId="0" fontId="35" fillId="34" borderId="0" xfId="0" applyFont="1" applyFill="1">
      <alignment vertical="center"/>
    </xf>
    <xf numFmtId="0" fontId="35" fillId="0" borderId="0" xfId="0" applyFont="1" applyFill="1" applyAlignment="1">
      <alignment horizontal="left" vertical="center" wrapText="1"/>
    </xf>
    <xf numFmtId="0" fontId="35" fillId="0" borderId="0" xfId="0" applyFont="1" applyAlignment="1">
      <alignment horizontal="left" vertical="center" wrapText="1"/>
    </xf>
    <xf numFmtId="177" fontId="43" fillId="0" borderId="27" xfId="0" applyNumberFormat="1" applyFont="1" applyBorder="1" applyAlignment="1">
      <alignment horizontal="center" vertical="center" wrapText="1"/>
    </xf>
    <xf numFmtId="177" fontId="57" fillId="0" borderId="28" xfId="0" applyNumberFormat="1" applyFont="1" applyBorder="1" applyAlignment="1">
      <alignment vertical="center" wrapText="1"/>
    </xf>
    <xf numFmtId="177" fontId="43" fillId="0" borderId="62" xfId="0" applyNumberFormat="1" applyFont="1" applyBorder="1" applyAlignment="1">
      <alignment horizontal="center" vertical="top" wrapText="1"/>
    </xf>
    <xf numFmtId="179" fontId="43" fillId="0" borderId="44" xfId="0" applyNumberFormat="1" applyFont="1" applyBorder="1" applyAlignment="1">
      <alignment horizontal="right" vertical="top" wrapText="1"/>
    </xf>
    <xf numFmtId="179" fontId="45" fillId="34" borderId="46" xfId="0" applyNumberFormat="1" applyFont="1" applyFill="1" applyBorder="1" applyAlignment="1">
      <alignment horizontal="right" vertical="center"/>
    </xf>
    <xf numFmtId="179" fontId="43" fillId="34" borderId="46" xfId="0" applyNumberFormat="1" applyFont="1" applyFill="1" applyBorder="1" applyAlignment="1">
      <alignment horizontal="right" vertical="center" wrapText="1"/>
    </xf>
    <xf numFmtId="177" fontId="43" fillId="0" borderId="63" xfId="0" applyNumberFormat="1" applyFont="1" applyBorder="1" applyAlignment="1">
      <alignment horizontal="right" vertical="top" wrapText="1"/>
    </xf>
    <xf numFmtId="180" fontId="43" fillId="0" borderId="28" xfId="0" applyNumberFormat="1" applyFont="1" applyBorder="1" applyAlignment="1">
      <alignment horizontal="right" vertical="center" wrapText="1"/>
    </xf>
    <xf numFmtId="180" fontId="43" fillId="34" borderId="30" xfId="0" applyNumberFormat="1" applyFont="1" applyFill="1" applyBorder="1" applyAlignment="1">
      <alignment horizontal="right" vertical="center" wrapText="1"/>
    </xf>
    <xf numFmtId="177" fontId="43" fillId="0" borderId="43" xfId="0" applyNumberFormat="1" applyFont="1" applyBorder="1" applyAlignment="1">
      <alignment horizontal="right" vertical="center"/>
    </xf>
    <xf numFmtId="180" fontId="43" fillId="0" borderId="28" xfId="0" applyNumberFormat="1" applyFont="1" applyBorder="1" applyAlignment="1">
      <alignment horizontal="right" vertical="center"/>
    </xf>
    <xf numFmtId="180" fontId="43" fillId="34" borderId="42" xfId="0" applyNumberFormat="1" applyFont="1" applyFill="1" applyBorder="1" applyAlignment="1">
      <alignment horizontal="right" vertical="center" wrapText="1"/>
    </xf>
    <xf numFmtId="180" fontId="29" fillId="0" borderId="31" xfId="0" applyNumberFormat="1" applyFont="1" applyBorder="1" applyAlignment="1">
      <alignment horizontal="left" vertical="top" wrapText="1"/>
    </xf>
    <xf numFmtId="180" fontId="28" fillId="0" borderId="31" xfId="0" applyNumberFormat="1" applyFont="1" applyBorder="1" applyAlignment="1">
      <alignment vertical="top" wrapText="1"/>
    </xf>
    <xf numFmtId="180" fontId="28" fillId="0" borderId="30" xfId="0" applyNumberFormat="1" applyFont="1" applyBorder="1" applyAlignment="1">
      <alignment horizontal="center" vertical="center" wrapText="1"/>
    </xf>
    <xf numFmtId="180" fontId="29" fillId="0" borderId="31" xfId="0" applyNumberFormat="1" applyFont="1" applyBorder="1" applyAlignment="1">
      <alignment vertical="top" wrapText="1"/>
    </xf>
    <xf numFmtId="180" fontId="29" fillId="0" borderId="30" xfId="0" applyNumberFormat="1" applyFont="1" applyBorder="1" applyAlignment="1">
      <alignment horizontal="center" vertical="center" wrapText="1"/>
    </xf>
    <xf numFmtId="180" fontId="28" fillId="0" borderId="31" xfId="0" applyNumberFormat="1" applyFont="1" applyBorder="1" applyAlignment="1">
      <alignment vertical="center" wrapText="1"/>
    </xf>
    <xf numFmtId="180" fontId="28" fillId="0" borderId="32" xfId="0" applyNumberFormat="1" applyFont="1" applyBorder="1" applyAlignment="1">
      <alignment vertical="center" wrapText="1"/>
    </xf>
    <xf numFmtId="0" fontId="52" fillId="0" borderId="120"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23" xfId="0" applyFont="1" applyBorder="1" applyAlignment="1">
      <alignment horizontal="center" vertical="center" wrapText="1"/>
    </xf>
    <xf numFmtId="0" fontId="52" fillId="33" borderId="77" xfId="0" applyFont="1" applyFill="1" applyBorder="1" applyAlignment="1" applyProtection="1">
      <alignment horizontal="center" vertical="center" wrapText="1"/>
      <protection locked="0"/>
    </xf>
    <xf numFmtId="0" fontId="52" fillId="0" borderId="121" xfId="0" applyFont="1" applyBorder="1" applyAlignment="1">
      <alignment horizontal="center" vertical="center"/>
    </xf>
    <xf numFmtId="0" fontId="52" fillId="0" borderId="91" xfId="0" applyFont="1" applyBorder="1" applyAlignment="1">
      <alignment horizontal="center" vertical="center"/>
    </xf>
    <xf numFmtId="0" fontId="52" fillId="0" borderId="93" xfId="0" applyFont="1" applyBorder="1" applyAlignment="1">
      <alignment horizontal="center" vertical="center"/>
    </xf>
    <xf numFmtId="0" fontId="28" fillId="0" borderId="35" xfId="0" applyFont="1" applyFill="1" applyBorder="1" applyAlignment="1">
      <alignment horizontal="center" vertical="center" wrapText="1"/>
    </xf>
    <xf numFmtId="180" fontId="19" fillId="0" borderId="120" xfId="0" applyNumberFormat="1" applyFont="1" applyBorder="1">
      <alignment vertical="center"/>
    </xf>
    <xf numFmtId="180" fontId="19" fillId="0" borderId="121" xfId="0" applyNumberFormat="1" applyFont="1" applyBorder="1">
      <alignment vertical="center"/>
    </xf>
    <xf numFmtId="180" fontId="19" fillId="0" borderId="91" xfId="0" applyNumberFormat="1" applyFont="1" applyBorder="1">
      <alignment vertical="center"/>
    </xf>
    <xf numFmtId="180" fontId="19" fillId="0" borderId="93" xfId="0" applyNumberFormat="1" applyFont="1" applyBorder="1">
      <alignment vertical="center"/>
    </xf>
    <xf numFmtId="180" fontId="19" fillId="0" borderId="105" xfId="0" applyNumberFormat="1" applyFont="1" applyBorder="1" applyAlignment="1">
      <alignment vertical="center"/>
    </xf>
    <xf numFmtId="0" fontId="50" fillId="0" borderId="120" xfId="0" applyFont="1" applyFill="1" applyBorder="1" applyAlignment="1" applyProtection="1">
      <alignment horizontal="center" vertical="center" wrapText="1"/>
    </xf>
    <xf numFmtId="0" fontId="50" fillId="0" borderId="92" xfId="0" applyFont="1" applyFill="1" applyBorder="1" applyAlignment="1" applyProtection="1">
      <alignment horizontal="center" vertical="center" wrapText="1"/>
    </xf>
    <xf numFmtId="0" fontId="50" fillId="0" borderId="19" xfId="0" applyFont="1" applyFill="1" applyBorder="1" applyAlignment="1" applyProtection="1">
      <alignment horizontal="center" vertical="center" wrapText="1"/>
    </xf>
    <xf numFmtId="0" fontId="52" fillId="0" borderId="123" xfId="0" applyFont="1" applyBorder="1" applyAlignment="1">
      <alignment horizontal="center" vertical="center"/>
    </xf>
    <xf numFmtId="180" fontId="19" fillId="0" borderId="123" xfId="0" applyNumberFormat="1" applyFont="1" applyBorder="1">
      <alignment vertical="center"/>
    </xf>
    <xf numFmtId="0" fontId="50" fillId="0" borderId="23" xfId="0" applyFont="1" applyFill="1" applyBorder="1" applyAlignment="1" applyProtection="1">
      <alignment horizontal="center" vertical="center" wrapText="1"/>
    </xf>
    <xf numFmtId="177" fontId="43" fillId="0" borderId="28" xfId="0" applyNumberFormat="1" applyFont="1" applyBorder="1" applyAlignment="1">
      <alignment horizontal="center" vertical="center" wrapText="1"/>
    </xf>
    <xf numFmtId="177" fontId="43" fillId="0" borderId="27" xfId="0" applyNumberFormat="1" applyFont="1" applyBorder="1" applyAlignment="1">
      <alignment horizontal="center" vertical="center" wrapText="1"/>
    </xf>
    <xf numFmtId="177" fontId="43" fillId="0" borderId="57" xfId="0" applyNumberFormat="1" applyFont="1" applyBorder="1" applyAlignment="1">
      <alignment horizontal="center" vertical="center" wrapText="1"/>
    </xf>
    <xf numFmtId="177" fontId="43" fillId="0" borderId="56" xfId="0" applyNumberFormat="1" applyFont="1" applyBorder="1" applyAlignment="1">
      <alignment horizontal="center" vertical="center" wrapText="1"/>
    </xf>
    <xf numFmtId="177" fontId="43" fillId="0" borderId="41" xfId="0" applyNumberFormat="1" applyFont="1" applyBorder="1" applyAlignment="1">
      <alignment horizontal="center" vertical="center" wrapText="1"/>
    </xf>
    <xf numFmtId="179" fontId="43" fillId="0" borderId="124" xfId="0" applyNumberFormat="1" applyFont="1" applyBorder="1" applyAlignment="1">
      <alignment horizontal="right" vertical="top" wrapText="1"/>
    </xf>
    <xf numFmtId="179" fontId="45" fillId="0" borderId="109" xfId="0" applyNumberFormat="1" applyFont="1" applyBorder="1" applyAlignment="1">
      <alignment horizontal="right" vertical="center"/>
    </xf>
    <xf numFmtId="179" fontId="43" fillId="0" borderId="109" xfId="0" applyNumberFormat="1" applyFont="1" applyBorder="1" applyAlignment="1">
      <alignment horizontal="right" vertical="top" wrapText="1"/>
    </xf>
    <xf numFmtId="0" fontId="0" fillId="0" borderId="24" xfId="0" applyBorder="1">
      <alignment vertical="center"/>
    </xf>
    <xf numFmtId="0" fontId="19" fillId="0" borderId="23" xfId="0" applyFont="1" applyBorder="1">
      <alignment vertical="center"/>
    </xf>
    <xf numFmtId="0" fontId="29" fillId="0" borderId="32" xfId="0" applyFont="1" applyFill="1" applyBorder="1" applyAlignment="1">
      <alignment horizontal="center" vertical="center"/>
    </xf>
    <xf numFmtId="0" fontId="35" fillId="0" borderId="0" xfId="0" applyFont="1" applyFill="1" applyAlignment="1">
      <alignment horizontal="left" vertical="center" wrapText="1"/>
    </xf>
    <xf numFmtId="0" fontId="19" fillId="0" borderId="0" xfId="0" applyFont="1" applyAlignment="1">
      <alignment horizontal="left" vertical="center"/>
    </xf>
    <xf numFmtId="0" fontId="19" fillId="0" borderId="26" xfId="0" applyFont="1" applyBorder="1">
      <alignment vertical="center"/>
    </xf>
    <xf numFmtId="0" fontId="19" fillId="0" borderId="136" xfId="0" applyFont="1" applyBorder="1">
      <alignment vertical="center"/>
    </xf>
    <xf numFmtId="0" fontId="19" fillId="0" borderId="135" xfId="0" applyFont="1" applyBorder="1" applyAlignment="1">
      <alignment horizontal="left" vertical="center"/>
    </xf>
    <xf numFmtId="0" fontId="19" fillId="0" borderId="135" xfId="0" applyFont="1" applyBorder="1" applyAlignment="1">
      <alignment horizontal="center" vertical="center"/>
    </xf>
    <xf numFmtId="0" fontId="42" fillId="0" borderId="32" xfId="0" applyFont="1" applyFill="1" applyBorder="1" applyAlignment="1">
      <alignment horizontal="left" vertical="center"/>
    </xf>
    <xf numFmtId="0" fontId="41" fillId="33" borderId="0" xfId="0" applyFont="1" applyFill="1" applyProtection="1">
      <alignment vertical="center"/>
      <protection locked="0"/>
    </xf>
    <xf numFmtId="0" fontId="28" fillId="33" borderId="35" xfId="0" applyFont="1" applyFill="1" applyBorder="1" applyAlignment="1" applyProtection="1">
      <alignment horizontal="center" vertical="center" wrapText="1"/>
      <protection locked="0"/>
    </xf>
    <xf numFmtId="180" fontId="28" fillId="33" borderId="29" xfId="0" applyNumberFormat="1" applyFont="1" applyFill="1" applyBorder="1" applyAlignment="1" applyProtection="1">
      <alignment horizontal="center" vertical="top" wrapText="1"/>
      <protection locked="0"/>
    </xf>
    <xf numFmtId="180" fontId="29" fillId="33" borderId="32" xfId="0" applyNumberFormat="1" applyFont="1" applyFill="1" applyBorder="1" applyAlignment="1" applyProtection="1">
      <alignment horizontal="center" vertical="top" wrapText="1"/>
      <protection locked="0"/>
    </xf>
    <xf numFmtId="179" fontId="45" fillId="33" borderId="47" xfId="0" applyNumberFormat="1" applyFont="1" applyFill="1" applyBorder="1" applyAlignment="1" applyProtection="1">
      <alignment horizontal="right" vertical="center"/>
      <protection locked="0"/>
    </xf>
    <xf numFmtId="179" fontId="45" fillId="33" borderId="31" xfId="0" applyNumberFormat="1" applyFont="1" applyFill="1" applyBorder="1" applyAlignment="1" applyProtection="1">
      <alignment horizontal="right" vertical="center"/>
      <protection locked="0"/>
    </xf>
    <xf numFmtId="179" fontId="45" fillId="33" borderId="28" xfId="0" applyNumberFormat="1" applyFont="1" applyFill="1" applyBorder="1" applyAlignment="1" applyProtection="1">
      <alignment horizontal="right" vertical="center"/>
      <protection locked="0"/>
    </xf>
    <xf numFmtId="177" fontId="57" fillId="33" borderId="29" xfId="0" applyNumberFormat="1" applyFont="1" applyFill="1" applyBorder="1" applyAlignment="1" applyProtection="1">
      <alignment vertical="center" wrapText="1"/>
      <protection locked="0"/>
    </xf>
    <xf numFmtId="177" fontId="57" fillId="0" borderId="30" xfId="0" applyNumberFormat="1" applyFont="1" applyBorder="1" applyAlignment="1" applyProtection="1">
      <alignment vertical="center" wrapText="1"/>
      <protection locked="0"/>
    </xf>
    <xf numFmtId="177" fontId="57" fillId="33" borderId="27" xfId="0" applyNumberFormat="1" applyFont="1" applyFill="1" applyBorder="1" applyAlignment="1" applyProtection="1">
      <alignment horizontal="center" vertical="center" wrapText="1"/>
      <protection locked="0"/>
    </xf>
    <xf numFmtId="179" fontId="43" fillId="33" borderId="28" xfId="0" applyNumberFormat="1" applyFont="1" applyFill="1" applyBorder="1" applyAlignment="1" applyProtection="1">
      <alignment horizontal="right" vertical="top" wrapText="1"/>
      <protection locked="0"/>
    </xf>
    <xf numFmtId="179" fontId="43" fillId="33" borderId="49" xfId="0" applyNumberFormat="1" applyFont="1" applyFill="1" applyBorder="1" applyAlignment="1" applyProtection="1">
      <alignment horizontal="right" vertical="top" wrapText="1"/>
      <protection locked="0"/>
    </xf>
    <xf numFmtId="179" fontId="45" fillId="33" borderId="34" xfId="0" applyNumberFormat="1" applyFont="1" applyFill="1" applyBorder="1" applyAlignment="1" applyProtection="1">
      <alignment horizontal="right" vertical="center"/>
      <protection locked="0"/>
    </xf>
    <xf numFmtId="0" fontId="60" fillId="0" borderId="101" xfId="0" applyFont="1" applyFill="1" applyBorder="1" applyAlignment="1" applyProtection="1">
      <alignment vertical="center" wrapText="1"/>
      <protection locked="0"/>
    </xf>
    <xf numFmtId="0" fontId="52" fillId="33" borderId="91" xfId="0" applyFont="1" applyFill="1" applyBorder="1" applyAlignment="1" applyProtection="1">
      <alignment horizontal="center" vertical="center"/>
      <protection locked="0"/>
    </xf>
    <xf numFmtId="0" fontId="52" fillId="33" borderId="121" xfId="0" applyFont="1" applyFill="1" applyBorder="1" applyAlignment="1" applyProtection="1">
      <alignment horizontal="center" vertical="center"/>
      <protection locked="0"/>
    </xf>
    <xf numFmtId="0" fontId="52" fillId="33" borderId="123" xfId="0" applyFont="1" applyFill="1" applyBorder="1" applyAlignment="1" applyProtection="1">
      <alignment horizontal="center" vertical="center"/>
      <protection locked="0"/>
    </xf>
    <xf numFmtId="0" fontId="52" fillId="33" borderId="93" xfId="0" applyFont="1" applyFill="1" applyBorder="1" applyAlignment="1" applyProtection="1">
      <alignment horizontal="center" vertical="center"/>
      <protection locked="0"/>
    </xf>
    <xf numFmtId="0" fontId="56" fillId="0" borderId="0" xfId="42" applyProtection="1">
      <alignment vertical="center"/>
      <protection locked="0"/>
    </xf>
    <xf numFmtId="0" fontId="35" fillId="0" borderId="0" xfId="0" applyFont="1" applyProtection="1">
      <alignment vertical="center"/>
      <protection locked="0"/>
    </xf>
    <xf numFmtId="0" fontId="28" fillId="33" borderId="27" xfId="0" applyFont="1" applyFill="1" applyBorder="1" applyAlignment="1" applyProtection="1">
      <alignment horizontal="center" vertical="center" textRotation="255" wrapText="1"/>
      <protection locked="0"/>
    </xf>
    <xf numFmtId="180" fontId="28" fillId="33" borderId="137" xfId="0" applyNumberFormat="1" applyFont="1" applyFill="1" applyBorder="1" applyAlignment="1" applyProtection="1">
      <alignment vertical="center" wrapText="1"/>
      <protection locked="0"/>
    </xf>
    <xf numFmtId="0" fontId="52" fillId="33" borderId="21" xfId="0" applyFont="1" applyFill="1" applyBorder="1" applyAlignment="1" applyProtection="1">
      <alignment horizontal="center" vertical="center" wrapText="1"/>
      <protection locked="0"/>
    </xf>
    <xf numFmtId="0" fontId="50" fillId="33" borderId="23" xfId="0" applyFont="1" applyFill="1" applyBorder="1" applyAlignment="1" applyProtection="1">
      <alignment horizontal="center" vertical="center" wrapText="1"/>
      <protection locked="0"/>
    </xf>
    <xf numFmtId="0" fontId="52" fillId="33" borderId="23" xfId="0" applyFont="1" applyFill="1" applyBorder="1" applyAlignment="1" applyProtection="1">
      <alignment horizontal="center" vertical="center"/>
      <protection locked="0"/>
    </xf>
    <xf numFmtId="180" fontId="19" fillId="33" borderId="23" xfId="0" applyNumberFormat="1" applyFont="1" applyFill="1" applyBorder="1" applyProtection="1">
      <alignment vertical="center"/>
      <protection locked="0"/>
    </xf>
    <xf numFmtId="0" fontId="31" fillId="33" borderId="50" xfId="0" applyFont="1" applyFill="1" applyBorder="1" applyAlignment="1" applyProtection="1">
      <alignment horizontal="center" vertical="center"/>
      <protection locked="0"/>
    </xf>
    <xf numFmtId="0" fontId="35" fillId="0" borderId="0" xfId="0" applyFont="1" applyAlignment="1">
      <alignment horizontal="left" vertical="center" wrapText="1"/>
    </xf>
    <xf numFmtId="0" fontId="35" fillId="0" borderId="0" xfId="0" applyFont="1" applyFill="1" applyAlignment="1">
      <alignment horizontal="left" vertical="center" wrapText="1"/>
    </xf>
    <xf numFmtId="0" fontId="35" fillId="0" borderId="0" xfId="0" applyFont="1" applyFill="1" applyAlignment="1">
      <alignment horizontal="left" vertical="top" wrapText="1"/>
    </xf>
    <xf numFmtId="0" fontId="29" fillId="33" borderId="85" xfId="0" applyFont="1" applyFill="1" applyBorder="1" applyAlignment="1" applyProtection="1">
      <alignment horizontal="center" vertical="top" wrapText="1"/>
      <protection locked="0"/>
    </xf>
    <xf numFmtId="0" fontId="29" fillId="33" borderId="131" xfId="0" applyFont="1" applyFill="1" applyBorder="1" applyAlignment="1" applyProtection="1">
      <alignment horizontal="center" vertical="top" wrapText="1"/>
      <protection locked="0"/>
    </xf>
    <xf numFmtId="0" fontId="24" fillId="0" borderId="0" xfId="0" applyFont="1" applyAlignment="1">
      <alignment horizontal="center" vertical="center"/>
    </xf>
    <xf numFmtId="0" fontId="29" fillId="33" borderId="128" xfId="0" applyFont="1" applyFill="1" applyBorder="1" applyAlignment="1" applyProtection="1">
      <alignment horizontal="center" vertical="center"/>
      <protection locked="0"/>
    </xf>
    <xf numFmtId="0" fontId="29" fillId="33" borderId="126" xfId="0" applyFont="1" applyFill="1" applyBorder="1" applyAlignment="1" applyProtection="1">
      <alignment horizontal="center" vertical="center"/>
      <protection locked="0"/>
    </xf>
    <xf numFmtId="0" fontId="29" fillId="33" borderId="28" xfId="0" applyFont="1" applyFill="1" applyBorder="1" applyAlignment="1" applyProtection="1">
      <alignment horizontal="center" vertical="center" wrapText="1"/>
      <protection locked="0"/>
    </xf>
    <xf numFmtId="0" fontId="29" fillId="33" borderId="29" xfId="0" applyFont="1" applyFill="1" applyBorder="1" applyAlignment="1" applyProtection="1">
      <alignment horizontal="center" vertical="center" wrapText="1"/>
      <protection locked="0"/>
    </xf>
    <xf numFmtId="0" fontId="29" fillId="33" borderId="30" xfId="0" applyFont="1" applyFill="1" applyBorder="1" applyAlignment="1" applyProtection="1">
      <alignment horizontal="center" vertical="center" wrapText="1"/>
      <protection locked="0"/>
    </xf>
    <xf numFmtId="0" fontId="29" fillId="33" borderId="132" xfId="0" applyFont="1" applyFill="1" applyBorder="1" applyAlignment="1" applyProtection="1">
      <alignment horizontal="center" vertical="center" wrapText="1"/>
      <protection locked="0"/>
    </xf>
    <xf numFmtId="0" fontId="29" fillId="33" borderId="32" xfId="0" applyFont="1" applyFill="1" applyBorder="1" applyAlignment="1" applyProtection="1">
      <alignment horizontal="center" vertical="center" wrapText="1"/>
      <protection locked="0"/>
    </xf>
    <xf numFmtId="0" fontId="29" fillId="33" borderId="133" xfId="0" applyFont="1" applyFill="1" applyBorder="1" applyAlignment="1" applyProtection="1">
      <alignment horizontal="center" vertical="center" wrapText="1"/>
      <protection locked="0"/>
    </xf>
    <xf numFmtId="0" fontId="33" fillId="33" borderId="0" xfId="0" applyFont="1" applyFill="1" applyBorder="1" applyAlignment="1" applyProtection="1">
      <alignment horizontal="center" vertical="center" wrapText="1"/>
      <protection locked="0"/>
    </xf>
    <xf numFmtId="0" fontId="33" fillId="33" borderId="130" xfId="0" applyFont="1" applyFill="1" applyBorder="1" applyAlignment="1" applyProtection="1">
      <alignment horizontal="center" vertical="center" wrapText="1"/>
      <protection locked="0"/>
    </xf>
    <xf numFmtId="0" fontId="29" fillId="0" borderId="27" xfId="0" applyFont="1" applyBorder="1" applyAlignment="1">
      <alignment horizontal="left" vertical="center" wrapText="1"/>
    </xf>
    <xf numFmtId="0" fontId="29" fillId="0" borderId="27" xfId="0" applyFont="1" applyBorder="1" applyAlignment="1">
      <alignment horizontal="left" vertical="top" wrapText="1"/>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29" fillId="0" borderId="37" xfId="0" applyFont="1" applyBorder="1" applyAlignment="1">
      <alignment horizontal="left" vertical="center"/>
    </xf>
    <xf numFmtId="0" fontId="29" fillId="0" borderId="0" xfId="0" applyFont="1" applyBorder="1" applyAlignment="1">
      <alignment horizontal="left" vertical="center"/>
    </xf>
    <xf numFmtId="0" fontId="29" fillId="33" borderId="129" xfId="0" applyFont="1" applyFill="1" applyBorder="1" applyAlignment="1" applyProtection="1">
      <alignment horizontal="center" vertical="center" wrapText="1"/>
      <protection locked="0"/>
    </xf>
    <xf numFmtId="0" fontId="29" fillId="33" borderId="127" xfId="0" applyFont="1" applyFill="1" applyBorder="1" applyAlignment="1" applyProtection="1">
      <alignment horizontal="center" vertical="center" wrapText="1"/>
      <protection locked="0"/>
    </xf>
    <xf numFmtId="0" fontId="29" fillId="33" borderId="0" xfId="0" applyFont="1" applyFill="1" applyBorder="1" applyAlignment="1" applyProtection="1">
      <alignment horizontal="center" vertical="center" wrapText="1"/>
      <protection locked="0"/>
    </xf>
    <xf numFmtId="0" fontId="29" fillId="33" borderId="130" xfId="0" applyFont="1" applyFill="1" applyBorder="1" applyAlignment="1" applyProtection="1">
      <alignment horizontal="center" vertical="center" wrapText="1"/>
      <protection locked="0"/>
    </xf>
    <xf numFmtId="0" fontId="20" fillId="0" borderId="0" xfId="0" applyFont="1" applyAlignment="1">
      <alignment horizontal="justify" vertical="center" wrapText="1"/>
    </xf>
    <xf numFmtId="0" fontId="40" fillId="0" borderId="0" xfId="0" applyFont="1" applyAlignment="1">
      <alignment horizontal="left" vertical="center"/>
    </xf>
    <xf numFmtId="0" fontId="40" fillId="0" borderId="0" xfId="0" applyFont="1" applyAlignment="1">
      <alignment horizontal="left" vertical="center" wrapText="1"/>
    </xf>
    <xf numFmtId="0" fontId="41" fillId="33" borderId="0" xfId="0" applyFont="1" applyFill="1" applyAlignment="1" applyProtection="1">
      <alignment horizontal="center" vertical="center"/>
      <protection locked="0"/>
    </xf>
    <xf numFmtId="0" fontId="29" fillId="0" borderId="37" xfId="0" applyFont="1" applyBorder="1" applyAlignment="1">
      <alignment horizontal="center" vertical="center" wrapText="1"/>
    </xf>
    <xf numFmtId="0" fontId="29" fillId="0" borderId="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29" fillId="33" borderId="29" xfId="0" applyFont="1" applyFill="1" applyBorder="1" applyAlignment="1" applyProtection="1">
      <alignment horizontal="center" vertical="center"/>
      <protection locked="0"/>
    </xf>
    <xf numFmtId="0" fontId="29" fillId="33" borderId="32" xfId="0" applyFont="1" applyFill="1" applyBorder="1" applyAlignment="1" applyProtection="1">
      <alignment horizontal="center" vertical="center"/>
      <protection locked="0"/>
    </xf>
    <xf numFmtId="0" fontId="29" fillId="33" borderId="0" xfId="0" applyFont="1" applyFill="1" applyBorder="1" applyAlignment="1" applyProtection="1">
      <alignment horizontal="center" vertical="top" wrapText="1"/>
      <protection locked="0"/>
    </xf>
    <xf numFmtId="0" fontId="29" fillId="33" borderId="130" xfId="0" applyFont="1" applyFill="1" applyBorder="1" applyAlignment="1" applyProtection="1">
      <alignment horizontal="center" vertical="top" wrapText="1"/>
      <protection locked="0"/>
    </xf>
    <xf numFmtId="0" fontId="44" fillId="33" borderId="27" xfId="0" applyFont="1" applyFill="1" applyBorder="1" applyAlignment="1" applyProtection="1">
      <alignment horizontal="left" vertical="top" wrapText="1"/>
      <protection locked="0"/>
    </xf>
    <xf numFmtId="0" fontId="29" fillId="0" borderId="27" xfId="0" applyFont="1" applyBorder="1" applyAlignment="1">
      <alignment horizontal="center" vertical="center" wrapText="1"/>
    </xf>
    <xf numFmtId="0" fontId="29" fillId="0" borderId="27" xfId="0" applyFont="1" applyBorder="1" applyAlignment="1">
      <alignment horizontal="center" vertical="center" textRotation="255" wrapText="1"/>
    </xf>
    <xf numFmtId="180" fontId="28" fillId="34" borderId="29" xfId="0" applyNumberFormat="1" applyFont="1" applyFill="1" applyBorder="1" applyAlignment="1">
      <alignment horizontal="center" vertical="center" wrapText="1"/>
    </xf>
    <xf numFmtId="180" fontId="28" fillId="33" borderId="28" xfId="0" applyNumberFormat="1" applyFont="1" applyFill="1" applyBorder="1" applyAlignment="1" applyProtection="1">
      <alignment horizontal="center" vertical="top" wrapText="1"/>
      <protection locked="0"/>
    </xf>
    <xf numFmtId="180" fontId="28" fillId="33" borderId="29" xfId="0" applyNumberFormat="1" applyFont="1" applyFill="1" applyBorder="1" applyAlignment="1" applyProtection="1">
      <alignment horizontal="center" vertical="top" wrapText="1"/>
      <protection locked="0"/>
    </xf>
    <xf numFmtId="180" fontId="29" fillId="33" borderId="29" xfId="0" applyNumberFormat="1" applyFont="1" applyFill="1" applyBorder="1" applyAlignment="1" applyProtection="1">
      <alignment horizontal="right" vertical="center" wrapText="1"/>
      <protection locked="0"/>
    </xf>
    <xf numFmtId="180" fontId="29" fillId="33" borderId="27" xfId="0" applyNumberFormat="1" applyFont="1" applyFill="1" applyBorder="1" applyAlignment="1" applyProtection="1">
      <alignment horizontal="left" vertical="center" wrapText="1"/>
      <protection locked="0"/>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6" xfId="0" applyFont="1" applyBorder="1" applyAlignment="1">
      <alignment horizontal="center" vertical="center" wrapText="1"/>
    </xf>
    <xf numFmtId="0" fontId="28" fillId="0" borderId="27" xfId="0" applyFont="1" applyBorder="1" applyAlignment="1">
      <alignment horizontal="center" vertical="center" wrapText="1"/>
    </xf>
    <xf numFmtId="0" fontId="29" fillId="0" borderId="64" xfId="0" applyFont="1" applyBorder="1" applyAlignment="1">
      <alignment horizontal="center" vertical="center"/>
    </xf>
    <xf numFmtId="181" fontId="41" fillId="0" borderId="97" xfId="0" applyNumberFormat="1" applyFont="1" applyBorder="1" applyAlignment="1">
      <alignment horizontal="center" vertical="center" wrapText="1"/>
    </xf>
    <xf numFmtId="181" fontId="41" fillId="0" borderId="98" xfId="0" applyNumberFormat="1" applyFont="1" applyBorder="1" applyAlignment="1">
      <alignment horizontal="center" vertical="center" wrapText="1"/>
    </xf>
    <xf numFmtId="181" fontId="41" fillId="0" borderId="99" xfId="0" applyNumberFormat="1" applyFont="1" applyBorder="1" applyAlignment="1">
      <alignment horizontal="center" vertical="center" wrapText="1"/>
    </xf>
    <xf numFmtId="180" fontId="59" fillId="34" borderId="29" xfId="0" applyNumberFormat="1" applyFont="1" applyFill="1" applyBorder="1" applyAlignment="1">
      <alignment horizontal="center" vertical="center" wrapText="1"/>
    </xf>
    <xf numFmtId="180" fontId="28" fillId="33" borderId="100" xfId="0" applyNumberFormat="1" applyFont="1" applyFill="1" applyBorder="1" applyAlignment="1" applyProtection="1">
      <alignment horizontal="center" vertical="center" wrapText="1"/>
      <protection locked="0"/>
    </xf>
    <xf numFmtId="0" fontId="29" fillId="0" borderId="28"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8" xfId="0" applyFont="1" applyBorder="1" applyAlignment="1">
      <alignment horizontal="center" vertical="center"/>
    </xf>
    <xf numFmtId="0" fontId="29" fillId="0" borderId="30" xfId="0" applyFont="1" applyBorder="1" applyAlignment="1">
      <alignment horizontal="center" vertical="center"/>
    </xf>
    <xf numFmtId="0" fontId="28" fillId="33" borderId="39" xfId="0" applyFont="1" applyFill="1" applyBorder="1" applyAlignment="1" applyProtection="1">
      <alignment horizontal="center" vertical="center" textRotation="255" wrapText="1"/>
      <protection locked="0"/>
    </xf>
    <xf numFmtId="0" fontId="28" fillId="33" borderId="41" xfId="0" applyFont="1" applyFill="1" applyBorder="1" applyAlignment="1" applyProtection="1">
      <alignment horizontal="center" vertical="center" textRotation="255" wrapText="1"/>
      <protection locked="0"/>
    </xf>
    <xf numFmtId="0" fontId="28" fillId="0" borderId="27" xfId="0" applyFont="1" applyBorder="1" applyAlignment="1">
      <alignment horizontal="center" vertical="center" textRotation="255" wrapText="1"/>
    </xf>
    <xf numFmtId="180" fontId="45" fillId="34" borderId="46" xfId="0" applyNumberFormat="1" applyFont="1" applyFill="1" applyBorder="1" applyAlignment="1">
      <alignment horizontal="right" vertical="center"/>
    </xf>
    <xf numFmtId="180" fontId="45" fillId="34" borderId="61" xfId="0" applyNumberFormat="1" applyFont="1" applyFill="1" applyBorder="1" applyAlignment="1">
      <alignment horizontal="right" vertical="center"/>
    </xf>
    <xf numFmtId="179" fontId="45" fillId="34" borderId="46" xfId="0" applyNumberFormat="1" applyFont="1" applyFill="1" applyBorder="1" applyAlignment="1">
      <alignment horizontal="right" vertical="center"/>
    </xf>
    <xf numFmtId="179" fontId="45" fillId="34" borderId="61" xfId="0" applyNumberFormat="1" applyFont="1" applyFill="1" applyBorder="1" applyAlignment="1">
      <alignment horizontal="right" vertical="center"/>
    </xf>
    <xf numFmtId="180" fontId="45" fillId="34" borderId="28" xfId="0" applyNumberFormat="1" applyFont="1" applyFill="1" applyBorder="1" applyAlignment="1">
      <alignment horizontal="right" vertical="center"/>
    </xf>
    <xf numFmtId="180" fontId="45" fillId="34" borderId="30" xfId="0" applyNumberFormat="1" applyFont="1" applyFill="1" applyBorder="1" applyAlignment="1">
      <alignment horizontal="right" vertical="center"/>
    </xf>
    <xf numFmtId="178" fontId="43" fillId="0" borderId="124" xfId="0" applyNumberFormat="1" applyFont="1" applyBorder="1" applyAlignment="1">
      <alignment horizontal="right" vertical="top" wrapText="1"/>
    </xf>
    <xf numFmtId="178" fontId="43" fillId="0" borderId="125" xfId="0" applyNumberFormat="1" applyFont="1" applyBorder="1" applyAlignment="1">
      <alignment horizontal="right" vertical="top" wrapText="1"/>
    </xf>
    <xf numFmtId="180" fontId="43" fillId="34" borderId="49" xfId="0" applyNumberFormat="1" applyFont="1" applyFill="1" applyBorder="1" applyAlignment="1">
      <alignment horizontal="right" vertical="center" wrapText="1"/>
    </xf>
    <xf numFmtId="180" fontId="43" fillId="34" borderId="108" xfId="0" applyNumberFormat="1" applyFont="1" applyFill="1" applyBorder="1" applyAlignment="1">
      <alignment horizontal="right" vertical="center" wrapText="1"/>
    </xf>
    <xf numFmtId="0" fontId="31" fillId="0" borderId="46" xfId="0" applyFont="1" applyBorder="1" applyAlignment="1">
      <alignment horizontal="center" vertical="center" wrapText="1"/>
    </xf>
    <xf numFmtId="0" fontId="31" fillId="0" borderId="90" xfId="0" applyFont="1" applyBorder="1" applyAlignment="1">
      <alignment horizontal="center" vertical="center" wrapText="1"/>
    </xf>
    <xf numFmtId="0" fontId="31" fillId="0" borderId="61" xfId="0" applyFont="1" applyBorder="1" applyAlignment="1">
      <alignment horizontal="center" vertical="center" wrapText="1"/>
    </xf>
    <xf numFmtId="180" fontId="57" fillId="34" borderId="49" xfId="0" applyNumberFormat="1" applyFont="1" applyFill="1" applyBorder="1" applyAlignment="1">
      <alignment horizontal="right" vertical="top" wrapText="1"/>
    </xf>
    <xf numFmtId="180" fontId="57" fillId="34" borderId="51" xfId="0" applyNumberFormat="1" applyFont="1" applyFill="1" applyBorder="1" applyAlignment="1">
      <alignment horizontal="right" vertical="top" wrapText="1"/>
    </xf>
    <xf numFmtId="180" fontId="57" fillId="34" borderId="28" xfId="0" applyNumberFormat="1" applyFont="1" applyFill="1" applyBorder="1" applyAlignment="1">
      <alignment horizontal="right" vertical="top" wrapText="1"/>
    </xf>
    <xf numFmtId="180" fontId="57" fillId="34" borderId="42" xfId="0" applyNumberFormat="1" applyFont="1" applyFill="1" applyBorder="1" applyAlignment="1">
      <alignment horizontal="right" vertical="top" wrapText="1"/>
    </xf>
    <xf numFmtId="179" fontId="57" fillId="33" borderId="28" xfId="0" applyNumberFormat="1" applyFont="1" applyFill="1" applyBorder="1" applyAlignment="1" applyProtection="1">
      <alignment horizontal="right" vertical="top" wrapText="1"/>
      <protection locked="0"/>
    </xf>
    <xf numFmtId="179" fontId="57" fillId="33" borderId="42" xfId="0" applyNumberFormat="1" applyFont="1" applyFill="1" applyBorder="1" applyAlignment="1" applyProtection="1">
      <alignment horizontal="right" vertical="top" wrapText="1"/>
      <protection locked="0"/>
    </xf>
    <xf numFmtId="179" fontId="45" fillId="33" borderId="28" xfId="0" applyNumberFormat="1" applyFont="1" applyFill="1" applyBorder="1" applyAlignment="1" applyProtection="1">
      <alignment horizontal="right" vertical="center"/>
      <protection locked="0"/>
    </xf>
    <xf numFmtId="179" fontId="45" fillId="33" borderId="30" xfId="0" applyNumberFormat="1" applyFont="1" applyFill="1" applyBorder="1" applyAlignment="1" applyProtection="1">
      <alignment horizontal="right" vertical="center"/>
      <protection locked="0"/>
    </xf>
    <xf numFmtId="177" fontId="43" fillId="0" borderId="27" xfId="0" applyNumberFormat="1" applyFont="1" applyBorder="1" applyAlignment="1">
      <alignment horizontal="center" vertical="center" wrapText="1"/>
    </xf>
    <xf numFmtId="180" fontId="45" fillId="34" borderId="34" xfId="0" applyNumberFormat="1" applyFont="1" applyFill="1" applyBorder="1" applyAlignment="1" applyProtection="1">
      <alignment horizontal="right" vertical="center"/>
      <protection locked="0"/>
    </xf>
    <xf numFmtId="180" fontId="45" fillId="34" borderId="36" xfId="0" applyNumberFormat="1" applyFont="1" applyFill="1" applyBorder="1" applyAlignment="1" applyProtection="1">
      <alignment horizontal="right" vertical="center"/>
      <protection locked="0"/>
    </xf>
    <xf numFmtId="178" fontId="45" fillId="0" borderId="44" xfId="0" applyNumberFormat="1" applyFont="1" applyFill="1" applyBorder="1" applyAlignment="1">
      <alignment horizontal="right" vertical="center"/>
    </xf>
    <xf numFmtId="178" fontId="45" fillId="0" borderId="111" xfId="0" applyNumberFormat="1" applyFont="1" applyFill="1" applyBorder="1" applyAlignment="1">
      <alignment horizontal="right" vertical="center"/>
    </xf>
    <xf numFmtId="180" fontId="57" fillId="34" borderId="46" xfId="0" applyNumberFormat="1" applyFont="1" applyFill="1" applyBorder="1" applyAlignment="1">
      <alignment horizontal="right" vertical="top" wrapText="1"/>
    </xf>
    <xf numFmtId="180" fontId="57" fillId="34" borderId="90" xfId="0" applyNumberFormat="1" applyFont="1" applyFill="1" applyBorder="1" applyAlignment="1">
      <alignment horizontal="right" vertical="top" wrapText="1"/>
    </xf>
    <xf numFmtId="177" fontId="43" fillId="0" borderId="37" xfId="0" applyNumberFormat="1" applyFont="1" applyBorder="1" applyAlignment="1">
      <alignment horizontal="center" vertical="center" wrapText="1"/>
    </xf>
    <xf numFmtId="177" fontId="43" fillId="0" borderId="34" xfId="0" applyNumberFormat="1" applyFont="1" applyBorder="1" applyAlignment="1">
      <alignment horizontal="center" vertical="center" wrapText="1"/>
    </xf>
    <xf numFmtId="177" fontId="43" fillId="0" borderId="31" xfId="0" applyNumberFormat="1" applyFont="1" applyBorder="1" applyAlignment="1">
      <alignment horizontal="center" vertical="center" wrapText="1"/>
    </xf>
    <xf numFmtId="177" fontId="43" fillId="0" borderId="56" xfId="0" applyNumberFormat="1" applyFont="1" applyBorder="1" applyAlignment="1">
      <alignment horizontal="center" vertical="center" wrapText="1"/>
    </xf>
    <xf numFmtId="179" fontId="43" fillId="34" borderId="28" xfId="0" applyNumberFormat="1" applyFont="1" applyFill="1" applyBorder="1" applyAlignment="1">
      <alignment horizontal="right" vertical="top" wrapText="1"/>
    </xf>
    <xf numFmtId="179" fontId="43" fillId="34" borderId="42" xfId="0" applyNumberFormat="1" applyFont="1" applyFill="1" applyBorder="1" applyAlignment="1">
      <alignment horizontal="right" vertical="top"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32" xfId="0" applyFont="1" applyBorder="1" applyAlignment="1">
      <alignment horizontal="center" vertical="center" wrapText="1"/>
    </xf>
    <xf numFmtId="180" fontId="45" fillId="34" borderId="49" xfId="0" applyNumberFormat="1" applyFont="1" applyFill="1" applyBorder="1" applyAlignment="1">
      <alignment horizontal="right" vertical="center"/>
    </xf>
    <xf numFmtId="180" fontId="45" fillId="34" borderId="108" xfId="0" applyNumberFormat="1" applyFont="1" applyFill="1" applyBorder="1" applyAlignment="1">
      <alignment horizontal="right" vertical="center"/>
    </xf>
    <xf numFmtId="177" fontId="43" fillId="0" borderId="94" xfId="0" applyNumberFormat="1" applyFont="1" applyBorder="1" applyAlignment="1">
      <alignment horizontal="center" vertical="center" textRotation="255"/>
    </xf>
    <xf numFmtId="177" fontId="43" fillId="0" borderId="58" xfId="0" applyNumberFormat="1" applyFont="1" applyBorder="1" applyAlignment="1">
      <alignment horizontal="center" vertical="center" textRotation="255"/>
    </xf>
    <xf numFmtId="177" fontId="43" fillId="0" borderId="59" xfId="0" applyNumberFormat="1" applyFont="1" applyBorder="1" applyAlignment="1">
      <alignment horizontal="center" vertical="center" textRotation="255"/>
    </xf>
    <xf numFmtId="177" fontId="43" fillId="0" borderId="32" xfId="0" applyNumberFormat="1" applyFont="1" applyBorder="1" applyAlignment="1">
      <alignment horizontal="center" vertical="center" wrapText="1"/>
    </xf>
    <xf numFmtId="177" fontId="43" fillId="0" borderId="33" xfId="0" applyNumberFormat="1" applyFont="1" applyBorder="1" applyAlignment="1">
      <alignment horizontal="center" vertical="center" wrapText="1"/>
    </xf>
    <xf numFmtId="177" fontId="43" fillId="0" borderId="28" xfId="0" applyNumberFormat="1" applyFont="1" applyBorder="1" applyAlignment="1">
      <alignment horizontal="center" vertical="center" wrapText="1"/>
    </xf>
    <xf numFmtId="177" fontId="43" fillId="0" borderId="29" xfId="0" applyNumberFormat="1" applyFont="1" applyBorder="1" applyAlignment="1">
      <alignment horizontal="center" vertical="center" wrapText="1"/>
    </xf>
    <xf numFmtId="177" fontId="43" fillId="0" borderId="30" xfId="0" applyNumberFormat="1" applyFont="1" applyBorder="1" applyAlignment="1">
      <alignment horizontal="center" vertical="center" wrapText="1"/>
    </xf>
    <xf numFmtId="177" fontId="43" fillId="0" borderId="35" xfId="0" applyNumberFormat="1" applyFont="1" applyBorder="1" applyAlignment="1">
      <alignment horizontal="center" vertical="center" wrapText="1"/>
    </xf>
    <xf numFmtId="177" fontId="43" fillId="0" borderId="36" xfId="0" applyNumberFormat="1" applyFont="1" applyBorder="1" applyAlignment="1">
      <alignment horizontal="center" vertical="center" wrapText="1"/>
    </xf>
    <xf numFmtId="177" fontId="57" fillId="0" borderId="31" xfId="0" applyNumberFormat="1" applyFont="1" applyBorder="1" applyAlignment="1">
      <alignment horizontal="center" vertical="center" wrapText="1"/>
    </xf>
    <xf numFmtId="177" fontId="57" fillId="0" borderId="34" xfId="0" applyNumberFormat="1" applyFont="1" applyBorder="1" applyAlignment="1">
      <alignment horizontal="center" vertical="center" wrapText="1"/>
    </xf>
    <xf numFmtId="0" fontId="42" fillId="0" borderId="86" xfId="0" applyFont="1" applyBorder="1" applyAlignment="1">
      <alignment horizontal="center" vertical="center" wrapText="1"/>
    </xf>
    <xf numFmtId="0" fontId="42" fillId="0" borderId="87" xfId="0" applyFont="1" applyBorder="1" applyAlignment="1">
      <alignment horizontal="center" vertical="center" wrapText="1"/>
    </xf>
    <xf numFmtId="0" fontId="42" fillId="0" borderId="88" xfId="0" applyFont="1" applyBorder="1" applyAlignment="1">
      <alignment horizontal="left" vertical="center" wrapText="1"/>
    </xf>
    <xf numFmtId="0" fontId="42" fillId="0" borderId="89" xfId="0" applyFont="1" applyBorder="1" applyAlignment="1">
      <alignment horizontal="left" vertical="center" wrapText="1"/>
    </xf>
    <xf numFmtId="0" fontId="42" fillId="0" borderId="60" xfId="0" applyFont="1" applyBorder="1" applyAlignment="1">
      <alignment horizontal="left" vertical="center" wrapText="1"/>
    </xf>
    <xf numFmtId="0" fontId="42" fillId="0" borderId="61" xfId="0" applyFont="1" applyBorder="1" applyAlignment="1">
      <alignment horizontal="left" vertical="center" wrapText="1"/>
    </xf>
    <xf numFmtId="0" fontId="42" fillId="0" borderId="0" xfId="0" applyFont="1" applyAlignment="1">
      <alignment horizontal="left" vertical="center" wrapText="1"/>
    </xf>
    <xf numFmtId="177" fontId="43" fillId="0" borderId="57" xfId="0" applyNumberFormat="1" applyFont="1" applyBorder="1" applyAlignment="1">
      <alignment horizontal="center" vertical="center" wrapText="1"/>
    </xf>
    <xf numFmtId="177" fontId="31" fillId="0" borderId="27" xfId="0" applyNumberFormat="1" applyFont="1" applyBorder="1" applyAlignment="1">
      <alignment horizontal="center" vertical="center" wrapText="1"/>
    </xf>
    <xf numFmtId="178" fontId="43" fillId="0" borderId="44" xfId="0" applyNumberFormat="1" applyFont="1" applyBorder="1" applyAlignment="1">
      <alignment horizontal="right" vertical="top" wrapText="1"/>
    </xf>
    <xf numFmtId="178" fontId="43" fillId="0" borderId="110" xfId="0" applyNumberFormat="1" applyFont="1" applyBorder="1" applyAlignment="1">
      <alignment horizontal="right" vertical="top" wrapText="1"/>
    </xf>
    <xf numFmtId="0" fontId="42" fillId="0" borderId="11"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42" fillId="33" borderId="28" xfId="0" applyFont="1" applyFill="1" applyBorder="1" applyAlignment="1" applyProtection="1">
      <alignment horizontal="center" vertical="center" wrapText="1"/>
      <protection locked="0"/>
    </xf>
    <xf numFmtId="0" fontId="42" fillId="33" borderId="29" xfId="0" applyFont="1" applyFill="1" applyBorder="1" applyAlignment="1" applyProtection="1">
      <alignment horizontal="center" vertical="center" wrapText="1"/>
      <protection locked="0"/>
    </xf>
    <xf numFmtId="0" fontId="42" fillId="33" borderId="42" xfId="0" applyFont="1" applyFill="1" applyBorder="1" applyAlignment="1" applyProtection="1">
      <alignment horizontal="center" vertical="center" wrapText="1"/>
      <protection locked="0"/>
    </xf>
    <xf numFmtId="0" fontId="42" fillId="33" borderId="46" xfId="0" applyFont="1" applyFill="1" applyBorder="1" applyAlignment="1" applyProtection="1">
      <alignment horizontal="center" vertical="center" wrapText="1"/>
      <protection locked="0"/>
    </xf>
    <xf numFmtId="0" fontId="42" fillId="33" borderId="45" xfId="0" applyFont="1" applyFill="1" applyBorder="1" applyAlignment="1" applyProtection="1">
      <alignment horizontal="center" vertical="center" wrapText="1"/>
      <protection locked="0"/>
    </xf>
    <xf numFmtId="0" fontId="42" fillId="33" borderId="90" xfId="0" applyFont="1" applyFill="1" applyBorder="1" applyAlignment="1" applyProtection="1">
      <alignment horizontal="center" vertical="center" wrapText="1"/>
      <protection locked="0"/>
    </xf>
    <xf numFmtId="177" fontId="43" fillId="0" borderId="0" xfId="0" applyNumberFormat="1" applyFont="1" applyBorder="1" applyAlignment="1">
      <alignment horizontal="center" vertical="center" wrapText="1"/>
    </xf>
    <xf numFmtId="177" fontId="43" fillId="0" borderId="38" xfId="0" applyNumberFormat="1" applyFont="1" applyBorder="1" applyAlignment="1">
      <alignment horizontal="center" vertical="center" wrapText="1"/>
    </xf>
    <xf numFmtId="0" fontId="42" fillId="0" borderId="0" xfId="0" applyFont="1" applyAlignment="1">
      <alignment horizontal="justify" vertical="center" wrapText="1"/>
    </xf>
    <xf numFmtId="177" fontId="43" fillId="0" borderId="53" xfId="0" applyNumberFormat="1" applyFont="1" applyBorder="1" applyAlignment="1">
      <alignment horizontal="center" vertical="center" wrapText="1"/>
    </xf>
    <xf numFmtId="177" fontId="43" fillId="0" borderId="52" xfId="0" applyNumberFormat="1" applyFont="1" applyBorder="1" applyAlignment="1">
      <alignment horizontal="center" vertical="center" wrapText="1"/>
    </xf>
    <xf numFmtId="177" fontId="43" fillId="0" borderId="60" xfId="0" applyNumberFormat="1" applyFont="1" applyBorder="1" applyAlignment="1">
      <alignment horizontal="center" vertical="center" wrapText="1"/>
    </xf>
    <xf numFmtId="177" fontId="43" fillId="0" borderId="45" xfId="0" applyNumberFormat="1" applyFont="1" applyBorder="1" applyAlignment="1">
      <alignment horizontal="center" vertical="center" wrapText="1"/>
    </xf>
    <xf numFmtId="177" fontId="43" fillId="0" borderId="58" xfId="0" applyNumberFormat="1" applyFont="1" applyBorder="1" applyAlignment="1">
      <alignment horizontal="center" vertical="center" textRotation="255" wrapText="1"/>
    </xf>
    <xf numFmtId="177" fontId="43" fillId="0" borderId="59" xfId="0" applyNumberFormat="1" applyFont="1" applyBorder="1" applyAlignment="1">
      <alignment horizontal="center" vertical="center" textRotation="255" wrapText="1"/>
    </xf>
    <xf numFmtId="179" fontId="57" fillId="34" borderId="46" xfId="0" applyNumberFormat="1" applyFont="1" applyFill="1" applyBorder="1" applyAlignment="1">
      <alignment horizontal="right" vertical="center" wrapText="1"/>
    </xf>
    <xf numFmtId="179" fontId="57" fillId="34" borderId="90" xfId="0" applyNumberFormat="1" applyFont="1" applyFill="1" applyBorder="1" applyAlignment="1">
      <alignment horizontal="right" vertical="center" wrapText="1"/>
    </xf>
    <xf numFmtId="180" fontId="43" fillId="34" borderId="49" xfId="0" applyNumberFormat="1" applyFont="1" applyFill="1" applyBorder="1" applyAlignment="1">
      <alignment horizontal="right" vertical="top" wrapText="1"/>
    </xf>
    <xf numFmtId="180" fontId="43" fillId="34" borderId="51" xfId="0" applyNumberFormat="1" applyFont="1" applyFill="1" applyBorder="1" applyAlignment="1">
      <alignment horizontal="right" vertical="top" wrapText="1"/>
    </xf>
    <xf numFmtId="177" fontId="43" fillId="0" borderId="109" xfId="0" applyNumberFormat="1" applyFont="1" applyBorder="1" applyAlignment="1">
      <alignment horizontal="center" vertical="top" wrapText="1"/>
    </xf>
    <xf numFmtId="177" fontId="43" fillId="0" borderId="112" xfId="0" applyNumberFormat="1" applyFont="1" applyBorder="1" applyAlignment="1">
      <alignment horizontal="center" vertical="top" wrapText="1"/>
    </xf>
    <xf numFmtId="178" fontId="43" fillId="33" borderId="46" xfId="0" applyNumberFormat="1" applyFont="1" applyFill="1" applyBorder="1" applyAlignment="1" applyProtection="1">
      <alignment horizontal="center" vertical="center" wrapText="1"/>
      <protection locked="0"/>
    </xf>
    <xf numFmtId="178" fontId="43" fillId="33" borderId="61" xfId="0" applyNumberFormat="1" applyFont="1" applyFill="1" applyBorder="1" applyAlignment="1" applyProtection="1">
      <alignment horizontal="center" vertical="center" wrapText="1"/>
      <protection locked="0"/>
    </xf>
    <xf numFmtId="0" fontId="29" fillId="0" borderId="85" xfId="0" applyFont="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left" vertical="center"/>
    </xf>
    <xf numFmtId="0" fontId="47" fillId="0" borderId="66" xfId="0" applyFont="1" applyFill="1" applyBorder="1" applyAlignment="1" applyProtection="1">
      <alignment horizontal="center" vertical="center" wrapText="1"/>
    </xf>
    <xf numFmtId="0" fontId="47" fillId="0" borderId="67" xfId="0" applyFont="1" applyFill="1" applyBorder="1" applyAlignment="1" applyProtection="1">
      <alignment horizontal="center" vertical="center" wrapText="1"/>
    </xf>
    <xf numFmtId="0" fontId="47" fillId="0" borderId="104" xfId="0" applyFont="1" applyFill="1" applyBorder="1" applyAlignment="1" applyProtection="1">
      <alignment horizontal="center" vertical="center" shrinkToFit="1"/>
    </xf>
    <xf numFmtId="0" fontId="47" fillId="0" borderId="107" xfId="0" applyFont="1" applyFill="1" applyBorder="1" applyAlignment="1" applyProtection="1">
      <alignment horizontal="center" vertical="center" shrinkToFit="1"/>
    </xf>
    <xf numFmtId="0" fontId="47" fillId="0" borderId="106" xfId="0" applyFont="1" applyFill="1" applyBorder="1" applyAlignment="1" applyProtection="1">
      <alignment horizontal="center" vertical="center" shrinkToFit="1"/>
    </xf>
    <xf numFmtId="0" fontId="47" fillId="0" borderId="105" xfId="0" applyFont="1" applyFill="1" applyBorder="1" applyAlignment="1" applyProtection="1">
      <alignment horizontal="center" vertical="center" shrinkToFit="1"/>
    </xf>
    <xf numFmtId="0" fontId="49" fillId="0" borderId="16" xfId="0" applyFont="1" applyBorder="1" applyAlignment="1">
      <alignment horizontal="center" vertical="center"/>
    </xf>
    <xf numFmtId="0" fontId="49" fillId="0" borderId="122" xfId="0" applyFont="1" applyBorder="1" applyAlignment="1">
      <alignment horizontal="center" vertical="center"/>
    </xf>
    <xf numFmtId="0" fontId="49" fillId="0" borderId="18" xfId="0" applyFont="1" applyBorder="1" applyAlignment="1">
      <alignment horizontal="center" vertical="center"/>
    </xf>
    <xf numFmtId="0" fontId="49" fillId="0" borderId="25" xfId="0" applyFont="1" applyBorder="1" applyAlignment="1">
      <alignment horizontal="center" vertical="center"/>
    </xf>
    <xf numFmtId="0" fontId="48" fillId="0" borderId="18" xfId="0" applyFont="1" applyFill="1" applyBorder="1" applyAlignment="1" applyProtection="1">
      <alignment horizontal="center" vertical="center" wrapText="1"/>
    </xf>
    <xf numFmtId="0" fontId="48" fillId="0" borderId="25" xfId="0" applyFont="1" applyFill="1" applyBorder="1" applyAlignment="1" applyProtection="1">
      <alignment horizontal="center" vertical="center" wrapText="1"/>
    </xf>
    <xf numFmtId="0" fontId="47" fillId="0" borderId="79" xfId="0" applyFont="1" applyFill="1" applyBorder="1" applyAlignment="1" applyProtection="1">
      <alignment horizontal="center" vertical="center" wrapText="1"/>
    </xf>
    <xf numFmtId="0" fontId="47" fillId="0" borderId="84" xfId="0" applyFont="1" applyFill="1" applyBorder="1" applyAlignment="1" applyProtection="1">
      <alignment horizontal="center" vertical="center" wrapText="1"/>
    </xf>
    <xf numFmtId="0" fontId="47" fillId="0" borderId="74" xfId="0" applyFont="1" applyFill="1" applyBorder="1" applyAlignment="1" applyProtection="1">
      <alignment horizontal="center" vertical="center" wrapText="1"/>
    </xf>
    <xf numFmtId="0" fontId="47" fillId="0" borderId="75" xfId="0" applyFont="1" applyFill="1" applyBorder="1" applyAlignment="1" applyProtection="1">
      <alignment horizontal="center" vertical="center" wrapText="1"/>
    </xf>
    <xf numFmtId="0" fontId="64" fillId="0" borderId="15" xfId="42" applyFont="1" applyFill="1" applyBorder="1" applyAlignment="1" applyProtection="1">
      <alignment horizontal="left" vertical="center"/>
      <protection locked="0"/>
    </xf>
    <xf numFmtId="0" fontId="47" fillId="0" borderId="71" xfId="0" applyFont="1" applyFill="1" applyBorder="1" applyAlignment="1" applyProtection="1">
      <alignment horizontal="center" vertical="center" wrapText="1"/>
    </xf>
    <xf numFmtId="0" fontId="47" fillId="0" borderId="72" xfId="0" applyFont="1" applyFill="1" applyBorder="1" applyAlignment="1" applyProtection="1">
      <alignment horizontal="center" vertical="center" wrapText="1"/>
    </xf>
    <xf numFmtId="0" fontId="47" fillId="0" borderId="20" xfId="0" applyFont="1" applyFill="1" applyBorder="1" applyAlignment="1" applyProtection="1">
      <alignment horizontal="center" vertical="center" wrapText="1"/>
    </xf>
    <xf numFmtId="0" fontId="47" fillId="0" borderId="80" xfId="0" applyFont="1" applyFill="1" applyBorder="1" applyAlignment="1" applyProtection="1">
      <alignment horizontal="center" vertical="center" wrapText="1"/>
    </xf>
    <xf numFmtId="0" fontId="47" fillId="0" borderId="83" xfId="0" applyFont="1" applyFill="1" applyBorder="1" applyAlignment="1" applyProtection="1">
      <alignment horizontal="center" vertical="center" wrapText="1"/>
    </xf>
    <xf numFmtId="0" fontId="47" fillId="33" borderId="21" xfId="0" applyFont="1" applyFill="1" applyBorder="1" applyAlignment="1" applyProtection="1">
      <alignment horizontal="center" vertical="center" wrapText="1"/>
      <protection locked="0"/>
    </xf>
    <xf numFmtId="0" fontId="47" fillId="33" borderId="24" xfId="0" applyFont="1" applyFill="1" applyBorder="1" applyAlignment="1" applyProtection="1">
      <alignment horizontal="center" vertical="center" wrapText="1"/>
      <protection locked="0"/>
    </xf>
    <xf numFmtId="0" fontId="47" fillId="0" borderId="81" xfId="0" applyFont="1" applyFill="1" applyBorder="1" applyAlignment="1" applyProtection="1">
      <alignment horizontal="center" vertical="center" wrapText="1"/>
    </xf>
    <xf numFmtId="0" fontId="47" fillId="0" borderId="82" xfId="0" applyFont="1" applyFill="1" applyBorder="1" applyAlignment="1" applyProtection="1">
      <alignment horizontal="center" vertical="center" wrapText="1"/>
    </xf>
    <xf numFmtId="0" fontId="0" fillId="0" borderId="26" xfId="0" applyFont="1" applyBorder="1" applyAlignment="1">
      <alignment horizontal="left" vertical="center"/>
    </xf>
    <xf numFmtId="0" fontId="62" fillId="0" borderId="26" xfId="0" applyFont="1" applyBorder="1" applyAlignment="1">
      <alignment horizontal="left" vertical="center"/>
    </xf>
    <xf numFmtId="0" fontId="63" fillId="0" borderId="26" xfId="0" applyFont="1" applyBorder="1" applyAlignment="1">
      <alignment horizontal="left" vertical="center"/>
    </xf>
    <xf numFmtId="0" fontId="61" fillId="0" borderId="134" xfId="0" applyFont="1" applyFill="1" applyBorder="1" applyAlignment="1">
      <alignment horizontal="left" vertical="center"/>
    </xf>
    <xf numFmtId="0" fontId="61" fillId="0" borderId="131" xfId="0" applyFont="1" applyFill="1" applyBorder="1" applyAlignment="1">
      <alignment horizontal="left" vertical="center"/>
    </xf>
    <xf numFmtId="0" fontId="19" fillId="0" borderId="117" xfId="0" applyFont="1" applyBorder="1" applyAlignment="1">
      <alignment horizontal="left" vertical="top" wrapText="1"/>
    </xf>
    <xf numFmtId="0" fontId="19" fillId="0" borderId="119" xfId="0" applyFont="1" applyBorder="1" applyAlignment="1">
      <alignment horizontal="left" vertical="top" wrapText="1"/>
    </xf>
    <xf numFmtId="0" fontId="19" fillId="0" borderId="118" xfId="0" applyFont="1" applyBorder="1" applyAlignment="1">
      <alignment horizontal="left" vertical="top"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s://ghg-santeikohyo.env.go.jp/calc/denki"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abSelected="1" view="pageBreakPreview" zoomScaleNormal="100" zoomScaleSheetLayoutView="100" workbookViewId="0">
      <selection activeCell="C31" sqref="C31"/>
    </sheetView>
  </sheetViews>
  <sheetFormatPr defaultRowHeight="13.5" x14ac:dyDescent="0.15"/>
  <cols>
    <col min="1" max="1" width="8.125" customWidth="1"/>
    <col min="3" max="3" width="12" customWidth="1"/>
  </cols>
  <sheetData>
    <row r="2" spans="1:9" ht="21" x14ac:dyDescent="0.15">
      <c r="A2" s="15" t="s">
        <v>149</v>
      </c>
    </row>
    <row r="3" spans="1:9" ht="21" x14ac:dyDescent="0.15">
      <c r="A3" s="15"/>
    </row>
    <row r="4" spans="1:9" ht="21" customHeight="1" x14ac:dyDescent="0.15"/>
    <row r="5" spans="1:9" s="32" customFormat="1" ht="21" customHeight="1" x14ac:dyDescent="0.15">
      <c r="A5" s="32" t="s">
        <v>273</v>
      </c>
    </row>
    <row r="6" spans="1:9" ht="21" customHeight="1" x14ac:dyDescent="0.15">
      <c r="A6" s="12"/>
      <c r="B6" s="12"/>
      <c r="C6" s="12"/>
      <c r="D6" s="12"/>
      <c r="E6" s="12"/>
      <c r="F6" s="12"/>
      <c r="G6" s="12"/>
      <c r="H6" s="12"/>
      <c r="I6" s="12"/>
    </row>
    <row r="7" spans="1:9" ht="21" customHeight="1" x14ac:dyDescent="0.15">
      <c r="A7" s="103"/>
      <c r="B7" s="104" t="s">
        <v>155</v>
      </c>
      <c r="C7" s="104"/>
      <c r="D7" s="12"/>
      <c r="E7" s="12"/>
      <c r="F7" s="12"/>
      <c r="G7" s="12"/>
      <c r="H7" s="12"/>
      <c r="I7" s="12"/>
    </row>
    <row r="8" spans="1:9" ht="21" customHeight="1" x14ac:dyDescent="0.15">
      <c r="A8" s="105"/>
      <c r="B8" s="104" t="s">
        <v>156</v>
      </c>
      <c r="C8" s="104"/>
      <c r="D8" s="104"/>
      <c r="E8" s="104"/>
      <c r="F8" s="104"/>
      <c r="G8" s="104"/>
      <c r="H8" s="12"/>
      <c r="I8" s="12"/>
    </row>
    <row r="9" spans="1:9" ht="21" customHeight="1" x14ac:dyDescent="0.15">
      <c r="A9" s="104"/>
      <c r="B9" s="104"/>
      <c r="C9" s="104"/>
      <c r="D9" s="104"/>
      <c r="E9" s="104"/>
      <c r="F9" s="104"/>
      <c r="G9" s="104"/>
      <c r="H9" s="12"/>
      <c r="I9" s="12"/>
    </row>
    <row r="10" spans="1:9" ht="21" customHeight="1" x14ac:dyDescent="0.15">
      <c r="A10" s="193" t="s">
        <v>430</v>
      </c>
      <c r="B10" s="193"/>
      <c r="C10" s="193"/>
      <c r="D10" s="193"/>
      <c r="E10" s="193"/>
      <c r="F10" s="193"/>
      <c r="G10" s="193"/>
      <c r="H10" s="193"/>
      <c r="I10" s="193"/>
    </row>
    <row r="11" spans="1:9" ht="21" customHeight="1" x14ac:dyDescent="0.15">
      <c r="A11" s="193"/>
      <c r="B11" s="193"/>
      <c r="C11" s="193"/>
      <c r="D11" s="193"/>
      <c r="E11" s="193"/>
      <c r="F11" s="193"/>
      <c r="G11" s="193"/>
      <c r="H11" s="193"/>
      <c r="I11" s="193"/>
    </row>
    <row r="12" spans="1:9" ht="21" customHeight="1" x14ac:dyDescent="0.15">
      <c r="A12" s="106"/>
      <c r="B12" s="106"/>
      <c r="C12" s="106"/>
      <c r="D12" s="106"/>
      <c r="E12" s="106"/>
      <c r="F12" s="106"/>
      <c r="G12" s="106"/>
      <c r="H12" s="106"/>
      <c r="I12" s="106"/>
    </row>
    <row r="13" spans="1:9" ht="21" customHeight="1" x14ac:dyDescent="0.15">
      <c r="A13" s="193" t="s">
        <v>275</v>
      </c>
      <c r="B13" s="193"/>
      <c r="C13" s="193"/>
      <c r="D13" s="193"/>
      <c r="E13" s="193"/>
      <c r="F13" s="193"/>
      <c r="G13" s="193"/>
      <c r="H13" s="193"/>
      <c r="I13" s="193"/>
    </row>
    <row r="14" spans="1:9" ht="21" customHeight="1" x14ac:dyDescent="0.15">
      <c r="A14" s="193" t="s">
        <v>276</v>
      </c>
      <c r="B14" s="193"/>
      <c r="C14" s="193"/>
      <c r="D14" s="193"/>
      <c r="E14" s="193"/>
      <c r="F14" s="193"/>
      <c r="G14" s="193"/>
      <c r="H14" s="193"/>
      <c r="I14" s="193"/>
    </row>
    <row r="15" spans="1:9" ht="21" customHeight="1" x14ac:dyDescent="0.15">
      <c r="A15" s="158"/>
      <c r="B15" s="158"/>
      <c r="C15" s="158"/>
      <c r="D15" s="158"/>
      <c r="E15" s="158"/>
      <c r="F15" s="158"/>
      <c r="G15" s="158"/>
      <c r="H15" s="158"/>
      <c r="I15" s="158"/>
    </row>
    <row r="16" spans="1:9" ht="21" customHeight="1" x14ac:dyDescent="0.15">
      <c r="A16" s="194" t="s">
        <v>433</v>
      </c>
      <c r="B16" s="194"/>
      <c r="C16" s="194"/>
      <c r="D16" s="194"/>
      <c r="E16" s="194"/>
      <c r="F16" s="194"/>
      <c r="G16" s="194"/>
      <c r="H16" s="194"/>
      <c r="I16" s="194"/>
    </row>
    <row r="17" spans="1:9" ht="21" customHeight="1" x14ac:dyDescent="0.15">
      <c r="A17" s="194"/>
      <c r="B17" s="194"/>
      <c r="C17" s="194"/>
      <c r="D17" s="194"/>
      <c r="E17" s="194"/>
      <c r="F17" s="194"/>
      <c r="G17" s="194"/>
      <c r="H17" s="194"/>
      <c r="I17" s="194"/>
    </row>
    <row r="18" spans="1:9" ht="21" customHeight="1" x14ac:dyDescent="0.15">
      <c r="A18" s="194"/>
      <c r="B18" s="194"/>
      <c r="C18" s="194"/>
      <c r="D18" s="194"/>
      <c r="E18" s="194"/>
      <c r="F18" s="194"/>
      <c r="G18" s="194"/>
      <c r="H18" s="194"/>
      <c r="I18" s="194"/>
    </row>
    <row r="19" spans="1:9" s="32" customFormat="1" ht="21" customHeight="1" x14ac:dyDescent="0.15">
      <c r="A19" s="32" t="s">
        <v>272</v>
      </c>
    </row>
    <row r="20" spans="1:9" ht="21" customHeight="1" x14ac:dyDescent="0.15">
      <c r="A20" s="12"/>
      <c r="B20" s="12"/>
      <c r="C20" s="12"/>
      <c r="D20" s="12"/>
      <c r="E20" s="12"/>
      <c r="F20" s="12"/>
      <c r="G20" s="12"/>
      <c r="H20" s="12"/>
      <c r="I20" s="12"/>
    </row>
    <row r="21" spans="1:9" ht="21" customHeight="1" x14ac:dyDescent="0.15">
      <c r="A21" s="12" t="s">
        <v>278</v>
      </c>
      <c r="B21" s="12"/>
      <c r="C21" s="12"/>
      <c r="D21" s="12"/>
      <c r="E21" s="12"/>
      <c r="F21" s="12"/>
      <c r="G21" s="12"/>
      <c r="H21" s="12"/>
      <c r="I21" s="12"/>
    </row>
    <row r="22" spans="1:9" ht="21" customHeight="1" x14ac:dyDescent="0.15">
      <c r="A22" s="12"/>
      <c r="B22" s="12"/>
      <c r="C22" s="12"/>
      <c r="D22" s="12"/>
      <c r="E22" s="12"/>
      <c r="F22" s="12"/>
      <c r="G22" s="12"/>
      <c r="H22" s="12"/>
      <c r="I22" s="12"/>
    </row>
    <row r="23" spans="1:9" ht="21" customHeight="1" x14ac:dyDescent="0.15">
      <c r="A23" s="192" t="s">
        <v>279</v>
      </c>
      <c r="B23" s="192"/>
      <c r="C23" s="192"/>
      <c r="D23" s="192"/>
      <c r="E23" s="192"/>
      <c r="F23" s="192"/>
      <c r="G23" s="192"/>
      <c r="H23" s="192"/>
      <c r="I23" s="192"/>
    </row>
    <row r="24" spans="1:9" ht="21" customHeight="1" x14ac:dyDescent="0.15">
      <c r="A24" s="192"/>
      <c r="B24" s="192"/>
      <c r="C24" s="192"/>
      <c r="D24" s="192"/>
      <c r="E24" s="192"/>
      <c r="F24" s="192"/>
      <c r="G24" s="192"/>
      <c r="H24" s="192"/>
      <c r="I24" s="192"/>
    </row>
    <row r="25" spans="1:9" ht="21" customHeight="1" x14ac:dyDescent="0.15">
      <c r="A25" s="107"/>
      <c r="B25" s="107"/>
      <c r="C25" s="107"/>
      <c r="D25" s="107"/>
      <c r="E25" s="107"/>
      <c r="F25" s="107"/>
      <c r="G25" s="107"/>
      <c r="H25" s="107"/>
      <c r="I25" s="107"/>
    </row>
    <row r="26" spans="1:9" s="12" customFormat="1" ht="21" customHeight="1" x14ac:dyDescent="0.15">
      <c r="A26" s="12" t="s">
        <v>281</v>
      </c>
    </row>
    <row r="27" spans="1:9" s="12" customFormat="1" ht="21" customHeight="1" x14ac:dyDescent="0.15">
      <c r="A27" s="184" t="s">
        <v>434</v>
      </c>
    </row>
    <row r="28" spans="1:9" s="12" customFormat="1" ht="21" customHeight="1" x14ac:dyDescent="0.15">
      <c r="A28" s="12" t="s">
        <v>432</v>
      </c>
    </row>
    <row r="29" spans="1:9" s="12" customFormat="1" ht="21" customHeight="1" x14ac:dyDescent="0.15">
      <c r="A29" s="12" t="s">
        <v>280</v>
      </c>
    </row>
    <row r="30" spans="1:9" s="12" customFormat="1" ht="21" customHeight="1" x14ac:dyDescent="0.15"/>
    <row r="31" spans="1:9" s="12" customFormat="1" ht="21" customHeight="1" x14ac:dyDescent="0.15"/>
    <row r="32" spans="1:9" ht="21" customHeight="1" x14ac:dyDescent="0.15">
      <c r="A32" s="183"/>
    </row>
  </sheetData>
  <sheetProtection password="C671" sheet="1" objects="1" scenarios="1"/>
  <mergeCells count="5">
    <mergeCell ref="A23:I24"/>
    <mergeCell ref="A13:I13"/>
    <mergeCell ref="A14:I14"/>
    <mergeCell ref="A10:I11"/>
    <mergeCell ref="A16:I18"/>
  </mergeCells>
  <phoneticPr fontId="3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showGridLines="0" view="pageBreakPreview" topLeftCell="A7" zoomScale="90" zoomScaleNormal="100" zoomScaleSheetLayoutView="90" workbookViewId="0">
      <selection activeCell="G8" sqref="G8"/>
    </sheetView>
  </sheetViews>
  <sheetFormatPr defaultRowHeight="13.5" x14ac:dyDescent="0.15"/>
  <cols>
    <col min="1" max="2" width="9" customWidth="1"/>
    <col min="3" max="3" width="4.625" customWidth="1"/>
    <col min="4" max="4" width="7.25" customWidth="1"/>
    <col min="5" max="5" width="9.125" customWidth="1"/>
    <col min="6" max="6" width="10.625" customWidth="1"/>
    <col min="7" max="7" width="12.125" customWidth="1"/>
    <col min="8" max="8" width="4" customWidth="1"/>
    <col min="9" max="9" width="4.375" customWidth="1"/>
    <col min="10" max="10" width="4" customWidth="1"/>
    <col min="11" max="11" width="4.375" customWidth="1"/>
    <col min="12" max="12" width="7.125" customWidth="1"/>
    <col min="13" max="13" width="3.625" customWidth="1"/>
  </cols>
  <sheetData>
    <row r="1" spans="1:13" s="12" customFormat="1" ht="18.75" customHeight="1" x14ac:dyDescent="0.15">
      <c r="A1" s="220" t="s">
        <v>0</v>
      </c>
      <c r="B1" s="220"/>
      <c r="C1" s="220"/>
      <c r="D1" s="220"/>
      <c r="E1" s="220"/>
      <c r="F1" s="220"/>
      <c r="G1" s="220"/>
      <c r="H1" s="220"/>
      <c r="I1" s="220"/>
      <c r="J1" s="220"/>
      <c r="K1" s="220"/>
      <c r="L1" s="220"/>
    </row>
    <row r="2" spans="1:13" x14ac:dyDescent="0.15">
      <c r="A2" s="2"/>
      <c r="B2" s="2"/>
      <c r="C2" s="2"/>
      <c r="D2" s="2"/>
      <c r="E2" s="2"/>
      <c r="F2" s="1"/>
      <c r="G2" s="1"/>
      <c r="H2" s="1"/>
      <c r="I2" s="1"/>
      <c r="J2" s="1"/>
      <c r="K2" s="1"/>
      <c r="L2" s="1"/>
    </row>
    <row r="3" spans="1:13" s="3" customFormat="1" ht="34.5" customHeight="1" x14ac:dyDescent="0.15">
      <c r="A3" s="197" t="s">
        <v>299</v>
      </c>
      <c r="B3" s="197"/>
      <c r="C3" s="197"/>
      <c r="D3" s="197"/>
      <c r="E3" s="197"/>
      <c r="F3" s="197"/>
      <c r="G3" s="197"/>
      <c r="H3" s="197"/>
      <c r="I3" s="197"/>
      <c r="J3" s="197"/>
      <c r="K3" s="197"/>
      <c r="L3" s="197"/>
      <c r="M3" s="197"/>
    </row>
    <row r="4" spans="1:13" ht="22.5" customHeight="1" x14ac:dyDescent="0.15">
      <c r="A4" s="2"/>
      <c r="B4" s="2"/>
      <c r="C4" s="2"/>
      <c r="D4" s="2"/>
      <c r="E4" s="2"/>
      <c r="F4" s="1"/>
      <c r="G4" s="1"/>
      <c r="H4" s="1"/>
      <c r="I4" s="1"/>
      <c r="J4" s="1"/>
      <c r="K4" s="1"/>
      <c r="L4" s="1"/>
    </row>
    <row r="5" spans="1:13" s="32" customFormat="1" ht="26.25" customHeight="1" x14ac:dyDescent="0.15">
      <c r="A5" s="31" t="s">
        <v>66</v>
      </c>
      <c r="B5" s="31"/>
      <c r="C5" s="31"/>
      <c r="D5" s="31"/>
      <c r="E5" s="31"/>
      <c r="F5" s="21"/>
      <c r="G5" s="21"/>
      <c r="H5" s="21"/>
      <c r="I5" s="21"/>
      <c r="J5" s="21"/>
      <c r="K5" s="21"/>
      <c r="L5" s="21"/>
    </row>
    <row r="6" spans="1:13" s="32" customFormat="1" ht="17.25" x14ac:dyDescent="0.15">
      <c r="A6" s="33"/>
      <c r="B6" s="33"/>
      <c r="C6" s="33"/>
      <c r="D6" s="33"/>
      <c r="E6" s="33"/>
      <c r="F6" s="21"/>
      <c r="G6" s="21"/>
      <c r="H6" s="21"/>
      <c r="I6" s="21"/>
      <c r="J6" s="21"/>
      <c r="K6" s="21"/>
      <c r="L6" s="21"/>
    </row>
    <row r="7" spans="1:13" s="32" customFormat="1" ht="17.25" x14ac:dyDescent="0.15">
      <c r="A7" s="33"/>
      <c r="B7" s="33"/>
      <c r="C7" s="33"/>
      <c r="D7" s="33"/>
      <c r="E7" s="33"/>
      <c r="F7" s="21"/>
      <c r="G7" s="21"/>
      <c r="H7" s="21"/>
      <c r="I7" s="21"/>
      <c r="J7" s="21"/>
      <c r="K7" s="21"/>
      <c r="L7" s="21"/>
    </row>
    <row r="8" spans="1:13" s="32" customFormat="1" ht="22.5" customHeight="1" x14ac:dyDescent="0.15">
      <c r="A8" s="33"/>
      <c r="B8" s="33"/>
      <c r="C8" s="33"/>
      <c r="D8" s="33"/>
      <c r="E8" s="33"/>
      <c r="F8" s="21"/>
      <c r="G8" s="165"/>
      <c r="H8" s="21" t="s">
        <v>136</v>
      </c>
      <c r="I8" s="165"/>
      <c r="J8" s="21" t="s">
        <v>135</v>
      </c>
      <c r="K8" s="165"/>
      <c r="L8" s="21" t="s">
        <v>1</v>
      </c>
    </row>
    <row r="9" spans="1:13" s="32" customFormat="1" ht="24.75" customHeight="1" x14ac:dyDescent="0.15">
      <c r="A9" s="33"/>
      <c r="B9" s="33"/>
      <c r="C9" s="33"/>
      <c r="D9" s="33"/>
      <c r="E9" s="33"/>
      <c r="F9" s="21"/>
      <c r="G9" s="21"/>
      <c r="H9" s="21"/>
      <c r="I9" s="21"/>
      <c r="J9" s="21"/>
      <c r="K9" s="21"/>
      <c r="L9" s="21"/>
    </row>
    <row r="10" spans="1:13" s="32" customFormat="1" ht="54" customHeight="1" x14ac:dyDescent="0.15">
      <c r="A10" s="31"/>
      <c r="B10" s="31"/>
      <c r="C10" s="21" t="s">
        <v>2</v>
      </c>
      <c r="D10" s="21"/>
      <c r="E10" s="223"/>
      <c r="F10" s="223"/>
      <c r="G10" s="223"/>
      <c r="H10" s="223"/>
      <c r="I10" s="223"/>
      <c r="J10" s="223"/>
      <c r="K10" s="223"/>
      <c r="L10" s="21"/>
    </row>
    <row r="11" spans="1:13" s="32" customFormat="1" ht="14.25" customHeight="1" x14ac:dyDescent="0.15">
      <c r="A11" s="31"/>
      <c r="B11" s="31"/>
      <c r="C11" s="21"/>
      <c r="D11" s="21"/>
      <c r="E11" s="34"/>
      <c r="F11" s="34"/>
      <c r="G11" s="34"/>
      <c r="H11" s="34"/>
      <c r="I11" s="34"/>
      <c r="J11" s="34"/>
      <c r="K11" s="34"/>
      <c r="L11" s="21"/>
    </row>
    <row r="12" spans="1:13" s="32" customFormat="1" ht="54" customHeight="1" x14ac:dyDescent="0.15">
      <c r="A12" s="31"/>
      <c r="B12" s="31"/>
      <c r="C12" s="21" t="s">
        <v>3</v>
      </c>
      <c r="D12" s="21"/>
      <c r="E12" s="223"/>
      <c r="F12" s="223"/>
      <c r="G12" s="223"/>
      <c r="H12" s="223"/>
      <c r="I12" s="223"/>
      <c r="J12" s="223"/>
      <c r="K12" s="223"/>
      <c r="L12" s="21"/>
    </row>
    <row r="13" spans="1:13" s="4" customFormat="1" ht="24" x14ac:dyDescent="0.15">
      <c r="A13" s="6"/>
      <c r="B13" s="6"/>
      <c r="C13" s="6"/>
      <c r="D13" s="6"/>
      <c r="E13" s="6"/>
      <c r="F13" s="5"/>
      <c r="G13" s="5"/>
      <c r="H13" s="5"/>
      <c r="I13" s="5"/>
      <c r="J13" s="5"/>
      <c r="K13" s="5"/>
      <c r="L13" s="5"/>
    </row>
    <row r="14" spans="1:13" s="7" customFormat="1" ht="24" customHeight="1" x14ac:dyDescent="0.15">
      <c r="A14" s="222" t="s">
        <v>4</v>
      </c>
      <c r="B14" s="222"/>
      <c r="C14" s="222"/>
      <c r="D14" s="222"/>
      <c r="E14" s="222"/>
      <c r="F14" s="222"/>
      <c r="G14" s="222"/>
      <c r="H14" s="222"/>
      <c r="I14" s="222"/>
      <c r="J14" s="222"/>
      <c r="K14" s="222"/>
      <c r="L14" s="222"/>
      <c r="M14" s="222"/>
    </row>
    <row r="15" spans="1:13" s="7" customFormat="1" ht="26.25" customHeight="1" x14ac:dyDescent="0.15">
      <c r="A15" s="221" t="s">
        <v>68</v>
      </c>
      <c r="B15" s="221"/>
      <c r="C15" s="9"/>
      <c r="D15" s="19"/>
      <c r="E15" s="19"/>
      <c r="F15" s="8"/>
      <c r="G15" s="8"/>
      <c r="H15" s="8"/>
      <c r="I15" s="8"/>
      <c r="J15" s="8"/>
      <c r="K15" s="8"/>
      <c r="L15" s="8"/>
    </row>
    <row r="16" spans="1:13" x14ac:dyDescent="0.15">
      <c r="A16" s="2"/>
      <c r="B16" s="2"/>
      <c r="C16" s="2"/>
      <c r="D16" s="2"/>
      <c r="E16" s="2"/>
      <c r="F16" s="1"/>
      <c r="G16" s="1"/>
      <c r="H16" s="1"/>
      <c r="I16" s="1"/>
      <c r="J16" s="1"/>
      <c r="K16" s="1"/>
      <c r="L16" s="1"/>
    </row>
    <row r="17" spans="1:13" s="7" customFormat="1" ht="45" customHeight="1" x14ac:dyDescent="0.15">
      <c r="A17" s="208" t="s">
        <v>5</v>
      </c>
      <c r="B17" s="208"/>
      <c r="C17" s="200"/>
      <c r="D17" s="201"/>
      <c r="E17" s="201"/>
      <c r="F17" s="201"/>
      <c r="G17" s="201"/>
      <c r="H17" s="201"/>
      <c r="I17" s="201"/>
      <c r="J17" s="201"/>
      <c r="K17" s="201"/>
      <c r="L17" s="201"/>
      <c r="M17" s="202"/>
    </row>
    <row r="18" spans="1:13" s="7" customFormat="1" ht="52.5" customHeight="1" x14ac:dyDescent="0.15">
      <c r="A18" s="208" t="s">
        <v>6</v>
      </c>
      <c r="B18" s="208"/>
      <c r="C18" s="200"/>
      <c r="D18" s="201"/>
      <c r="E18" s="201"/>
      <c r="F18" s="201"/>
      <c r="G18" s="201"/>
      <c r="H18" s="201"/>
      <c r="I18" s="201"/>
      <c r="J18" s="201"/>
      <c r="K18" s="201"/>
      <c r="L18" s="201"/>
      <c r="M18" s="203"/>
    </row>
    <row r="19" spans="1:13" s="7" customFormat="1" ht="33.75" customHeight="1" x14ac:dyDescent="0.15">
      <c r="A19" s="208" t="s">
        <v>274</v>
      </c>
      <c r="B19" s="208"/>
      <c r="C19" s="224" t="s">
        <v>7</v>
      </c>
      <c r="D19" s="225"/>
      <c r="E19" s="204"/>
      <c r="F19" s="204"/>
      <c r="G19" s="204"/>
      <c r="H19" s="204"/>
      <c r="I19" s="204"/>
      <c r="J19" s="204"/>
      <c r="K19" s="204"/>
      <c r="L19" s="204"/>
      <c r="M19" s="205"/>
    </row>
    <row r="20" spans="1:13" s="7" customFormat="1" ht="33.75" customHeight="1" x14ac:dyDescent="0.15">
      <c r="A20" s="208"/>
      <c r="B20" s="208"/>
      <c r="C20" s="226" t="s">
        <v>8</v>
      </c>
      <c r="D20" s="227"/>
      <c r="E20" s="206"/>
      <c r="F20" s="206"/>
      <c r="G20" s="206"/>
      <c r="H20" s="206"/>
      <c r="I20" s="206"/>
      <c r="J20" s="206"/>
      <c r="K20" s="206"/>
      <c r="L20" s="206"/>
      <c r="M20" s="207"/>
    </row>
    <row r="21" spans="1:13" s="7" customFormat="1" ht="51.75" customHeight="1" x14ac:dyDescent="0.15">
      <c r="A21" s="208" t="s">
        <v>9</v>
      </c>
      <c r="B21" s="208"/>
      <c r="C21" s="35" t="s">
        <v>133</v>
      </c>
      <c r="D21" s="228"/>
      <c r="E21" s="228"/>
      <c r="F21" s="229"/>
      <c r="G21" s="164" t="s">
        <v>137</v>
      </c>
      <c r="H21" s="157"/>
      <c r="I21" s="198"/>
      <c r="J21" s="198"/>
      <c r="K21" s="198"/>
      <c r="L21" s="198"/>
      <c r="M21" s="199"/>
    </row>
    <row r="22" spans="1:13" s="7" customFormat="1" ht="28.5" customHeight="1" x14ac:dyDescent="0.15">
      <c r="A22" s="209" t="s">
        <v>10</v>
      </c>
      <c r="B22" s="209"/>
      <c r="C22" s="212" t="s">
        <v>94</v>
      </c>
      <c r="D22" s="213"/>
      <c r="E22" s="213"/>
      <c r="F22" s="216"/>
      <c r="G22" s="216"/>
      <c r="H22" s="216"/>
      <c r="I22" s="216"/>
      <c r="J22" s="216"/>
      <c r="K22" s="216"/>
      <c r="L22" s="216"/>
      <c r="M22" s="217"/>
    </row>
    <row r="23" spans="1:13" s="7" customFormat="1" ht="28.5" customHeight="1" x14ac:dyDescent="0.15">
      <c r="A23" s="209"/>
      <c r="B23" s="209"/>
      <c r="C23" s="214" t="s">
        <v>11</v>
      </c>
      <c r="D23" s="215"/>
      <c r="E23" s="215"/>
      <c r="F23" s="218"/>
      <c r="G23" s="218"/>
      <c r="H23" s="218"/>
      <c r="I23" s="218"/>
      <c r="J23" s="218"/>
      <c r="K23" s="218"/>
      <c r="L23" s="218"/>
      <c r="M23" s="219"/>
    </row>
    <row r="24" spans="1:13" s="7" customFormat="1" ht="28.5" customHeight="1" x14ac:dyDescent="0.15">
      <c r="A24" s="209"/>
      <c r="B24" s="209"/>
      <c r="C24" s="214" t="s">
        <v>12</v>
      </c>
      <c r="D24" s="215"/>
      <c r="E24" s="215"/>
      <c r="F24" s="218"/>
      <c r="G24" s="218"/>
      <c r="H24" s="218"/>
      <c r="I24" s="218"/>
      <c r="J24" s="218"/>
      <c r="K24" s="218"/>
      <c r="L24" s="218"/>
      <c r="M24" s="219"/>
    </row>
    <row r="25" spans="1:13" s="7" customFormat="1" ht="28.5" customHeight="1" x14ac:dyDescent="0.15">
      <c r="A25" s="209"/>
      <c r="B25" s="209"/>
      <c r="C25" s="214" t="s">
        <v>65</v>
      </c>
      <c r="D25" s="215"/>
      <c r="E25" s="215"/>
      <c r="F25" s="230"/>
      <c r="G25" s="230"/>
      <c r="H25" s="230"/>
      <c r="I25" s="230"/>
      <c r="J25" s="230"/>
      <c r="K25" s="230"/>
      <c r="L25" s="230"/>
      <c r="M25" s="231"/>
    </row>
    <row r="26" spans="1:13" ht="28.5" customHeight="1" x14ac:dyDescent="0.15">
      <c r="A26" s="209"/>
      <c r="B26" s="209"/>
      <c r="C26" s="210" t="s">
        <v>134</v>
      </c>
      <c r="D26" s="211"/>
      <c r="E26" s="211"/>
      <c r="F26" s="195"/>
      <c r="G26" s="195"/>
      <c r="H26" s="195"/>
      <c r="I26" s="195"/>
      <c r="J26" s="195"/>
      <c r="K26" s="195"/>
      <c r="L26" s="195"/>
      <c r="M26" s="196"/>
    </row>
    <row r="27" spans="1:13" x14ac:dyDescent="0.15">
      <c r="A27" s="1"/>
      <c r="B27" s="1"/>
      <c r="C27" s="1"/>
      <c r="D27" s="1"/>
      <c r="E27" s="1"/>
      <c r="F27" s="1"/>
      <c r="G27" s="1"/>
      <c r="H27" s="1"/>
      <c r="I27" s="1"/>
      <c r="J27" s="1"/>
      <c r="K27" s="1"/>
      <c r="L27" s="1"/>
    </row>
    <row r="29" spans="1:13" ht="13.5" customHeight="1" x14ac:dyDescent="0.15"/>
    <row r="30" spans="1:13" ht="13.5" customHeight="1" x14ac:dyDescent="0.15"/>
    <row r="31" spans="1:13" ht="14.25" customHeight="1" x14ac:dyDescent="0.15"/>
    <row r="32" spans="1:13" ht="13.5" customHeight="1" x14ac:dyDescent="0.15"/>
    <row r="33" ht="13.5" customHeight="1" x14ac:dyDescent="0.15"/>
    <row r="34" ht="13.5" customHeight="1" x14ac:dyDescent="0.15"/>
    <row r="35" ht="14.2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9.5" customHeight="1" x14ac:dyDescent="0.15"/>
    <row r="71" ht="19.5" customHeight="1" x14ac:dyDescent="0.15"/>
    <row r="72" ht="109.7" customHeight="1" x14ac:dyDescent="0.15"/>
    <row r="73" ht="120.4" customHeight="1" x14ac:dyDescent="0.15"/>
    <row r="74" hidden="1" x14ac:dyDescent="0.15"/>
    <row r="77" ht="14.25" customHeight="1" x14ac:dyDescent="0.15"/>
    <row r="78" ht="12.75" customHeight="1" x14ac:dyDescent="0.15"/>
    <row r="79" ht="14.85" customHeight="1" x14ac:dyDescent="0.15"/>
    <row r="80" ht="14.8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25.35" customHeight="1" x14ac:dyDescent="0.15"/>
    <row r="120" ht="12.75" customHeight="1" x14ac:dyDescent="0.15"/>
    <row r="121" ht="12.75" customHeight="1" x14ac:dyDescent="0.15"/>
    <row r="122" ht="12.75" customHeight="1" x14ac:dyDescent="0.15"/>
    <row r="123" hidden="1" x14ac:dyDescent="0.15"/>
    <row r="125" ht="14.25" customHeight="1" x14ac:dyDescent="0.15"/>
    <row r="126" ht="12.75" customHeight="1" x14ac:dyDescent="0.15"/>
    <row r="127" ht="12.75" customHeight="1" x14ac:dyDescent="0.15"/>
    <row r="128" ht="12.75" customHeight="1" x14ac:dyDescent="0.15"/>
    <row r="130" ht="15" customHeight="1" x14ac:dyDescent="0.15"/>
    <row r="131" ht="39" customHeight="1" x14ac:dyDescent="0.15"/>
    <row r="132" ht="38.25" customHeight="1" x14ac:dyDescent="0.15"/>
    <row r="133" ht="37.5" customHeight="1" x14ac:dyDescent="0.15"/>
    <row r="134" ht="37.5" customHeight="1" x14ac:dyDescent="0.15"/>
    <row r="135" ht="36.75" customHeight="1" x14ac:dyDescent="0.15"/>
    <row r="136" ht="39" customHeight="1" x14ac:dyDescent="0.15"/>
    <row r="140" ht="13.5" customHeight="1" x14ac:dyDescent="0.15"/>
    <row r="141" ht="13.5" customHeight="1" x14ac:dyDescent="0.15"/>
    <row r="142" ht="25.5" customHeight="1" x14ac:dyDescent="0.15"/>
    <row r="143" ht="25.5" customHeight="1" x14ac:dyDescent="0.15"/>
    <row r="144" ht="13.5" customHeight="1" x14ac:dyDescent="0.15"/>
    <row r="145" ht="25.5" customHeight="1" x14ac:dyDescent="0.15"/>
    <row r="146" ht="13.5" customHeight="1" x14ac:dyDescent="0.15"/>
  </sheetData>
  <sheetProtection password="C671" sheet="1" objects="1" scenarios="1"/>
  <mergeCells count="29">
    <mergeCell ref="C25:E25"/>
    <mergeCell ref="A1:L1"/>
    <mergeCell ref="A17:B17"/>
    <mergeCell ref="A18:B18"/>
    <mergeCell ref="A15:B15"/>
    <mergeCell ref="A14:M14"/>
    <mergeCell ref="E10:K10"/>
    <mergeCell ref="E12:K12"/>
    <mergeCell ref="C19:D19"/>
    <mergeCell ref="C20:D20"/>
    <mergeCell ref="D21:F21"/>
    <mergeCell ref="F24:M24"/>
    <mergeCell ref="F25:M25"/>
    <mergeCell ref="F26:M26"/>
    <mergeCell ref="A3:M3"/>
    <mergeCell ref="I21:M21"/>
    <mergeCell ref="C17:M17"/>
    <mergeCell ref="C18:M18"/>
    <mergeCell ref="E19:M19"/>
    <mergeCell ref="E20:M20"/>
    <mergeCell ref="A21:B21"/>
    <mergeCell ref="A22:B26"/>
    <mergeCell ref="C26:E26"/>
    <mergeCell ref="C22:E22"/>
    <mergeCell ref="C23:E23"/>
    <mergeCell ref="A19:B20"/>
    <mergeCell ref="F22:M22"/>
    <mergeCell ref="F23:M23"/>
    <mergeCell ref="C24:E24"/>
  </mergeCells>
  <phoneticPr fontId="18"/>
  <pageMargins left="0.55118110236220474" right="0.55118110236220474" top="0.78740157480314965" bottom="0.78740157480314965" header="0.51181102362204722" footer="0.51181102362204722"/>
  <pageSetup paperSize="9" orientation="portrait" blackAndWhite="1" verticalDpi="300" r:id="rId1"/>
  <rowBreaks count="2" manualBreakCount="2">
    <brk id="27"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view="pageBreakPreview" zoomScale="90" zoomScaleNormal="100" zoomScaleSheetLayoutView="90" workbookViewId="0">
      <selection activeCell="E7" sqref="E7:I7"/>
    </sheetView>
  </sheetViews>
  <sheetFormatPr defaultRowHeight="13.5" x14ac:dyDescent="0.15"/>
  <cols>
    <col min="1" max="1" width="5.875" customWidth="1"/>
    <col min="2" max="2" width="3.125" customWidth="1"/>
    <col min="3" max="3" width="23.875" customWidth="1"/>
    <col min="4" max="4" width="12.875" customWidth="1"/>
    <col min="5" max="5" width="14.5" customWidth="1"/>
    <col min="6" max="6" width="5.125" customWidth="1"/>
    <col min="7" max="7" width="8.125" customWidth="1"/>
    <col min="8" max="8" width="3.5" customWidth="1"/>
    <col min="9" max="9" width="12.25" customWidth="1"/>
    <col min="10" max="10" width="6.125" customWidth="1"/>
    <col min="11" max="11" width="6.875" customWidth="1"/>
  </cols>
  <sheetData>
    <row r="1" spans="1:11" ht="17.25" customHeight="1" x14ac:dyDescent="0.15">
      <c r="A1" s="2"/>
      <c r="B1" s="2"/>
      <c r="C1" s="2"/>
      <c r="D1" s="1"/>
      <c r="E1" s="1"/>
      <c r="F1" s="1"/>
      <c r="G1" s="1"/>
      <c r="H1" s="1"/>
      <c r="I1" s="1"/>
      <c r="J1" s="1"/>
      <c r="K1" s="1"/>
    </row>
    <row r="2" spans="1:11" ht="33.75" customHeight="1" x14ac:dyDescent="0.15">
      <c r="A2" s="259" t="s">
        <v>69</v>
      </c>
      <c r="B2" s="255" t="s">
        <v>67</v>
      </c>
      <c r="C2" s="256"/>
      <c r="D2" s="247"/>
      <c r="E2" s="247"/>
      <c r="F2" s="247"/>
      <c r="G2" s="247"/>
      <c r="H2" s="247"/>
      <c r="I2" s="247"/>
      <c r="J2" s="247"/>
      <c r="K2" s="1"/>
    </row>
    <row r="3" spans="1:11" ht="40.5" customHeight="1" x14ac:dyDescent="0.15">
      <c r="A3" s="259"/>
      <c r="B3" s="185" t="s">
        <v>437</v>
      </c>
      <c r="C3" s="37" t="s">
        <v>435</v>
      </c>
      <c r="D3" s="41" t="s">
        <v>13</v>
      </c>
      <c r="E3" s="42"/>
      <c r="F3" s="42"/>
      <c r="G3" s="36"/>
      <c r="H3" s="251">
        <f>排出係数等!G40-排出係数等!H40</f>
        <v>0</v>
      </c>
      <c r="I3" s="251"/>
      <c r="J3" s="40" t="s">
        <v>70</v>
      </c>
      <c r="K3" s="1"/>
    </row>
    <row r="4" spans="1:11" ht="40.5" customHeight="1" x14ac:dyDescent="0.15">
      <c r="A4" s="259"/>
      <c r="B4" s="257" t="s">
        <v>438</v>
      </c>
      <c r="C4" s="45" t="s">
        <v>436</v>
      </c>
      <c r="D4" s="248" t="e">
        <f>H3/E5</f>
        <v>#DIV/0!</v>
      </c>
      <c r="E4" s="249"/>
      <c r="F4" s="249"/>
      <c r="G4" s="249"/>
      <c r="H4" s="249"/>
      <c r="I4" s="249"/>
      <c r="J4" s="250"/>
      <c r="K4" s="1"/>
    </row>
    <row r="5" spans="1:11" s="4" customFormat="1" ht="46.5" customHeight="1" x14ac:dyDescent="0.15">
      <c r="A5" s="259"/>
      <c r="B5" s="258"/>
      <c r="C5" s="38" t="s">
        <v>71</v>
      </c>
      <c r="D5" s="186"/>
      <c r="E5" s="252"/>
      <c r="F5" s="252"/>
      <c r="G5" s="43" t="s">
        <v>138</v>
      </c>
      <c r="H5" s="135" t="s">
        <v>140</v>
      </c>
      <c r="I5" s="166"/>
      <c r="J5" s="44" t="s">
        <v>139</v>
      </c>
      <c r="K5" s="1"/>
    </row>
    <row r="6" spans="1:11" s="4" customFormat="1" ht="38.25" customHeight="1" x14ac:dyDescent="0.15">
      <c r="A6" s="234" t="s">
        <v>14</v>
      </c>
      <c r="B6" s="240" t="s">
        <v>74</v>
      </c>
      <c r="C6" s="241"/>
      <c r="D6" s="246" t="s">
        <v>72</v>
      </c>
      <c r="E6" s="246"/>
      <c r="F6" s="246"/>
      <c r="G6" s="246" t="s">
        <v>73</v>
      </c>
      <c r="H6" s="246"/>
      <c r="I6" s="246"/>
      <c r="J6" s="246"/>
      <c r="K6" s="1"/>
    </row>
    <row r="7" spans="1:11" s="4" customFormat="1" ht="48.75" customHeight="1" x14ac:dyDescent="0.15">
      <c r="A7" s="234"/>
      <c r="B7" s="240" t="s">
        <v>75</v>
      </c>
      <c r="C7" s="241"/>
      <c r="D7" s="120" t="s">
        <v>77</v>
      </c>
      <c r="E7" s="238"/>
      <c r="F7" s="238"/>
      <c r="G7" s="238"/>
      <c r="H7" s="238"/>
      <c r="I7" s="238"/>
      <c r="J7" s="40" t="s">
        <v>70</v>
      </c>
      <c r="K7" s="1"/>
    </row>
    <row r="8" spans="1:11" s="4" customFormat="1" ht="48.75" customHeight="1" x14ac:dyDescent="0.15">
      <c r="A8" s="234"/>
      <c r="B8" s="242" t="s">
        <v>76</v>
      </c>
      <c r="C8" s="243"/>
      <c r="D8" s="121" t="s">
        <v>78</v>
      </c>
      <c r="E8" s="167"/>
      <c r="F8" s="122" t="s">
        <v>79</v>
      </c>
      <c r="G8" s="236"/>
      <c r="H8" s="237"/>
      <c r="I8" s="237"/>
      <c r="J8" s="39" t="s">
        <v>70</v>
      </c>
      <c r="K8" s="1"/>
    </row>
    <row r="9" spans="1:11" s="7" customFormat="1" ht="48.75" customHeight="1" x14ac:dyDescent="0.15">
      <c r="A9" s="234"/>
      <c r="B9" s="244"/>
      <c r="C9" s="245"/>
      <c r="D9" s="121" t="s">
        <v>81</v>
      </c>
      <c r="E9" s="167"/>
      <c r="F9" s="122" t="s">
        <v>80</v>
      </c>
      <c r="G9" s="236"/>
      <c r="H9" s="237"/>
      <c r="I9" s="237"/>
      <c r="J9" s="39" t="s">
        <v>70</v>
      </c>
      <c r="K9" s="1"/>
    </row>
    <row r="10" spans="1:11" ht="48.75" customHeight="1" x14ac:dyDescent="0.15">
      <c r="A10" s="234"/>
      <c r="B10" s="253" t="s">
        <v>15</v>
      </c>
      <c r="C10" s="254"/>
      <c r="D10" s="123" t="s">
        <v>82</v>
      </c>
      <c r="E10" s="168"/>
      <c r="F10" s="124" t="s">
        <v>83</v>
      </c>
      <c r="G10" s="236"/>
      <c r="H10" s="237"/>
      <c r="I10" s="237"/>
      <c r="J10" s="39" t="s">
        <v>70</v>
      </c>
      <c r="K10" s="1"/>
    </row>
    <row r="11" spans="1:11" s="7" customFormat="1" ht="48.75" customHeight="1" x14ac:dyDescent="0.15">
      <c r="A11" s="234"/>
      <c r="B11" s="253" t="s">
        <v>16</v>
      </c>
      <c r="C11" s="254"/>
      <c r="D11" s="239"/>
      <c r="E11" s="239"/>
      <c r="F11" s="239"/>
      <c r="G11" s="236"/>
      <c r="H11" s="237"/>
      <c r="I11" s="237"/>
      <c r="J11" s="39" t="s">
        <v>84</v>
      </c>
      <c r="K11" s="1"/>
    </row>
    <row r="12" spans="1:11" s="7" customFormat="1" ht="54" customHeight="1" x14ac:dyDescent="0.15">
      <c r="A12" s="233" t="s">
        <v>85</v>
      </c>
      <c r="B12" s="233"/>
      <c r="C12" s="233"/>
      <c r="D12" s="125"/>
      <c r="E12" s="126"/>
      <c r="F12" s="126"/>
      <c r="G12" s="235">
        <f>H3-E7-G8-G9-G10-G11</f>
        <v>0</v>
      </c>
      <c r="H12" s="235"/>
      <c r="I12" s="235"/>
      <c r="J12" s="39" t="s">
        <v>84</v>
      </c>
      <c r="K12" s="1"/>
    </row>
    <row r="13" spans="1:11" s="7" customFormat="1" ht="120.75" customHeight="1" x14ac:dyDescent="0.15">
      <c r="A13" s="233" t="s">
        <v>86</v>
      </c>
      <c r="B13" s="233"/>
      <c r="C13" s="233"/>
      <c r="D13" s="232"/>
      <c r="E13" s="232"/>
      <c r="F13" s="232"/>
      <c r="G13" s="232"/>
      <c r="H13" s="232"/>
      <c r="I13" s="232"/>
      <c r="J13" s="232"/>
      <c r="K13" s="1"/>
    </row>
    <row r="14" spans="1:11" s="7" customFormat="1" ht="120.75" customHeight="1" x14ac:dyDescent="0.15">
      <c r="A14" s="233" t="s">
        <v>87</v>
      </c>
      <c r="B14" s="233"/>
      <c r="C14" s="233"/>
      <c r="D14" s="232"/>
      <c r="E14" s="232"/>
      <c r="F14" s="232"/>
      <c r="G14" s="232"/>
      <c r="H14" s="232"/>
      <c r="I14" s="232"/>
      <c r="J14" s="232"/>
      <c r="K14" s="1"/>
    </row>
    <row r="15" spans="1:11" x14ac:dyDescent="0.15">
      <c r="A15" s="10"/>
      <c r="B15" s="10"/>
      <c r="C15" s="10"/>
      <c r="D15" s="10"/>
      <c r="E15" s="10"/>
      <c r="F15" s="10"/>
      <c r="G15" s="10"/>
      <c r="H15" s="10"/>
      <c r="I15" s="10"/>
      <c r="J15" s="1"/>
      <c r="K15" s="1"/>
    </row>
    <row r="16" spans="1:11" ht="13.5" customHeight="1" x14ac:dyDescent="0.15"/>
    <row r="17" ht="13.5" customHeight="1" x14ac:dyDescent="0.15"/>
    <row r="18" ht="14.25" customHeight="1" x14ac:dyDescent="0.15"/>
    <row r="19" ht="13.5" customHeight="1" x14ac:dyDescent="0.15"/>
    <row r="20" ht="13.5" customHeight="1" x14ac:dyDescent="0.15"/>
    <row r="21" ht="13.5" customHeight="1" x14ac:dyDescent="0.15"/>
    <row r="22" ht="23.25" customHeight="1" x14ac:dyDescent="0.15"/>
    <row r="23" ht="15.7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9.5" customHeight="1" x14ac:dyDescent="0.15"/>
    <row r="58" ht="19.5" customHeight="1" x14ac:dyDescent="0.15"/>
    <row r="59" ht="109.7" customHeight="1" x14ac:dyDescent="0.15"/>
    <row r="60" ht="120.4" customHeight="1" x14ac:dyDescent="0.15"/>
    <row r="61" ht="15.75" hidden="1" customHeight="1" thickTop="1" thickBot="1" x14ac:dyDescent="0.2"/>
    <row r="63" ht="15" customHeight="1" x14ac:dyDescent="0.15"/>
    <row r="64" ht="14.25" customHeight="1" x14ac:dyDescent="0.15"/>
    <row r="65" ht="12.75" customHeight="1" x14ac:dyDescent="0.15"/>
    <row r="66" ht="14.85" customHeight="1" x14ac:dyDescent="0.15"/>
    <row r="67" ht="14.8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25.35" customHeight="1" x14ac:dyDescent="0.15"/>
    <row r="107" ht="12.75" customHeight="1" x14ac:dyDescent="0.15"/>
    <row r="108" ht="12.75" customHeight="1" x14ac:dyDescent="0.15"/>
    <row r="109" ht="12.75" customHeight="1" x14ac:dyDescent="0.15"/>
    <row r="110" hidden="1" x14ac:dyDescent="0.15"/>
    <row r="112" ht="14.25" customHeight="1" x14ac:dyDescent="0.15"/>
    <row r="113" ht="12.75" customHeight="1" x14ac:dyDescent="0.15"/>
    <row r="114" ht="12.75" customHeight="1" x14ac:dyDescent="0.15"/>
    <row r="115" ht="12.75" customHeight="1" x14ac:dyDescent="0.15"/>
    <row r="117" ht="15" customHeight="1" x14ac:dyDescent="0.15"/>
    <row r="118" ht="39" customHeight="1" x14ac:dyDescent="0.15"/>
    <row r="119" ht="38.25" customHeight="1" x14ac:dyDescent="0.15"/>
    <row r="120" ht="37.5" customHeight="1" x14ac:dyDescent="0.15"/>
    <row r="121" ht="37.5" customHeight="1" x14ac:dyDescent="0.15"/>
    <row r="122" ht="36.75" customHeight="1" x14ac:dyDescent="0.15"/>
    <row r="123" ht="39" customHeight="1" x14ac:dyDescent="0.15"/>
    <row r="127" ht="13.5" customHeight="1" x14ac:dyDescent="0.15"/>
    <row r="128" ht="13.5" customHeight="1" x14ac:dyDescent="0.15"/>
    <row r="129" ht="25.5" customHeight="1" x14ac:dyDescent="0.15"/>
    <row r="130" ht="25.5" customHeight="1" x14ac:dyDescent="0.15"/>
    <row r="131" ht="13.5" customHeight="1" x14ac:dyDescent="0.15"/>
    <row r="132" ht="25.5" customHeight="1" x14ac:dyDescent="0.15"/>
    <row r="133" ht="13.5" customHeight="1" x14ac:dyDescent="0.15"/>
  </sheetData>
  <sheetProtection password="C671" sheet="1" objects="1" scenarios="1"/>
  <mergeCells count="27">
    <mergeCell ref="B10:C10"/>
    <mergeCell ref="B11:C11"/>
    <mergeCell ref="B2:C2"/>
    <mergeCell ref="B4:B5"/>
    <mergeCell ref="A2:A5"/>
    <mergeCell ref="B6:C6"/>
    <mergeCell ref="G6:J6"/>
    <mergeCell ref="D2:J2"/>
    <mergeCell ref="D4:J4"/>
    <mergeCell ref="H3:I3"/>
    <mergeCell ref="E5:F5"/>
    <mergeCell ref="D13:J13"/>
    <mergeCell ref="A14:C14"/>
    <mergeCell ref="D14:J14"/>
    <mergeCell ref="A13:C13"/>
    <mergeCell ref="A6:A11"/>
    <mergeCell ref="A12:C12"/>
    <mergeCell ref="G12:I12"/>
    <mergeCell ref="G11:I11"/>
    <mergeCell ref="E7:I7"/>
    <mergeCell ref="G8:I8"/>
    <mergeCell ref="G9:I9"/>
    <mergeCell ref="D11:F11"/>
    <mergeCell ref="G10:I10"/>
    <mergeCell ref="B7:C7"/>
    <mergeCell ref="B8:C9"/>
    <mergeCell ref="D6:F6"/>
  </mergeCells>
  <phoneticPr fontId="32"/>
  <dataValidations count="2">
    <dataValidation type="list" allowBlank="1" showInputMessage="1" showErrorMessage="1" sqref="B3">
      <formula1>"☑, □"</formula1>
    </dataValidation>
    <dataValidation type="list" allowBlank="1" showInputMessage="1" showErrorMessage="1" sqref="B4">
      <formula1>"☑"</formula1>
    </dataValidation>
  </dataValidations>
  <pageMargins left="0.55118110236220474" right="0.55118110236220474" top="0.78740157480314965" bottom="0.78740157480314965" header="0.51181102362204722" footer="0.51181102362204722"/>
  <pageSetup paperSize="9" scale="96" orientation="portrait" blackAndWhite="1" verticalDpi="300" r:id="rId1"/>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showGridLines="0" showZeros="0" view="pageBreakPreview" zoomScaleNormal="100" zoomScaleSheetLayoutView="100" workbookViewId="0">
      <selection activeCell="H28" sqref="H28:I28"/>
    </sheetView>
  </sheetViews>
  <sheetFormatPr defaultRowHeight="13.5" x14ac:dyDescent="0.15"/>
  <cols>
    <col min="1" max="1" width="4.75" customWidth="1"/>
    <col min="2" max="2" width="13.75" customWidth="1"/>
    <col min="3" max="3" width="2.125" customWidth="1"/>
    <col min="4" max="4" width="11" customWidth="1"/>
    <col min="5" max="5" width="2" customWidth="1"/>
    <col min="6" max="6" width="8" customWidth="1"/>
    <col min="7" max="7" width="11.5" customWidth="1"/>
    <col min="8" max="8" width="2.5" customWidth="1"/>
    <col min="9" max="9" width="12.25" customWidth="1"/>
    <col min="10" max="10" width="11.5" customWidth="1"/>
    <col min="11" max="11" width="2.5" customWidth="1"/>
    <col min="12" max="12" width="12.25" customWidth="1"/>
  </cols>
  <sheetData>
    <row r="1" spans="1:13" s="7" customFormat="1" ht="23.25" customHeight="1" thickBot="1" x14ac:dyDescent="0.2">
      <c r="A1" s="220" t="s">
        <v>17</v>
      </c>
      <c r="B1" s="220"/>
      <c r="C1" s="220"/>
      <c r="D1" s="220"/>
      <c r="E1" s="220"/>
      <c r="F1" s="220"/>
      <c r="G1" s="220"/>
      <c r="H1" s="220"/>
      <c r="I1" s="220"/>
      <c r="J1" s="220"/>
      <c r="K1" s="220"/>
      <c r="L1" s="220"/>
      <c r="M1"/>
    </row>
    <row r="2" spans="1:13" s="3" customFormat="1" ht="16.5" customHeight="1" x14ac:dyDescent="0.15">
      <c r="A2" s="294" t="s">
        <v>100</v>
      </c>
      <c r="B2" s="295"/>
      <c r="C2" s="295"/>
      <c r="D2" s="295"/>
      <c r="E2" s="295"/>
      <c r="F2" s="300" t="s">
        <v>95</v>
      </c>
      <c r="G2" s="56" t="s">
        <v>144</v>
      </c>
      <c r="H2" s="88"/>
      <c r="I2" s="191">
        <v>2021</v>
      </c>
      <c r="J2" s="57" t="s">
        <v>148</v>
      </c>
      <c r="K2" s="57"/>
      <c r="L2" s="46"/>
      <c r="M2"/>
    </row>
    <row r="3" spans="1:13" ht="25.5" customHeight="1" x14ac:dyDescent="0.15">
      <c r="A3" s="296"/>
      <c r="B3" s="297"/>
      <c r="C3" s="297"/>
      <c r="D3" s="297"/>
      <c r="E3" s="297"/>
      <c r="F3" s="301"/>
      <c r="G3" s="304" t="s">
        <v>96</v>
      </c>
      <c r="H3" s="306"/>
      <c r="I3" s="306"/>
      <c r="J3" s="303" t="s">
        <v>97</v>
      </c>
      <c r="K3" s="304"/>
      <c r="L3" s="305"/>
    </row>
    <row r="4" spans="1:13" ht="16.5" customHeight="1" thickBot="1" x14ac:dyDescent="0.2">
      <c r="A4" s="298"/>
      <c r="B4" s="299"/>
      <c r="C4" s="299"/>
      <c r="D4" s="299"/>
      <c r="E4" s="299"/>
      <c r="F4" s="302"/>
      <c r="G4" s="55" t="s">
        <v>98</v>
      </c>
      <c r="H4" s="270" t="s">
        <v>99</v>
      </c>
      <c r="I4" s="272"/>
      <c r="J4" s="55" t="s">
        <v>98</v>
      </c>
      <c r="K4" s="270" t="s">
        <v>20</v>
      </c>
      <c r="L4" s="271"/>
    </row>
    <row r="5" spans="1:13" ht="16.5" customHeight="1" x14ac:dyDescent="0.15">
      <c r="A5" s="309" t="s">
        <v>120</v>
      </c>
      <c r="B5" s="328" t="s">
        <v>21</v>
      </c>
      <c r="C5" s="328"/>
      <c r="D5" s="328"/>
      <c r="E5" s="328"/>
      <c r="F5" s="149" t="s">
        <v>22</v>
      </c>
      <c r="G5" s="169"/>
      <c r="H5" s="307">
        <f>G5*排出係数等!C7</f>
        <v>0</v>
      </c>
      <c r="I5" s="308"/>
      <c r="J5" s="176"/>
      <c r="K5" s="273">
        <f>J5*排出係数等!C7</f>
        <v>0</v>
      </c>
      <c r="L5" s="274"/>
    </row>
    <row r="6" spans="1:13" ht="16.5" customHeight="1" x14ac:dyDescent="0.15">
      <c r="A6" s="310"/>
      <c r="B6" s="329" t="s">
        <v>23</v>
      </c>
      <c r="C6" s="329"/>
      <c r="D6" s="329"/>
      <c r="E6" s="329"/>
      <c r="F6" s="148" t="s">
        <v>22</v>
      </c>
      <c r="G6" s="170"/>
      <c r="H6" s="264">
        <f>G6*排出係数等!C8</f>
        <v>0</v>
      </c>
      <c r="I6" s="265"/>
      <c r="J6" s="175"/>
      <c r="K6" s="275">
        <f>J6*排出係数等!C8</f>
        <v>0</v>
      </c>
      <c r="L6" s="276"/>
    </row>
    <row r="7" spans="1:13" ht="16.5" customHeight="1" x14ac:dyDescent="0.15">
      <c r="A7" s="310"/>
      <c r="B7" s="281" t="s">
        <v>24</v>
      </c>
      <c r="C7" s="281"/>
      <c r="D7" s="281"/>
      <c r="E7" s="281"/>
      <c r="F7" s="148" t="s">
        <v>22</v>
      </c>
      <c r="G7" s="170"/>
      <c r="H7" s="264">
        <f>G7*排出係数等!C9</f>
        <v>0</v>
      </c>
      <c r="I7" s="265"/>
      <c r="J7" s="175"/>
      <c r="K7" s="275">
        <f>J7*排出係数等!C9</f>
        <v>0</v>
      </c>
      <c r="L7" s="276"/>
    </row>
    <row r="8" spans="1:13" s="4" customFormat="1" ht="16.5" customHeight="1" x14ac:dyDescent="0.15">
      <c r="A8" s="310"/>
      <c r="B8" s="281" t="s">
        <v>25</v>
      </c>
      <c r="C8" s="281"/>
      <c r="D8" s="281"/>
      <c r="E8" s="281"/>
      <c r="F8" s="148" t="s">
        <v>22</v>
      </c>
      <c r="G8" s="170"/>
      <c r="H8" s="264">
        <f>G8*排出係数等!C10</f>
        <v>0</v>
      </c>
      <c r="I8" s="265"/>
      <c r="J8" s="175"/>
      <c r="K8" s="275">
        <f>J8*排出係数等!C10</f>
        <v>0</v>
      </c>
      <c r="L8" s="276"/>
      <c r="M8"/>
    </row>
    <row r="9" spans="1:13" s="4" customFormat="1" ht="16.5" customHeight="1" x14ac:dyDescent="0.15">
      <c r="A9" s="310"/>
      <c r="B9" s="281" t="s">
        <v>26</v>
      </c>
      <c r="C9" s="281"/>
      <c r="D9" s="281"/>
      <c r="E9" s="281"/>
      <c r="F9" s="148" t="s">
        <v>22</v>
      </c>
      <c r="G9" s="170"/>
      <c r="H9" s="264">
        <f>G9*排出係数等!C11</f>
        <v>0</v>
      </c>
      <c r="I9" s="265"/>
      <c r="J9" s="175"/>
      <c r="K9" s="275">
        <f>J9*排出係数等!C11</f>
        <v>0</v>
      </c>
      <c r="L9" s="276"/>
      <c r="M9"/>
    </row>
    <row r="10" spans="1:13" s="4" customFormat="1" ht="16.5" customHeight="1" x14ac:dyDescent="0.15">
      <c r="A10" s="310"/>
      <c r="B10" s="281" t="s">
        <v>27</v>
      </c>
      <c r="C10" s="281"/>
      <c r="D10" s="281"/>
      <c r="E10" s="281"/>
      <c r="F10" s="148" t="s">
        <v>22</v>
      </c>
      <c r="G10" s="170"/>
      <c r="H10" s="264">
        <f>G10*排出係数等!C12</f>
        <v>0</v>
      </c>
      <c r="I10" s="265"/>
      <c r="J10" s="175"/>
      <c r="K10" s="275">
        <f>J10*排出係数等!C12</f>
        <v>0</v>
      </c>
      <c r="L10" s="276"/>
      <c r="M10"/>
    </row>
    <row r="11" spans="1:13" s="4" customFormat="1" ht="16.5" customHeight="1" x14ac:dyDescent="0.15">
      <c r="A11" s="310"/>
      <c r="B11" s="281" t="s">
        <v>28</v>
      </c>
      <c r="C11" s="281"/>
      <c r="D11" s="281"/>
      <c r="E11" s="281"/>
      <c r="F11" s="148" t="s">
        <v>22</v>
      </c>
      <c r="G11" s="170"/>
      <c r="H11" s="264">
        <f>G11*排出係数等!C13</f>
        <v>0</v>
      </c>
      <c r="I11" s="265"/>
      <c r="J11" s="175"/>
      <c r="K11" s="275">
        <f>J11*排出係数等!C13</f>
        <v>0</v>
      </c>
      <c r="L11" s="276"/>
      <c r="M11"/>
    </row>
    <row r="12" spans="1:13" s="4" customFormat="1" ht="16.5" customHeight="1" x14ac:dyDescent="0.15">
      <c r="A12" s="310"/>
      <c r="B12" s="281" t="s">
        <v>29</v>
      </c>
      <c r="C12" s="281"/>
      <c r="D12" s="281"/>
      <c r="E12" s="281"/>
      <c r="F12" s="148" t="s">
        <v>22</v>
      </c>
      <c r="G12" s="170"/>
      <c r="H12" s="264">
        <f>G12*排出係数等!C14</f>
        <v>0</v>
      </c>
      <c r="I12" s="265"/>
      <c r="J12" s="175"/>
      <c r="K12" s="275">
        <f>J12*排出係数等!C14</f>
        <v>0</v>
      </c>
      <c r="L12" s="276"/>
      <c r="M12"/>
    </row>
    <row r="13" spans="1:13" s="4" customFormat="1" ht="16.5" customHeight="1" x14ac:dyDescent="0.15">
      <c r="A13" s="310"/>
      <c r="B13" s="281" t="s">
        <v>30</v>
      </c>
      <c r="C13" s="281"/>
      <c r="D13" s="281"/>
      <c r="E13" s="281"/>
      <c r="F13" s="148" t="s">
        <v>31</v>
      </c>
      <c r="G13" s="170"/>
      <c r="H13" s="264">
        <f>G13*排出係数等!C15</f>
        <v>0</v>
      </c>
      <c r="I13" s="265"/>
      <c r="J13" s="175"/>
      <c r="K13" s="275">
        <f>J13*排出係数等!C15</f>
        <v>0</v>
      </c>
      <c r="L13" s="276"/>
      <c r="M13"/>
    </row>
    <row r="14" spans="1:13" s="4" customFormat="1" ht="16.5" customHeight="1" x14ac:dyDescent="0.15">
      <c r="A14" s="310"/>
      <c r="B14" s="281" t="s">
        <v>32</v>
      </c>
      <c r="C14" s="281"/>
      <c r="D14" s="281"/>
      <c r="E14" s="281"/>
      <c r="F14" s="148" t="s">
        <v>31</v>
      </c>
      <c r="G14" s="170"/>
      <c r="H14" s="264">
        <f>G14*排出係数等!C16</f>
        <v>0</v>
      </c>
      <c r="I14" s="265"/>
      <c r="J14" s="175"/>
      <c r="K14" s="275">
        <f>J14*排出係数等!C16</f>
        <v>0</v>
      </c>
      <c r="L14" s="276"/>
      <c r="M14"/>
    </row>
    <row r="15" spans="1:13" s="4" customFormat="1" ht="24" customHeight="1" x14ac:dyDescent="0.15">
      <c r="A15" s="310"/>
      <c r="B15" s="290" t="s">
        <v>33</v>
      </c>
      <c r="C15" s="290" t="s">
        <v>104</v>
      </c>
      <c r="D15" s="312"/>
      <c r="E15" s="313"/>
      <c r="F15" s="147" t="s">
        <v>31</v>
      </c>
      <c r="G15" s="171"/>
      <c r="H15" s="264">
        <f>G15*排出係数等!C17</f>
        <v>0</v>
      </c>
      <c r="I15" s="265"/>
      <c r="J15" s="175"/>
      <c r="K15" s="275">
        <f>J15*排出係数等!C17</f>
        <v>0</v>
      </c>
      <c r="L15" s="276"/>
      <c r="M15"/>
    </row>
    <row r="16" spans="1:13" s="4" customFormat="1" ht="24" customHeight="1" x14ac:dyDescent="0.15">
      <c r="A16" s="310"/>
      <c r="B16" s="289"/>
      <c r="C16" s="314" t="s">
        <v>101</v>
      </c>
      <c r="D16" s="315"/>
      <c r="E16" s="316"/>
      <c r="F16" s="147" t="s">
        <v>282</v>
      </c>
      <c r="G16" s="171"/>
      <c r="H16" s="264">
        <f>G16*排出係数等!C18</f>
        <v>0</v>
      </c>
      <c r="I16" s="265"/>
      <c r="J16" s="175"/>
      <c r="K16" s="275">
        <f>J16*排出係数等!C18</f>
        <v>0</v>
      </c>
      <c r="L16" s="276"/>
      <c r="M16"/>
    </row>
    <row r="17" spans="1:13" s="4" customFormat="1" ht="24" customHeight="1" x14ac:dyDescent="0.15">
      <c r="A17" s="310"/>
      <c r="B17" s="290" t="s">
        <v>34</v>
      </c>
      <c r="C17" s="314" t="s">
        <v>105</v>
      </c>
      <c r="D17" s="315"/>
      <c r="E17" s="316"/>
      <c r="F17" s="147" t="s">
        <v>31</v>
      </c>
      <c r="G17" s="171"/>
      <c r="H17" s="264">
        <f>G17*排出係数等!C19</f>
        <v>0</v>
      </c>
      <c r="I17" s="265"/>
      <c r="J17" s="175"/>
      <c r="K17" s="275">
        <f>J17*排出係数等!C19</f>
        <v>0</v>
      </c>
      <c r="L17" s="276"/>
      <c r="M17"/>
    </row>
    <row r="18" spans="1:13" s="4" customFormat="1" ht="24" customHeight="1" x14ac:dyDescent="0.15">
      <c r="A18" s="310"/>
      <c r="B18" s="289"/>
      <c r="C18" s="289" t="s">
        <v>102</v>
      </c>
      <c r="D18" s="317"/>
      <c r="E18" s="318"/>
      <c r="F18" s="147" t="s">
        <v>282</v>
      </c>
      <c r="G18" s="171"/>
      <c r="H18" s="264">
        <f>G18*排出係数等!C20</f>
        <v>0</v>
      </c>
      <c r="I18" s="265"/>
      <c r="J18" s="175"/>
      <c r="K18" s="275">
        <f>J18*排出係数等!C20</f>
        <v>0</v>
      </c>
      <c r="L18" s="276"/>
      <c r="M18"/>
    </row>
    <row r="19" spans="1:13" s="4" customFormat="1" ht="16.5" customHeight="1" x14ac:dyDescent="0.15">
      <c r="A19" s="310"/>
      <c r="B19" s="281" t="s">
        <v>35</v>
      </c>
      <c r="C19" s="314" t="s">
        <v>36</v>
      </c>
      <c r="D19" s="315"/>
      <c r="E19" s="316"/>
      <c r="F19" s="148" t="s">
        <v>31</v>
      </c>
      <c r="G19" s="170"/>
      <c r="H19" s="264">
        <f>G19*排出係数等!C21</f>
        <v>0</v>
      </c>
      <c r="I19" s="265"/>
      <c r="J19" s="175"/>
      <c r="K19" s="275">
        <f>J19*排出係数等!C21</f>
        <v>0</v>
      </c>
      <c r="L19" s="276"/>
      <c r="M19"/>
    </row>
    <row r="20" spans="1:13" s="4" customFormat="1" ht="16.5" customHeight="1" x14ac:dyDescent="0.15">
      <c r="A20" s="310"/>
      <c r="B20" s="281"/>
      <c r="C20" s="314" t="s">
        <v>37</v>
      </c>
      <c r="D20" s="315"/>
      <c r="E20" s="316"/>
      <c r="F20" s="148" t="s">
        <v>31</v>
      </c>
      <c r="G20" s="170"/>
      <c r="H20" s="264">
        <f>G20*排出係数等!C22</f>
        <v>0</v>
      </c>
      <c r="I20" s="265"/>
      <c r="J20" s="175"/>
      <c r="K20" s="275">
        <f>J20*排出係数等!C22</f>
        <v>0</v>
      </c>
      <c r="L20" s="276"/>
      <c r="M20"/>
    </row>
    <row r="21" spans="1:13" s="4" customFormat="1" ht="16.5" customHeight="1" x14ac:dyDescent="0.15">
      <c r="A21" s="310"/>
      <c r="B21" s="281"/>
      <c r="C21" s="314" t="s">
        <v>38</v>
      </c>
      <c r="D21" s="315"/>
      <c r="E21" s="316"/>
      <c r="F21" s="148" t="s">
        <v>31</v>
      </c>
      <c r="G21" s="170"/>
      <c r="H21" s="264">
        <f>G21*排出係数等!C23</f>
        <v>0</v>
      </c>
      <c r="I21" s="265"/>
      <c r="J21" s="175"/>
      <c r="K21" s="275">
        <f>J21*排出係数等!C23</f>
        <v>0</v>
      </c>
      <c r="L21" s="276"/>
      <c r="M21"/>
    </row>
    <row r="22" spans="1:13" s="4" customFormat="1" ht="16.5" customHeight="1" x14ac:dyDescent="0.15">
      <c r="A22" s="310"/>
      <c r="B22" s="281" t="s">
        <v>39</v>
      </c>
      <c r="C22" s="281"/>
      <c r="D22" s="281"/>
      <c r="E22" s="281"/>
      <c r="F22" s="148" t="s">
        <v>31</v>
      </c>
      <c r="G22" s="170"/>
      <c r="H22" s="264">
        <f>G22*排出係数等!C24</f>
        <v>0</v>
      </c>
      <c r="I22" s="265"/>
      <c r="J22" s="175"/>
      <c r="K22" s="275">
        <f>J22*排出係数等!C24</f>
        <v>0</v>
      </c>
      <c r="L22" s="276"/>
      <c r="M22"/>
    </row>
    <row r="23" spans="1:13" s="4" customFormat="1" ht="16.5" customHeight="1" x14ac:dyDescent="0.15">
      <c r="A23" s="310"/>
      <c r="B23" s="281" t="s">
        <v>40</v>
      </c>
      <c r="C23" s="281"/>
      <c r="D23" s="281"/>
      <c r="E23" s="281"/>
      <c r="F23" s="148" t="s">
        <v>31</v>
      </c>
      <c r="G23" s="170"/>
      <c r="H23" s="264">
        <f>G23*排出係数等!C25</f>
        <v>0</v>
      </c>
      <c r="I23" s="265"/>
      <c r="J23" s="175"/>
      <c r="K23" s="275">
        <f>J23*排出係数等!C25</f>
        <v>0</v>
      </c>
      <c r="L23" s="276"/>
      <c r="M23"/>
    </row>
    <row r="24" spans="1:13" s="4" customFormat="1" ht="16.5" customHeight="1" x14ac:dyDescent="0.15">
      <c r="A24" s="310"/>
      <c r="B24" s="281" t="s">
        <v>41</v>
      </c>
      <c r="C24" s="281"/>
      <c r="D24" s="281"/>
      <c r="E24" s="281"/>
      <c r="F24" s="148" t="s">
        <v>282</v>
      </c>
      <c r="G24" s="170"/>
      <c r="H24" s="264">
        <f>G24*排出係数等!C26</f>
        <v>0</v>
      </c>
      <c r="I24" s="265"/>
      <c r="J24" s="175"/>
      <c r="K24" s="275">
        <f>J24*排出係数等!C26</f>
        <v>0</v>
      </c>
      <c r="L24" s="276"/>
      <c r="M24"/>
    </row>
    <row r="25" spans="1:13" s="4" customFormat="1" ht="16.5" customHeight="1" x14ac:dyDescent="0.15">
      <c r="A25" s="310"/>
      <c r="B25" s="281" t="s">
        <v>42</v>
      </c>
      <c r="C25" s="281"/>
      <c r="D25" s="281"/>
      <c r="E25" s="281"/>
      <c r="F25" s="148" t="s">
        <v>282</v>
      </c>
      <c r="G25" s="170"/>
      <c r="H25" s="264">
        <f>G25*排出係数等!C27</f>
        <v>0</v>
      </c>
      <c r="I25" s="265"/>
      <c r="J25" s="175"/>
      <c r="K25" s="275">
        <f>J25*排出係数等!C27</f>
        <v>0</v>
      </c>
      <c r="L25" s="276"/>
      <c r="M25"/>
    </row>
    <row r="26" spans="1:13" s="4" customFormat="1" ht="16.5" customHeight="1" x14ac:dyDescent="0.15">
      <c r="A26" s="310"/>
      <c r="B26" s="281" t="s">
        <v>43</v>
      </c>
      <c r="C26" s="281"/>
      <c r="D26" s="281"/>
      <c r="E26" s="281"/>
      <c r="F26" s="148" t="s">
        <v>282</v>
      </c>
      <c r="G26" s="170"/>
      <c r="H26" s="264">
        <f>G26*排出係数等!C28</f>
        <v>0</v>
      </c>
      <c r="I26" s="265"/>
      <c r="J26" s="175"/>
      <c r="K26" s="275">
        <f>J26*排出係数等!C28</f>
        <v>0</v>
      </c>
      <c r="L26" s="276"/>
      <c r="M26"/>
    </row>
    <row r="27" spans="1:13" s="4" customFormat="1" ht="16.5" customHeight="1" x14ac:dyDescent="0.15">
      <c r="A27" s="310"/>
      <c r="B27" s="319" t="s">
        <v>103</v>
      </c>
      <c r="C27" s="290" t="s">
        <v>143</v>
      </c>
      <c r="D27" s="312"/>
      <c r="E27" s="313"/>
      <c r="F27" s="148" t="s">
        <v>282</v>
      </c>
      <c r="G27" s="170"/>
      <c r="H27" s="264">
        <f>G27*排出係数等!C29</f>
        <v>0</v>
      </c>
      <c r="I27" s="265"/>
      <c r="J27" s="175"/>
      <c r="K27" s="275">
        <f>J27*排出係数等!C29</f>
        <v>0</v>
      </c>
      <c r="L27" s="276"/>
      <c r="M27"/>
    </row>
    <row r="28" spans="1:13" s="4" customFormat="1" ht="16.5" customHeight="1" x14ac:dyDescent="0.15">
      <c r="A28" s="310"/>
      <c r="B28" s="320"/>
      <c r="C28" s="109" t="s">
        <v>144</v>
      </c>
      <c r="D28" s="172"/>
      <c r="E28" s="173" t="s">
        <v>145</v>
      </c>
      <c r="F28" s="174"/>
      <c r="G28" s="170"/>
      <c r="H28" s="279">
        <f>G28*排出係数等!C30</f>
        <v>0</v>
      </c>
      <c r="I28" s="280"/>
      <c r="J28" s="175"/>
      <c r="K28" s="277">
        <f>J28*排出係数等!C30</f>
        <v>0</v>
      </c>
      <c r="L28" s="278"/>
      <c r="M28"/>
    </row>
    <row r="29" spans="1:13" s="4" customFormat="1" ht="16.5" customHeight="1" x14ac:dyDescent="0.15">
      <c r="A29" s="310"/>
      <c r="B29" s="281" t="s">
        <v>44</v>
      </c>
      <c r="C29" s="281"/>
      <c r="D29" s="281"/>
      <c r="E29" s="281"/>
      <c r="F29" s="148" t="s">
        <v>45</v>
      </c>
      <c r="G29" s="170"/>
      <c r="H29" s="264">
        <f>G29*排出係数等!C31</f>
        <v>0</v>
      </c>
      <c r="I29" s="265"/>
      <c r="J29" s="175"/>
      <c r="K29" s="275">
        <f>J29*排出係数等!C31</f>
        <v>0</v>
      </c>
      <c r="L29" s="276"/>
      <c r="M29"/>
    </row>
    <row r="30" spans="1:13" s="4" customFormat="1" ht="16.5" customHeight="1" x14ac:dyDescent="0.15">
      <c r="A30" s="310"/>
      <c r="B30" s="281" t="s">
        <v>46</v>
      </c>
      <c r="C30" s="281"/>
      <c r="D30" s="281"/>
      <c r="E30" s="281"/>
      <c r="F30" s="148" t="s">
        <v>45</v>
      </c>
      <c r="G30" s="170"/>
      <c r="H30" s="264">
        <f>G30*排出係数等!C32</f>
        <v>0</v>
      </c>
      <c r="I30" s="265"/>
      <c r="J30" s="175"/>
      <c r="K30" s="275">
        <f>J30*排出係数等!C32</f>
        <v>0</v>
      </c>
      <c r="L30" s="276"/>
      <c r="M30"/>
    </row>
    <row r="31" spans="1:13" s="7" customFormat="1" ht="16.5" customHeight="1" x14ac:dyDescent="0.15">
      <c r="A31" s="310"/>
      <c r="B31" s="281" t="s">
        <v>47</v>
      </c>
      <c r="C31" s="281"/>
      <c r="D31" s="281"/>
      <c r="E31" s="281"/>
      <c r="F31" s="148" t="s">
        <v>45</v>
      </c>
      <c r="G31" s="170"/>
      <c r="H31" s="264">
        <f>G31*排出係数等!C33</f>
        <v>0</v>
      </c>
      <c r="I31" s="265"/>
      <c r="J31" s="175"/>
      <c r="K31" s="275">
        <f>J31*排出係数等!C33</f>
        <v>0</v>
      </c>
      <c r="L31" s="276"/>
      <c r="M31"/>
    </row>
    <row r="32" spans="1:13" s="7" customFormat="1" ht="16.5" customHeight="1" x14ac:dyDescent="0.15">
      <c r="A32" s="310"/>
      <c r="B32" s="281" t="s">
        <v>48</v>
      </c>
      <c r="C32" s="281"/>
      <c r="D32" s="281"/>
      <c r="E32" s="281"/>
      <c r="F32" s="148" t="s">
        <v>45</v>
      </c>
      <c r="G32" s="170"/>
      <c r="H32" s="264">
        <f>G32*排出係数等!C34</f>
        <v>0</v>
      </c>
      <c r="I32" s="265"/>
      <c r="J32" s="175"/>
      <c r="K32" s="275">
        <f>J32*排出係数等!C34</f>
        <v>0</v>
      </c>
      <c r="L32" s="276"/>
      <c r="M32"/>
    </row>
    <row r="33" spans="1:13" s="7" customFormat="1" ht="16.5" customHeight="1" thickBot="1" x14ac:dyDescent="0.2">
      <c r="A33" s="311"/>
      <c r="B33" s="291" t="s">
        <v>49</v>
      </c>
      <c r="C33" s="291"/>
      <c r="D33" s="291"/>
      <c r="E33" s="291"/>
      <c r="F33" s="150" t="s">
        <v>45</v>
      </c>
      <c r="G33" s="153"/>
      <c r="H33" s="260">
        <f>SUM(H5:I32)</f>
        <v>0</v>
      </c>
      <c r="I33" s="261"/>
      <c r="J33" s="154"/>
      <c r="K33" s="286">
        <f>SUM(K5:L32)</f>
        <v>0</v>
      </c>
      <c r="L33" s="287"/>
      <c r="M33"/>
    </row>
    <row r="34" spans="1:13" s="7" customFormat="1" ht="16.5" customHeight="1" x14ac:dyDescent="0.15">
      <c r="A34" s="354" t="s">
        <v>121</v>
      </c>
      <c r="B34" s="288" t="s">
        <v>142</v>
      </c>
      <c r="C34" s="288" t="s">
        <v>50</v>
      </c>
      <c r="D34" s="347"/>
      <c r="E34" s="348"/>
      <c r="F34" s="151" t="s">
        <v>51</v>
      </c>
      <c r="G34" s="177"/>
      <c r="H34" s="282">
        <f>G34*排出係数等!C36</f>
        <v>0</v>
      </c>
      <c r="I34" s="283"/>
      <c r="J34" s="152"/>
      <c r="K34" s="266"/>
      <c r="L34" s="267"/>
      <c r="M34"/>
    </row>
    <row r="35" spans="1:13" s="7" customFormat="1" ht="16.5" customHeight="1" x14ac:dyDescent="0.15">
      <c r="A35" s="354"/>
      <c r="B35" s="289"/>
      <c r="C35" s="314" t="s">
        <v>52</v>
      </c>
      <c r="D35" s="315"/>
      <c r="E35" s="316"/>
      <c r="F35" s="108" t="s">
        <v>51</v>
      </c>
      <c r="G35" s="170"/>
      <c r="H35" s="264">
        <f>G35*排出係数等!C37</f>
        <v>0</v>
      </c>
      <c r="I35" s="265"/>
      <c r="J35" s="111"/>
      <c r="K35" s="330"/>
      <c r="L35" s="331"/>
      <c r="M35"/>
    </row>
    <row r="36" spans="1:13" s="7" customFormat="1" ht="16.5" customHeight="1" x14ac:dyDescent="0.15">
      <c r="A36" s="354"/>
      <c r="B36" s="290" t="s">
        <v>16</v>
      </c>
      <c r="C36" s="314" t="s">
        <v>53</v>
      </c>
      <c r="D36" s="315"/>
      <c r="E36" s="316"/>
      <c r="F36" s="108" t="s">
        <v>51</v>
      </c>
      <c r="G36" s="170"/>
      <c r="H36" s="264">
        <f>G36*排出係数等!C38</f>
        <v>0</v>
      </c>
      <c r="I36" s="265"/>
      <c r="J36" s="111"/>
      <c r="K36" s="330"/>
      <c r="L36" s="331"/>
      <c r="M36"/>
    </row>
    <row r="37" spans="1:13" s="7" customFormat="1" ht="16.5" customHeight="1" x14ac:dyDescent="0.15">
      <c r="A37" s="354"/>
      <c r="B37" s="289"/>
      <c r="C37" s="289" t="s">
        <v>54</v>
      </c>
      <c r="D37" s="317"/>
      <c r="E37" s="318"/>
      <c r="F37" s="108" t="s">
        <v>51</v>
      </c>
      <c r="G37" s="170"/>
      <c r="H37" s="284"/>
      <c r="I37" s="285"/>
      <c r="J37" s="175"/>
      <c r="K37" s="292">
        <f>'p3'!J37*排出係数等!C39</f>
        <v>0</v>
      </c>
      <c r="L37" s="293"/>
      <c r="M37"/>
    </row>
    <row r="38" spans="1:13" s="54" customFormat="1" ht="16.5" customHeight="1" thickBot="1" x14ac:dyDescent="0.2">
      <c r="A38" s="355"/>
      <c r="B38" s="291" t="s">
        <v>49</v>
      </c>
      <c r="C38" s="291"/>
      <c r="D38" s="291"/>
      <c r="E38" s="291"/>
      <c r="F38" s="60" t="s">
        <v>283</v>
      </c>
      <c r="G38" s="112">
        <f>SUM(G34:G37)</f>
        <v>0</v>
      </c>
      <c r="H38" s="262">
        <f>SUM(H34:I36)</f>
        <v>0</v>
      </c>
      <c r="I38" s="263"/>
      <c r="J38" s="113">
        <f>J37</f>
        <v>0</v>
      </c>
      <c r="K38" s="356">
        <f>SUM(K37)</f>
        <v>0</v>
      </c>
      <c r="L38" s="357"/>
    </row>
    <row r="39" spans="1:13" s="7" customFormat="1" ht="18.75" customHeight="1" x14ac:dyDescent="0.15">
      <c r="A39" s="350" t="s">
        <v>55</v>
      </c>
      <c r="B39" s="317"/>
      <c r="C39" s="317"/>
      <c r="D39" s="317"/>
      <c r="E39" s="317"/>
      <c r="F39" s="317"/>
      <c r="G39" s="317"/>
      <c r="H39" s="268">
        <f>SUM(H33,H38)</f>
        <v>0</v>
      </c>
      <c r="I39" s="269"/>
      <c r="J39" s="114"/>
      <c r="K39" s="358">
        <f>SUM(K33,K38)</f>
        <v>0</v>
      </c>
      <c r="L39" s="359"/>
      <c r="M39"/>
    </row>
    <row r="40" spans="1:13" s="7" customFormat="1" ht="18.75" customHeight="1" x14ac:dyDescent="0.15">
      <c r="A40" s="351" t="s">
        <v>56</v>
      </c>
      <c r="B40" s="315"/>
      <c r="C40" s="315"/>
      <c r="D40" s="315"/>
      <c r="E40" s="315"/>
      <c r="F40" s="315"/>
      <c r="G40" s="315"/>
      <c r="H40" s="115" t="s">
        <v>153</v>
      </c>
      <c r="I40" s="116">
        <f>H39*排出係数等!C40</f>
        <v>0</v>
      </c>
      <c r="J40" s="117"/>
      <c r="K40" s="118" t="s">
        <v>154</v>
      </c>
      <c r="L40" s="119">
        <f>K39*排出係数等!C40</f>
        <v>0</v>
      </c>
      <c r="M40"/>
    </row>
    <row r="41" spans="1:13" s="7" customFormat="1" ht="18.75" customHeight="1" thickBot="1" x14ac:dyDescent="0.2">
      <c r="A41" s="352" t="s">
        <v>57</v>
      </c>
      <c r="B41" s="353"/>
      <c r="C41" s="353"/>
      <c r="D41" s="353"/>
      <c r="E41" s="353"/>
      <c r="F41" s="353"/>
      <c r="G41" s="353"/>
      <c r="H41" s="362"/>
      <c r="I41" s="363"/>
      <c r="J41" s="110"/>
      <c r="K41" s="360"/>
      <c r="L41" s="361"/>
      <c r="M41"/>
    </row>
    <row r="42" spans="1:13" s="7" customFormat="1" ht="17.25" customHeight="1" x14ac:dyDescent="0.15">
      <c r="A42" s="2"/>
      <c r="B42" s="2"/>
      <c r="C42" s="2"/>
      <c r="D42" s="2"/>
      <c r="E42" s="2"/>
      <c r="F42" s="1"/>
      <c r="G42" s="1"/>
      <c r="H42" s="1"/>
      <c r="I42" s="1"/>
      <c r="J42" s="1"/>
      <c r="K42" s="1"/>
      <c r="L42" s="1"/>
      <c r="M42"/>
    </row>
    <row r="43" spans="1:13" s="7" customFormat="1" ht="15" customHeight="1" x14ac:dyDescent="0.15">
      <c r="A43" s="349" t="s">
        <v>122</v>
      </c>
      <c r="B43" s="349"/>
      <c r="C43" s="349"/>
      <c r="D43" s="349"/>
      <c r="E43" s="349"/>
      <c r="F43" s="349"/>
      <c r="G43" s="349"/>
      <c r="H43" s="349"/>
      <c r="I43" s="349"/>
      <c r="J43" s="349"/>
      <c r="K43" s="349"/>
      <c r="L43" s="349"/>
      <c r="M43"/>
    </row>
    <row r="44" spans="1:13" s="7" customFormat="1" ht="15" customHeight="1" thickBot="1" x14ac:dyDescent="0.2">
      <c r="A44" s="327" t="s">
        <v>123</v>
      </c>
      <c r="B44" s="327"/>
      <c r="C44" s="327"/>
      <c r="D44" s="327"/>
      <c r="E44" s="327"/>
      <c r="F44" s="327"/>
      <c r="G44" s="327"/>
      <c r="H44" s="327"/>
      <c r="I44" s="327"/>
      <c r="J44" s="327"/>
      <c r="K44" s="327"/>
      <c r="L44" s="327"/>
      <c r="M44"/>
    </row>
    <row r="45" spans="1:13" s="7" customFormat="1" ht="18" customHeight="1" x14ac:dyDescent="0.15">
      <c r="A45" s="321" t="s">
        <v>58</v>
      </c>
      <c r="B45" s="322"/>
      <c r="C45" s="332" t="s">
        <v>138</v>
      </c>
      <c r="D45" s="333"/>
      <c r="E45" s="338" t="s">
        <v>147</v>
      </c>
      <c r="F45" s="339"/>
      <c r="G45" s="340"/>
      <c r="H45" s="89"/>
      <c r="I45" s="17"/>
      <c r="J45" s="17"/>
      <c r="K45" s="17"/>
      <c r="L45" s="18"/>
      <c r="M45"/>
    </row>
    <row r="46" spans="1:13" s="18" customFormat="1" ht="19.5" customHeight="1" x14ac:dyDescent="0.15">
      <c r="A46" s="323" t="s">
        <v>59</v>
      </c>
      <c r="B46" s="324"/>
      <c r="C46" s="334" t="s">
        <v>146</v>
      </c>
      <c r="D46" s="335"/>
      <c r="E46" s="341"/>
      <c r="F46" s="342"/>
      <c r="G46" s="343"/>
      <c r="H46" s="90"/>
      <c r="I46" s="16"/>
      <c r="J46" s="16"/>
      <c r="K46" s="16"/>
      <c r="L46" s="15"/>
      <c r="M46" s="54"/>
    </row>
    <row r="47" spans="1:13" s="18" customFormat="1" ht="19.5" customHeight="1" thickBot="1" x14ac:dyDescent="0.2">
      <c r="A47" s="325" t="s">
        <v>60</v>
      </c>
      <c r="B47" s="326"/>
      <c r="C47" s="336" t="s">
        <v>146</v>
      </c>
      <c r="D47" s="337"/>
      <c r="E47" s="344"/>
      <c r="F47" s="345"/>
      <c r="G47" s="346"/>
      <c r="H47" s="90"/>
      <c r="I47" s="16"/>
      <c r="J47" s="16"/>
      <c r="K47" s="16"/>
      <c r="L47" s="15"/>
      <c r="M47" s="54"/>
    </row>
    <row r="48" spans="1:13" s="4" customFormat="1" ht="15" customHeight="1" x14ac:dyDescent="0.15">
      <c r="A48" s="11"/>
      <c r="B48" s="11"/>
      <c r="C48" s="11"/>
      <c r="D48" s="11"/>
      <c r="E48" s="11"/>
      <c r="F48" s="1"/>
      <c r="G48" s="1"/>
      <c r="H48" s="1"/>
      <c r="I48" s="1"/>
      <c r="J48" s="1"/>
      <c r="K48" s="1"/>
      <c r="L48" s="1"/>
      <c r="M48"/>
    </row>
    <row r="49" spans="1:13" s="18" customFormat="1" ht="25.5" customHeight="1" x14ac:dyDescent="0.15">
      <c r="A49"/>
      <c r="B49"/>
      <c r="C49"/>
      <c r="D49"/>
      <c r="E49"/>
      <c r="F49"/>
      <c r="G49"/>
      <c r="H49"/>
      <c r="I49"/>
      <c r="J49"/>
      <c r="K49"/>
      <c r="L49"/>
      <c r="M49" s="54"/>
    </row>
    <row r="50" spans="1:13" s="15" customFormat="1" ht="25.5" customHeight="1" x14ac:dyDescent="0.15">
      <c r="A50"/>
      <c r="B50"/>
      <c r="C50"/>
      <c r="D50"/>
      <c r="E50"/>
      <c r="F50"/>
      <c r="G50"/>
      <c r="H50"/>
      <c r="I50"/>
      <c r="J50"/>
      <c r="K50"/>
      <c r="L50"/>
      <c r="M50"/>
    </row>
    <row r="51" spans="1:13" s="15" customFormat="1" ht="25.5" customHeight="1" x14ac:dyDescent="0.15">
      <c r="A51"/>
      <c r="B51"/>
      <c r="C51"/>
      <c r="D51"/>
      <c r="E51"/>
      <c r="F51"/>
      <c r="G51"/>
      <c r="H51"/>
      <c r="I51"/>
      <c r="J51"/>
      <c r="K51"/>
      <c r="L51"/>
      <c r="M51"/>
    </row>
    <row r="52" spans="1:13" s="7" customFormat="1" ht="15" customHeight="1" x14ac:dyDescent="0.15">
      <c r="A52"/>
      <c r="B52"/>
      <c r="C52"/>
      <c r="D52"/>
      <c r="E52"/>
      <c r="F52"/>
      <c r="G52"/>
      <c r="H52"/>
      <c r="I52"/>
      <c r="J52"/>
      <c r="K52"/>
      <c r="L52"/>
      <c r="M52"/>
    </row>
    <row r="53" spans="1:13" s="7" customFormat="1" ht="15" customHeight="1" x14ac:dyDescent="0.15">
      <c r="A53"/>
      <c r="B53"/>
      <c r="C53"/>
      <c r="D53"/>
      <c r="E53"/>
      <c r="F53"/>
      <c r="G53"/>
      <c r="H53"/>
      <c r="I53"/>
      <c r="J53"/>
      <c r="K53"/>
      <c r="L53"/>
      <c r="M53"/>
    </row>
    <row r="54" spans="1:13" s="7" customFormat="1" ht="15" customHeight="1" x14ac:dyDescent="0.15">
      <c r="A54"/>
      <c r="B54"/>
      <c r="C54"/>
      <c r="D54"/>
      <c r="E54"/>
      <c r="F54"/>
      <c r="G54"/>
      <c r="H54"/>
      <c r="I54"/>
      <c r="J54"/>
      <c r="K54"/>
      <c r="L54"/>
      <c r="M54"/>
    </row>
    <row r="55" spans="1:13" s="7" customFormat="1" ht="15" customHeight="1" x14ac:dyDescent="0.15">
      <c r="A55"/>
      <c r="B55"/>
      <c r="C55"/>
      <c r="D55"/>
      <c r="E55"/>
      <c r="F55"/>
      <c r="G55"/>
      <c r="H55"/>
      <c r="I55"/>
      <c r="J55"/>
      <c r="K55"/>
      <c r="L55"/>
      <c r="M55"/>
    </row>
    <row r="56" spans="1:13" s="7" customFormat="1" ht="15" customHeight="1" x14ac:dyDescent="0.15">
      <c r="A56"/>
      <c r="B56"/>
      <c r="C56"/>
      <c r="D56"/>
      <c r="E56"/>
      <c r="F56"/>
      <c r="G56"/>
      <c r="H56"/>
      <c r="I56"/>
      <c r="J56"/>
      <c r="K56"/>
      <c r="L56"/>
      <c r="M56"/>
    </row>
    <row r="57" spans="1:13" s="7" customFormat="1" ht="15" customHeight="1" x14ac:dyDescent="0.15">
      <c r="A57"/>
      <c r="B57"/>
      <c r="C57"/>
      <c r="D57"/>
      <c r="E57"/>
      <c r="F57"/>
      <c r="G57"/>
      <c r="H57"/>
      <c r="I57"/>
      <c r="J57"/>
      <c r="K57"/>
      <c r="L57"/>
      <c r="M57"/>
    </row>
    <row r="58" spans="1:13" s="7" customFormat="1" ht="15" customHeight="1" x14ac:dyDescent="0.15">
      <c r="A58"/>
      <c r="B58"/>
      <c r="C58"/>
      <c r="D58"/>
      <c r="E58"/>
      <c r="F58"/>
      <c r="G58"/>
      <c r="H58"/>
      <c r="I58"/>
      <c r="J58"/>
      <c r="K58"/>
      <c r="L58"/>
      <c r="M58"/>
    </row>
    <row r="60" spans="1:13" ht="13.5" customHeight="1" x14ac:dyDescent="0.15"/>
    <row r="61" spans="1:13" ht="13.5" customHeight="1" x14ac:dyDescent="0.15"/>
    <row r="62" spans="1:13" ht="14.25" customHeight="1" x14ac:dyDescent="0.15"/>
    <row r="63" spans="1:13" ht="13.5" customHeight="1" x14ac:dyDescent="0.15"/>
    <row r="64" spans="1:13" ht="13.5" customHeight="1" x14ac:dyDescent="0.15"/>
    <row r="65" ht="13.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9.5" customHeight="1" x14ac:dyDescent="0.15"/>
    <row r="102" ht="19.5" customHeight="1" x14ac:dyDescent="0.15"/>
    <row r="103" ht="109.7" customHeight="1" x14ac:dyDescent="0.15"/>
    <row r="104" ht="120.4" customHeight="1" x14ac:dyDescent="0.15"/>
    <row r="105" hidden="1" x14ac:dyDescent="0.15"/>
    <row r="108" ht="14.25" customHeight="1" x14ac:dyDescent="0.15"/>
    <row r="109" ht="12.75" customHeight="1" x14ac:dyDescent="0.15"/>
    <row r="110" ht="14.85" customHeight="1" x14ac:dyDescent="0.15"/>
    <row r="111" ht="14.8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25.35" customHeight="1" x14ac:dyDescent="0.15"/>
    <row r="151" ht="12.75" customHeight="1" x14ac:dyDescent="0.15"/>
    <row r="152" ht="12.75" customHeight="1" x14ac:dyDescent="0.15"/>
    <row r="153" ht="12.75" customHeight="1" x14ac:dyDescent="0.15"/>
    <row r="154" hidden="1" x14ac:dyDescent="0.15"/>
    <row r="156" ht="14.25" customHeight="1" x14ac:dyDescent="0.15"/>
    <row r="157" ht="12.75" customHeight="1" x14ac:dyDescent="0.15"/>
    <row r="158" ht="12.75" customHeight="1" x14ac:dyDescent="0.15"/>
    <row r="159" ht="12.75" customHeight="1" x14ac:dyDescent="0.15"/>
    <row r="161" ht="15" customHeight="1" x14ac:dyDescent="0.15"/>
    <row r="162" ht="39" customHeight="1" x14ac:dyDescent="0.15"/>
    <row r="163" ht="38.25" customHeight="1" x14ac:dyDescent="0.15"/>
    <row r="164" ht="37.5" customHeight="1" x14ac:dyDescent="0.15"/>
    <row r="165" ht="37.5" customHeight="1" x14ac:dyDescent="0.15"/>
    <row r="166" ht="36.75" customHeight="1" x14ac:dyDescent="0.15"/>
    <row r="167" ht="39" customHeight="1" x14ac:dyDescent="0.15"/>
    <row r="171" ht="13.5" customHeight="1" x14ac:dyDescent="0.15"/>
    <row r="172" ht="13.5" customHeight="1" x14ac:dyDescent="0.15"/>
    <row r="173" ht="25.5" customHeight="1" x14ac:dyDescent="0.15"/>
    <row r="174" ht="25.5" customHeight="1" x14ac:dyDescent="0.15"/>
    <row r="175" ht="13.5" customHeight="1" x14ac:dyDescent="0.15"/>
    <row r="176" ht="25.5" customHeight="1" x14ac:dyDescent="0.15"/>
    <row r="177" ht="13.5" customHeight="1" x14ac:dyDescent="0.15"/>
  </sheetData>
  <sheetProtection password="C671" sheet="1" objects="1" scenarios="1" selectLockedCells="1"/>
  <mergeCells count="134">
    <mergeCell ref="C45:D45"/>
    <mergeCell ref="C46:D46"/>
    <mergeCell ref="C47:D47"/>
    <mergeCell ref="E45:G45"/>
    <mergeCell ref="E46:G46"/>
    <mergeCell ref="E47:G47"/>
    <mergeCell ref="C34:E34"/>
    <mergeCell ref="C37:E37"/>
    <mergeCell ref="C36:E36"/>
    <mergeCell ref="C35:E35"/>
    <mergeCell ref="A43:L43"/>
    <mergeCell ref="A39:G39"/>
    <mergeCell ref="A40:G40"/>
    <mergeCell ref="A41:G41"/>
    <mergeCell ref="A34:A38"/>
    <mergeCell ref="K38:L38"/>
    <mergeCell ref="K39:L39"/>
    <mergeCell ref="K41:L41"/>
    <mergeCell ref="H41:I41"/>
    <mergeCell ref="A1:L1"/>
    <mergeCell ref="A45:B45"/>
    <mergeCell ref="A46:B46"/>
    <mergeCell ref="A47:B47"/>
    <mergeCell ref="A44:L44"/>
    <mergeCell ref="B13:E13"/>
    <mergeCell ref="B14:E14"/>
    <mergeCell ref="B5:E5"/>
    <mergeCell ref="B6:E6"/>
    <mergeCell ref="B7:E7"/>
    <mergeCell ref="B12:E12"/>
    <mergeCell ref="B38:E38"/>
    <mergeCell ref="B26:E26"/>
    <mergeCell ref="B29:E29"/>
    <mergeCell ref="B30:E30"/>
    <mergeCell ref="B31:E31"/>
    <mergeCell ref="K29:L29"/>
    <mergeCell ref="K30:L30"/>
    <mergeCell ref="K31:L31"/>
    <mergeCell ref="B15:B16"/>
    <mergeCell ref="B17:B18"/>
    <mergeCell ref="K35:L35"/>
    <mergeCell ref="K36:L36"/>
    <mergeCell ref="B9:E9"/>
    <mergeCell ref="A2:E4"/>
    <mergeCell ref="F2:F4"/>
    <mergeCell ref="J3:L3"/>
    <mergeCell ref="G3:I3"/>
    <mergeCell ref="B8:E8"/>
    <mergeCell ref="H5:I5"/>
    <mergeCell ref="H6:I6"/>
    <mergeCell ref="H7:I7"/>
    <mergeCell ref="H8:I8"/>
    <mergeCell ref="A5:A33"/>
    <mergeCell ref="C27:E27"/>
    <mergeCell ref="C15:E15"/>
    <mergeCell ref="C16:E16"/>
    <mergeCell ref="C17:E17"/>
    <mergeCell ref="C18:E18"/>
    <mergeCell ref="C21:E21"/>
    <mergeCell ref="C20:E20"/>
    <mergeCell ref="C19:E19"/>
    <mergeCell ref="B27:B28"/>
    <mergeCell ref="B24:E24"/>
    <mergeCell ref="B25:E25"/>
    <mergeCell ref="B19:B21"/>
    <mergeCell ref="B10:E10"/>
    <mergeCell ref="B11:E11"/>
    <mergeCell ref="B22:E22"/>
    <mergeCell ref="B23:E23"/>
    <mergeCell ref="K12:L12"/>
    <mergeCell ref="K13:L13"/>
    <mergeCell ref="K14:L14"/>
    <mergeCell ref="H34:I34"/>
    <mergeCell ref="H35:I35"/>
    <mergeCell ref="H36:I36"/>
    <mergeCell ref="H37:I37"/>
    <mergeCell ref="K32:L32"/>
    <mergeCell ref="K33:L33"/>
    <mergeCell ref="H17:I17"/>
    <mergeCell ref="H18:I18"/>
    <mergeCell ref="H19:I19"/>
    <mergeCell ref="B34:B35"/>
    <mergeCell ref="B36:B37"/>
    <mergeCell ref="B32:E32"/>
    <mergeCell ref="B33:E33"/>
    <mergeCell ref="H14:I14"/>
    <mergeCell ref="H15:I15"/>
    <mergeCell ref="H16:I16"/>
    <mergeCell ref="K37:L37"/>
    <mergeCell ref="H12:I12"/>
    <mergeCell ref="H13:I13"/>
    <mergeCell ref="H31:I31"/>
    <mergeCell ref="H32:I32"/>
    <mergeCell ref="H22:I22"/>
    <mergeCell ref="H23:I23"/>
    <mergeCell ref="K19:L19"/>
    <mergeCell ref="K20:L20"/>
    <mergeCell ref="K21:L21"/>
    <mergeCell ref="K22:L22"/>
    <mergeCell ref="K23:L23"/>
    <mergeCell ref="H29:I29"/>
    <mergeCell ref="H30:I30"/>
    <mergeCell ref="K24:L24"/>
    <mergeCell ref="K25:L25"/>
    <mergeCell ref="K26:L26"/>
    <mergeCell ref="K27:L27"/>
    <mergeCell ref="K28:L28"/>
    <mergeCell ref="H20:I20"/>
    <mergeCell ref="H21:I21"/>
    <mergeCell ref="H28:I28"/>
    <mergeCell ref="H33:I33"/>
    <mergeCell ref="H38:I38"/>
    <mergeCell ref="H24:I24"/>
    <mergeCell ref="H25:I25"/>
    <mergeCell ref="H26:I26"/>
    <mergeCell ref="K34:L34"/>
    <mergeCell ref="H39:I39"/>
    <mergeCell ref="H27:I27"/>
    <mergeCell ref="K4:L4"/>
    <mergeCell ref="H4:I4"/>
    <mergeCell ref="K5:L5"/>
    <mergeCell ref="K6:L6"/>
    <mergeCell ref="K7:L7"/>
    <mergeCell ref="K8:L8"/>
    <mergeCell ref="K9:L9"/>
    <mergeCell ref="K10:L10"/>
    <mergeCell ref="K11:L11"/>
    <mergeCell ref="H9:I9"/>
    <mergeCell ref="H10:I10"/>
    <mergeCell ref="H11:I11"/>
    <mergeCell ref="K15:L15"/>
    <mergeCell ref="K16:L16"/>
    <mergeCell ref="K17:L17"/>
    <mergeCell ref="K18:L18"/>
  </mergeCells>
  <phoneticPr fontId="32"/>
  <pageMargins left="0.55118110236220474" right="0.35433070866141736" top="0.39370078740157483" bottom="0.39370078740157483" header="0.31496062992125984" footer="0.31496062992125984"/>
  <pageSetup paperSize="9" orientation="portrait" blackAndWhite="1" horizontalDpi="300" verticalDpi="300" r:id="rId1"/>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7"/>
  <sheetViews>
    <sheetView showGridLines="0" view="pageBreakPreview" topLeftCell="A16" zoomScaleNormal="100" zoomScaleSheetLayoutView="100" workbookViewId="0">
      <selection activeCell="D27" sqref="D27"/>
    </sheetView>
  </sheetViews>
  <sheetFormatPr defaultRowHeight="13.5" x14ac:dyDescent="0.15"/>
  <cols>
    <col min="1" max="1" width="4.75" customWidth="1"/>
    <col min="2" max="2" width="22.25" customWidth="1"/>
    <col min="3" max="3" width="28.125" customWidth="1"/>
    <col min="4" max="4" width="34.125" customWidth="1"/>
    <col min="5" max="5" width="6.875" customWidth="1"/>
  </cols>
  <sheetData>
    <row r="2" spans="1:5" s="7" customFormat="1" ht="30.75" customHeight="1" x14ac:dyDescent="0.15">
      <c r="A2" s="8"/>
      <c r="B2" s="364" t="s">
        <v>277</v>
      </c>
      <c r="C2" s="364"/>
      <c r="D2" s="364"/>
      <c r="E2" s="23"/>
    </row>
    <row r="3" spans="1:5" s="26" customFormat="1" ht="37.5" customHeight="1" x14ac:dyDescent="0.15">
      <c r="A3" s="25"/>
      <c r="B3" s="27" t="s">
        <v>61</v>
      </c>
      <c r="C3" s="27" t="s">
        <v>62</v>
      </c>
      <c r="D3" s="30" t="s">
        <v>88</v>
      </c>
      <c r="E3" s="28"/>
    </row>
    <row r="4" spans="1:5" s="7" customFormat="1" ht="37.5" customHeight="1" x14ac:dyDescent="0.15">
      <c r="A4" s="8"/>
      <c r="B4" s="24"/>
      <c r="C4" s="24"/>
      <c r="D4" s="24"/>
      <c r="E4" s="20"/>
    </row>
    <row r="5" spans="1:5" ht="37.5" customHeight="1" x14ac:dyDescent="0.15">
      <c r="A5" s="1"/>
      <c r="B5" s="24"/>
      <c r="C5" s="24"/>
      <c r="D5" s="24"/>
      <c r="E5" s="21"/>
    </row>
    <row r="6" spans="1:5" ht="37.5" customHeight="1" x14ac:dyDescent="0.15">
      <c r="A6" s="1"/>
      <c r="B6" s="24"/>
      <c r="C6" s="24"/>
      <c r="D6" s="24"/>
      <c r="E6" s="21"/>
    </row>
    <row r="7" spans="1:5" ht="37.5" customHeight="1" x14ac:dyDescent="0.15">
      <c r="A7" s="1"/>
      <c r="B7" s="24"/>
      <c r="C7" s="24"/>
      <c r="D7" s="24"/>
      <c r="E7" s="21"/>
    </row>
    <row r="8" spans="1:5" ht="37.5" customHeight="1" x14ac:dyDescent="0.15">
      <c r="A8" s="1"/>
      <c r="B8" s="24"/>
      <c r="C8" s="24"/>
      <c r="D8" s="24"/>
      <c r="E8" s="21"/>
    </row>
    <row r="9" spans="1:5" ht="15" customHeight="1" x14ac:dyDescent="0.15">
      <c r="A9" s="1"/>
      <c r="B9" s="2"/>
      <c r="C9" s="2"/>
      <c r="D9" s="1"/>
      <c r="E9" s="1"/>
    </row>
    <row r="10" spans="1:5" ht="22.5" customHeight="1" x14ac:dyDescent="0.15">
      <c r="A10" s="1"/>
      <c r="B10" s="2"/>
      <c r="C10" s="2"/>
      <c r="D10" s="1"/>
      <c r="E10" s="1"/>
    </row>
    <row r="11" spans="1:5" s="14" customFormat="1" ht="14.25" customHeight="1" x14ac:dyDescent="0.15">
      <c r="A11" s="13"/>
      <c r="B11" s="29" t="s">
        <v>63</v>
      </c>
      <c r="C11" s="29"/>
      <c r="D11" s="29"/>
      <c r="E11" s="22"/>
    </row>
    <row r="12" spans="1:5" s="14" customFormat="1" ht="14.25" customHeight="1" x14ac:dyDescent="0.15">
      <c r="A12" s="13"/>
      <c r="B12" s="366" t="s">
        <v>441</v>
      </c>
      <c r="C12" s="366"/>
      <c r="D12" s="366"/>
      <c r="E12" s="22"/>
    </row>
    <row r="13" spans="1:5" s="14" customFormat="1" ht="14.25" customHeight="1" x14ac:dyDescent="0.15">
      <c r="A13" s="13"/>
      <c r="B13" s="366" t="s">
        <v>64</v>
      </c>
      <c r="C13" s="366"/>
      <c r="D13" s="366"/>
      <c r="E13" s="22"/>
    </row>
    <row r="14" spans="1:5" s="14" customFormat="1" ht="14.25" customHeight="1" x14ac:dyDescent="0.15">
      <c r="A14" s="13"/>
      <c r="B14" s="365" t="s">
        <v>89</v>
      </c>
      <c r="C14" s="365"/>
      <c r="D14" s="365"/>
      <c r="E14" s="22"/>
    </row>
    <row r="15" spans="1:5" s="14" customFormat="1" ht="14.25" customHeight="1" x14ac:dyDescent="0.15">
      <c r="A15" s="13"/>
      <c r="B15" s="365"/>
      <c r="C15" s="365"/>
      <c r="D15" s="365"/>
      <c r="E15" s="22"/>
    </row>
    <row r="16" spans="1:5" s="14" customFormat="1" ht="14.25" customHeight="1" x14ac:dyDescent="0.15">
      <c r="A16" s="13"/>
      <c r="B16" s="365" t="s">
        <v>90</v>
      </c>
      <c r="C16" s="365"/>
      <c r="D16" s="365"/>
      <c r="E16" s="22"/>
    </row>
    <row r="17" spans="1:5" s="14" customFormat="1" ht="14.25" customHeight="1" x14ac:dyDescent="0.15">
      <c r="A17" s="13"/>
      <c r="B17" s="365"/>
      <c r="C17" s="365"/>
      <c r="D17" s="365"/>
      <c r="E17" s="22"/>
    </row>
    <row r="18" spans="1:5" s="14" customFormat="1" ht="14.25" customHeight="1" x14ac:dyDescent="0.15">
      <c r="A18" s="13"/>
      <c r="B18" s="365"/>
      <c r="C18" s="365"/>
      <c r="D18" s="365"/>
      <c r="E18" s="22"/>
    </row>
    <row r="19" spans="1:5" s="14" customFormat="1" ht="14.25" customHeight="1" x14ac:dyDescent="0.15">
      <c r="A19" s="13"/>
      <c r="B19" s="365" t="s">
        <v>91</v>
      </c>
      <c r="C19" s="365"/>
      <c r="D19" s="365"/>
      <c r="E19" s="22"/>
    </row>
    <row r="20" spans="1:5" s="14" customFormat="1" ht="14.25" customHeight="1" x14ac:dyDescent="0.15">
      <c r="A20" s="13"/>
      <c r="B20" s="365"/>
      <c r="C20" s="365"/>
      <c r="D20" s="365"/>
      <c r="E20" s="22"/>
    </row>
    <row r="21" spans="1:5" s="14" customFormat="1" ht="14.25" customHeight="1" x14ac:dyDescent="0.15">
      <c r="A21" s="13"/>
      <c r="B21" s="365" t="s">
        <v>92</v>
      </c>
      <c r="C21" s="365"/>
      <c r="D21" s="365"/>
      <c r="E21" s="22"/>
    </row>
    <row r="22" spans="1:5" s="14" customFormat="1" ht="14.25" customHeight="1" x14ac:dyDescent="0.15">
      <c r="A22" s="13"/>
      <c r="B22" s="365"/>
      <c r="C22" s="365"/>
      <c r="D22" s="365"/>
      <c r="E22" s="22"/>
    </row>
    <row r="23" spans="1:5" s="14" customFormat="1" ht="14.25" customHeight="1" x14ac:dyDescent="0.15">
      <c r="A23" s="13"/>
      <c r="B23" s="365" t="s">
        <v>93</v>
      </c>
      <c r="C23" s="365"/>
      <c r="D23" s="365"/>
      <c r="E23" s="22"/>
    </row>
    <row r="24" spans="1:5" s="14" customFormat="1" ht="14.25" customHeight="1" x14ac:dyDescent="0.15">
      <c r="A24" s="13"/>
      <c r="B24" s="365"/>
      <c r="C24" s="365"/>
      <c r="D24" s="365"/>
      <c r="E24" s="22"/>
    </row>
    <row r="25" spans="1:5" s="15" customFormat="1" ht="24" customHeight="1" x14ac:dyDescent="0.15"/>
    <row r="26" spans="1:5" s="15" customFormat="1" ht="24" customHeight="1" x14ac:dyDescent="0.15"/>
    <row r="27" spans="1:5" s="15" customFormat="1" ht="24" customHeight="1" x14ac:dyDescent="0.15"/>
    <row r="28" spans="1:5" s="15" customFormat="1" ht="24" customHeight="1" x14ac:dyDescent="0.15"/>
    <row r="29" spans="1:5" s="15" customFormat="1" ht="24" customHeight="1" x14ac:dyDescent="0.15"/>
    <row r="30" spans="1:5" s="4" customFormat="1" ht="15" customHeight="1" x14ac:dyDescent="0.15">
      <c r="A30"/>
      <c r="B30"/>
      <c r="C30"/>
      <c r="D30"/>
      <c r="E30"/>
    </row>
    <row r="31" spans="1:5" s="4" customFormat="1" ht="15" customHeight="1" x14ac:dyDescent="0.15">
      <c r="A31"/>
      <c r="B31"/>
      <c r="C31"/>
      <c r="D31"/>
      <c r="E31"/>
    </row>
    <row r="32" spans="1:5" s="4" customFormat="1" ht="15" customHeight="1" x14ac:dyDescent="0.15">
      <c r="A32"/>
      <c r="B32"/>
      <c r="C32"/>
      <c r="D32"/>
      <c r="E32"/>
    </row>
    <row r="33" spans="1:5" s="4" customFormat="1" ht="15" customHeight="1" x14ac:dyDescent="0.15">
      <c r="A33"/>
      <c r="B33"/>
      <c r="C33"/>
      <c r="D33"/>
      <c r="E33"/>
    </row>
    <row r="34" spans="1:5" s="4" customFormat="1" ht="15" customHeight="1" x14ac:dyDescent="0.15">
      <c r="A34"/>
      <c r="B34"/>
      <c r="C34"/>
      <c r="D34"/>
      <c r="E34"/>
    </row>
    <row r="35" spans="1:5" s="4" customFormat="1" ht="15" customHeight="1" x14ac:dyDescent="0.15">
      <c r="A35"/>
      <c r="B35"/>
      <c r="C35"/>
      <c r="D35"/>
      <c r="E35"/>
    </row>
    <row r="36" spans="1:5" s="4" customFormat="1" ht="15" customHeight="1" x14ac:dyDescent="0.15">
      <c r="A36"/>
      <c r="B36"/>
      <c r="C36"/>
      <c r="D36"/>
      <c r="E36"/>
    </row>
    <row r="37" spans="1:5" s="4" customFormat="1" ht="15" customHeight="1" x14ac:dyDescent="0.15">
      <c r="A37"/>
      <c r="B37"/>
      <c r="C37"/>
      <c r="D37"/>
      <c r="E37"/>
    </row>
    <row r="38" spans="1:5" s="4" customFormat="1" ht="15" customHeight="1" x14ac:dyDescent="0.15">
      <c r="A38"/>
      <c r="B38"/>
      <c r="C38"/>
      <c r="D38"/>
      <c r="E38"/>
    </row>
    <row r="39" spans="1:5" s="4" customFormat="1" ht="15" customHeight="1" x14ac:dyDescent="0.15">
      <c r="A39"/>
      <c r="B39"/>
      <c r="C39"/>
      <c r="D39"/>
      <c r="E39"/>
    </row>
    <row r="40" spans="1:5" s="4" customFormat="1" ht="15" customHeight="1" x14ac:dyDescent="0.15">
      <c r="A40"/>
      <c r="B40"/>
      <c r="C40"/>
      <c r="D40"/>
      <c r="E40"/>
    </row>
    <row r="41" spans="1:5" s="7" customFormat="1" ht="15" customHeight="1" x14ac:dyDescent="0.15">
      <c r="A41"/>
      <c r="B41"/>
      <c r="C41"/>
      <c r="D41"/>
      <c r="E41"/>
    </row>
    <row r="42" spans="1:5" s="7" customFormat="1" ht="15" customHeight="1" x14ac:dyDescent="0.15">
      <c r="A42"/>
      <c r="B42"/>
      <c r="C42"/>
      <c r="D42"/>
      <c r="E42"/>
    </row>
    <row r="43" spans="1:5" s="7" customFormat="1" ht="15" customHeight="1" x14ac:dyDescent="0.15">
      <c r="A43"/>
      <c r="B43"/>
      <c r="C43"/>
      <c r="D43"/>
      <c r="E43"/>
    </row>
    <row r="44" spans="1:5" s="7" customFormat="1" ht="15" customHeight="1" x14ac:dyDescent="0.15">
      <c r="A44"/>
      <c r="B44"/>
      <c r="C44"/>
      <c r="D44"/>
      <c r="E44"/>
    </row>
    <row r="45" spans="1:5" s="7" customFormat="1" ht="15" customHeight="1" x14ac:dyDescent="0.15">
      <c r="A45"/>
      <c r="B45"/>
      <c r="C45"/>
      <c r="D45"/>
      <c r="E45"/>
    </row>
    <row r="46" spans="1:5" s="7" customFormat="1" ht="15" customHeight="1" x14ac:dyDescent="0.15">
      <c r="A46"/>
      <c r="B46"/>
      <c r="C46"/>
      <c r="D46"/>
      <c r="E46"/>
    </row>
    <row r="47" spans="1:5" s="7" customFormat="1" ht="15" customHeight="1" x14ac:dyDescent="0.15">
      <c r="A47"/>
      <c r="B47"/>
      <c r="C47"/>
      <c r="D47"/>
      <c r="E47"/>
    </row>
    <row r="48" spans="1:5" ht="14.25" customHeight="1" x14ac:dyDescent="0.15"/>
    <row r="49" spans="1:5" s="7" customFormat="1" ht="14.25" customHeight="1" x14ac:dyDescent="0.15">
      <c r="A49"/>
      <c r="B49"/>
      <c r="C49"/>
      <c r="D49"/>
      <c r="E49"/>
    </row>
    <row r="50" spans="1:5" s="7" customFormat="1" ht="14.25" customHeight="1" x14ac:dyDescent="0.15">
      <c r="A50"/>
      <c r="B50"/>
      <c r="C50"/>
      <c r="D50"/>
      <c r="E50"/>
    </row>
    <row r="51" spans="1:5" s="7" customFormat="1" ht="14.25" customHeight="1" x14ac:dyDescent="0.15">
      <c r="A51"/>
      <c r="B51"/>
      <c r="C51"/>
      <c r="D51"/>
      <c r="E51"/>
    </row>
    <row r="52" spans="1:5" s="7" customFormat="1" ht="14.25" customHeight="1" x14ac:dyDescent="0.15">
      <c r="A52"/>
      <c r="B52"/>
      <c r="C52"/>
      <c r="D52"/>
      <c r="E52"/>
    </row>
    <row r="53" spans="1:5" s="7" customFormat="1" ht="15" customHeight="1" x14ac:dyDescent="0.15">
      <c r="A53"/>
      <c r="B53"/>
      <c r="C53"/>
      <c r="D53"/>
      <c r="E53"/>
    </row>
    <row r="54" spans="1:5" s="7" customFormat="1" ht="15" customHeight="1" x14ac:dyDescent="0.15">
      <c r="A54"/>
      <c r="B54"/>
      <c r="C54"/>
      <c r="D54"/>
      <c r="E54"/>
    </row>
    <row r="55" spans="1:5" s="7" customFormat="1" ht="15" customHeight="1" x14ac:dyDescent="0.15">
      <c r="A55"/>
      <c r="B55"/>
      <c r="C55"/>
      <c r="D55"/>
      <c r="E55"/>
    </row>
    <row r="56" spans="1:5" s="7" customFormat="1" ht="15" customHeight="1" x14ac:dyDescent="0.15">
      <c r="A56"/>
      <c r="B56"/>
      <c r="C56"/>
      <c r="D56"/>
      <c r="E56"/>
    </row>
    <row r="57" spans="1:5" s="7" customFormat="1" ht="15" customHeight="1" x14ac:dyDescent="0.15">
      <c r="A57"/>
      <c r="B57"/>
      <c r="C57"/>
      <c r="D57"/>
      <c r="E57"/>
    </row>
    <row r="58" spans="1:5" s="7" customFormat="1" ht="15" customHeight="1" x14ac:dyDescent="0.15">
      <c r="A58"/>
      <c r="B58"/>
      <c r="C58"/>
      <c r="D58"/>
      <c r="E58"/>
    </row>
    <row r="59" spans="1:5" s="7" customFormat="1" ht="15" customHeight="1" x14ac:dyDescent="0.15">
      <c r="A59"/>
      <c r="B59"/>
      <c r="C59"/>
      <c r="D59"/>
      <c r="E59"/>
    </row>
    <row r="60" spans="1:5" s="7" customFormat="1" ht="15" customHeight="1" x14ac:dyDescent="0.15">
      <c r="A60"/>
      <c r="B60"/>
      <c r="C60"/>
      <c r="D60"/>
      <c r="E60"/>
    </row>
    <row r="61" spans="1:5" s="7" customFormat="1" ht="15" customHeight="1" x14ac:dyDescent="0.15">
      <c r="A61"/>
      <c r="B61"/>
      <c r="C61"/>
      <c r="D61"/>
      <c r="E61"/>
    </row>
    <row r="62" spans="1:5" s="7" customFormat="1" ht="15" customHeight="1" x14ac:dyDescent="0.15">
      <c r="A62"/>
      <c r="B62"/>
      <c r="C62"/>
      <c r="D62"/>
      <c r="E62"/>
    </row>
    <row r="63" spans="1:5" s="7" customFormat="1" ht="15" customHeight="1" x14ac:dyDescent="0.15">
      <c r="A63"/>
      <c r="B63"/>
      <c r="C63"/>
      <c r="D63"/>
      <c r="E63"/>
    </row>
    <row r="64" spans="1:5" s="7" customFormat="1" ht="15" customHeight="1" x14ac:dyDescent="0.15">
      <c r="A64"/>
      <c r="B64"/>
      <c r="C64"/>
      <c r="D64"/>
      <c r="E64"/>
    </row>
    <row r="65" spans="1:5" s="7" customFormat="1" ht="15" customHeight="1" x14ac:dyDescent="0.15">
      <c r="A65"/>
      <c r="B65"/>
      <c r="C65"/>
      <c r="D65"/>
      <c r="E65"/>
    </row>
    <row r="66" spans="1:5" s="7" customFormat="1" ht="15" customHeight="1" x14ac:dyDescent="0.15">
      <c r="A66"/>
      <c r="B66"/>
      <c r="C66"/>
      <c r="D66"/>
      <c r="E66"/>
    </row>
    <row r="67" spans="1:5" s="7" customFormat="1" ht="15" customHeight="1" x14ac:dyDescent="0.15">
      <c r="A67"/>
      <c r="B67"/>
      <c r="C67"/>
      <c r="D67"/>
      <c r="E67"/>
    </row>
    <row r="68" spans="1:5" s="7" customFormat="1" ht="15" customHeight="1" x14ac:dyDescent="0.15">
      <c r="A68"/>
      <c r="B68"/>
      <c r="C68"/>
      <c r="D68"/>
      <c r="E68"/>
    </row>
    <row r="69" spans="1:5" s="7" customFormat="1" ht="15" customHeight="1" x14ac:dyDescent="0.15">
      <c r="A69"/>
      <c r="B69"/>
      <c r="C69"/>
      <c r="D69"/>
      <c r="E69"/>
    </row>
    <row r="70" spans="1:5" s="7" customFormat="1" ht="15" customHeight="1" x14ac:dyDescent="0.15">
      <c r="A70"/>
      <c r="B70"/>
      <c r="C70"/>
      <c r="D70"/>
      <c r="E70"/>
    </row>
    <row r="71" spans="1:5" s="7" customFormat="1" ht="15" customHeight="1" x14ac:dyDescent="0.15">
      <c r="A71"/>
      <c r="B71"/>
      <c r="C71"/>
      <c r="D71"/>
      <c r="E71"/>
    </row>
    <row r="72" spans="1:5" s="7" customFormat="1" ht="15" customHeight="1" x14ac:dyDescent="0.15">
      <c r="A72"/>
      <c r="B72"/>
      <c r="C72"/>
      <c r="D72"/>
      <c r="E72"/>
    </row>
    <row r="73" spans="1:5" s="7" customFormat="1" ht="15" customHeight="1" x14ac:dyDescent="0.15">
      <c r="A73"/>
      <c r="B73"/>
      <c r="C73"/>
      <c r="D73"/>
      <c r="E73"/>
    </row>
    <row r="74" spans="1:5" s="7" customFormat="1" ht="15" customHeight="1" x14ac:dyDescent="0.15">
      <c r="A74"/>
      <c r="B74"/>
      <c r="C74"/>
      <c r="D74"/>
      <c r="E74"/>
    </row>
    <row r="75" spans="1:5" s="7" customFormat="1" ht="15" customHeight="1" x14ac:dyDescent="0.15">
      <c r="A75"/>
      <c r="B75"/>
      <c r="C75"/>
      <c r="D75"/>
      <c r="E75"/>
    </row>
    <row r="76" spans="1:5" s="7" customFormat="1" ht="15" customHeight="1" x14ac:dyDescent="0.15">
      <c r="A76"/>
      <c r="B76"/>
      <c r="C76"/>
      <c r="D76"/>
      <c r="E76"/>
    </row>
    <row r="77" spans="1:5" s="7" customFormat="1" ht="15" customHeight="1" x14ac:dyDescent="0.15">
      <c r="A77"/>
      <c r="B77"/>
      <c r="C77"/>
      <c r="D77"/>
      <c r="E77"/>
    </row>
    <row r="78" spans="1:5" s="7" customFormat="1" ht="15" customHeight="1" x14ac:dyDescent="0.15">
      <c r="A78"/>
      <c r="B78"/>
      <c r="C78"/>
      <c r="D78"/>
      <c r="E78"/>
    </row>
    <row r="79" spans="1:5" s="7" customFormat="1" ht="15" customHeight="1" x14ac:dyDescent="0.15">
      <c r="A79"/>
      <c r="B79"/>
      <c r="C79"/>
      <c r="D79"/>
      <c r="E79"/>
    </row>
    <row r="80" spans="1:5" s="7" customFormat="1" ht="15" customHeight="1" x14ac:dyDescent="0.15">
      <c r="A80"/>
      <c r="B80"/>
      <c r="C80"/>
      <c r="D80"/>
      <c r="E80"/>
    </row>
    <row r="81" spans="1:5" s="7" customFormat="1" ht="15" customHeight="1" x14ac:dyDescent="0.15">
      <c r="A81"/>
      <c r="B81"/>
      <c r="C81"/>
      <c r="D81"/>
      <c r="E81"/>
    </row>
    <row r="82" spans="1:5" s="7" customFormat="1" ht="15" customHeight="1" x14ac:dyDescent="0.15">
      <c r="A82"/>
      <c r="B82"/>
      <c r="C82"/>
      <c r="D82"/>
      <c r="E82"/>
    </row>
    <row r="83" spans="1:5" s="7" customFormat="1" ht="15" customHeight="1" x14ac:dyDescent="0.15">
      <c r="A83"/>
      <c r="B83"/>
      <c r="C83"/>
      <c r="D83"/>
      <c r="E83"/>
    </row>
    <row r="84" spans="1:5" s="7" customFormat="1" ht="15" customHeight="1" x14ac:dyDescent="0.15">
      <c r="A84"/>
      <c r="B84"/>
      <c r="C84"/>
      <c r="D84"/>
      <c r="E84"/>
    </row>
    <row r="85" spans="1:5" s="7" customFormat="1" ht="15" customHeight="1" x14ac:dyDescent="0.15">
      <c r="A85"/>
      <c r="B85"/>
      <c r="C85"/>
      <c r="D85"/>
      <c r="E85"/>
    </row>
    <row r="86" spans="1:5" s="7" customFormat="1" ht="15" customHeight="1" x14ac:dyDescent="0.15">
      <c r="A86"/>
      <c r="B86"/>
      <c r="C86"/>
      <c r="D86"/>
      <c r="E86"/>
    </row>
    <row r="87" spans="1:5" s="7" customFormat="1" ht="15" customHeight="1" x14ac:dyDescent="0.15">
      <c r="A87"/>
      <c r="B87"/>
      <c r="C87"/>
      <c r="D87"/>
      <c r="E87"/>
    </row>
    <row r="88" spans="1:5" s="7" customFormat="1" ht="15" customHeight="1" x14ac:dyDescent="0.15">
      <c r="A88"/>
      <c r="B88"/>
      <c r="C88"/>
      <c r="D88"/>
      <c r="E88"/>
    </row>
    <row r="90" spans="1:5" ht="13.5" customHeight="1" x14ac:dyDescent="0.15"/>
    <row r="91" spans="1:5" ht="13.5" customHeight="1" x14ac:dyDescent="0.15"/>
    <row r="92" spans="1:5" ht="14.25" customHeight="1" x14ac:dyDescent="0.15"/>
    <row r="93" spans="1:5" ht="13.5" customHeight="1" x14ac:dyDescent="0.15"/>
    <row r="94" spans="1:5" ht="13.5" customHeight="1" x14ac:dyDescent="0.15"/>
    <row r="95" spans="1:5" ht="13.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9.5" customHeight="1" x14ac:dyDescent="0.15"/>
    <row r="132" ht="19.5" customHeight="1" x14ac:dyDescent="0.15"/>
    <row r="133" ht="109.7" customHeight="1" x14ac:dyDescent="0.15"/>
    <row r="134" ht="120.4" customHeight="1" x14ac:dyDescent="0.15"/>
    <row r="135" hidden="1" x14ac:dyDescent="0.15"/>
    <row r="138" ht="14.25" customHeight="1" x14ac:dyDescent="0.15"/>
    <row r="139" ht="12.75" customHeight="1" x14ac:dyDescent="0.15"/>
    <row r="140" ht="14.85" customHeight="1" x14ac:dyDescent="0.15"/>
    <row r="141" ht="14.8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25.35" customHeight="1" x14ac:dyDescent="0.15"/>
    <row r="181" ht="12.75" customHeight="1" x14ac:dyDescent="0.15"/>
    <row r="182" ht="12.75" customHeight="1" x14ac:dyDescent="0.15"/>
    <row r="183" ht="12.75" customHeight="1" x14ac:dyDescent="0.15"/>
    <row r="184" hidden="1" x14ac:dyDescent="0.15"/>
    <row r="186" ht="14.25" customHeight="1" x14ac:dyDescent="0.15"/>
    <row r="187" ht="12.75" customHeight="1" x14ac:dyDescent="0.15"/>
    <row r="188" ht="12.75" customHeight="1" x14ac:dyDescent="0.15"/>
    <row r="189" ht="12.75" customHeight="1" x14ac:dyDescent="0.15"/>
    <row r="191" ht="15" customHeight="1" x14ac:dyDescent="0.15"/>
    <row r="192" ht="39" customHeight="1" x14ac:dyDescent="0.15"/>
    <row r="193" ht="38.25" customHeight="1" x14ac:dyDescent="0.15"/>
    <row r="194" ht="37.5" customHeight="1" x14ac:dyDescent="0.15"/>
    <row r="195" ht="37.5" customHeight="1" x14ac:dyDescent="0.15"/>
    <row r="196" ht="36.75" customHeight="1" x14ac:dyDescent="0.15"/>
    <row r="197" ht="39" customHeight="1" x14ac:dyDescent="0.15"/>
    <row r="201" ht="13.5" customHeight="1" x14ac:dyDescent="0.15"/>
    <row r="202" ht="13.5" customHeight="1" x14ac:dyDescent="0.15"/>
    <row r="203" ht="25.5" customHeight="1" x14ac:dyDescent="0.15"/>
    <row r="204" ht="25.5" customHeight="1" x14ac:dyDescent="0.15"/>
    <row r="205" ht="13.5" customHeight="1" x14ac:dyDescent="0.15"/>
    <row r="206" ht="25.5" customHeight="1" x14ac:dyDescent="0.15"/>
    <row r="207" ht="13.5" customHeight="1" x14ac:dyDescent="0.15"/>
  </sheetData>
  <sheetProtection selectLockedCells="1"/>
  <mergeCells count="8">
    <mergeCell ref="B2:D2"/>
    <mergeCell ref="B23:D24"/>
    <mergeCell ref="B14:D15"/>
    <mergeCell ref="B16:D18"/>
    <mergeCell ref="B12:D12"/>
    <mergeCell ref="B13:D13"/>
    <mergeCell ref="B19:D20"/>
    <mergeCell ref="B21:D22"/>
  </mergeCells>
  <phoneticPr fontId="32"/>
  <pageMargins left="0.55118110236220474" right="0.55118110236220474" top="0.78740157480314965" bottom="0.78740157480314965" header="0.51181102362204722" footer="0.51181102362204722"/>
  <pageSetup paperSize="9" orientation="portrait" blackAndWhite="1" verticalDpi="300" r:id="rId1"/>
  <rowBreaks count="1" manualBreakCount="1">
    <brk id="13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showZeros="0" view="pageBreakPreview" zoomScaleNormal="100" zoomScaleSheetLayoutView="100" workbookViewId="0">
      <selection activeCell="D30" sqref="D30"/>
    </sheetView>
  </sheetViews>
  <sheetFormatPr defaultRowHeight="13.5" x14ac:dyDescent="0.15"/>
  <cols>
    <col min="1" max="1" width="9" style="47"/>
    <col min="2" max="2" width="18" style="47" customWidth="1"/>
    <col min="3" max="3" width="8.5" customWidth="1"/>
    <col min="4" max="4" width="11.375" customWidth="1"/>
    <col min="5" max="5" width="10" style="49" customWidth="1"/>
    <col min="6" max="6" width="12.375" style="49" customWidth="1"/>
    <col min="7" max="7" width="15.25" customWidth="1"/>
    <col min="8" max="8" width="14.875" customWidth="1"/>
  </cols>
  <sheetData>
    <row r="1" spans="1:8" ht="18" customHeight="1" x14ac:dyDescent="0.15">
      <c r="B1" t="s">
        <v>292</v>
      </c>
      <c r="H1" s="7"/>
    </row>
    <row r="2" spans="1:8" ht="17.25" customHeight="1" x14ac:dyDescent="0.15">
      <c r="B2" s="47" t="s">
        <v>290</v>
      </c>
      <c r="H2" s="3"/>
    </row>
    <row r="3" spans="1:8" ht="17.25" customHeight="1" x14ac:dyDescent="0.15">
      <c r="B3" s="47" t="s">
        <v>291</v>
      </c>
      <c r="H3" s="3"/>
    </row>
    <row r="4" spans="1:8" ht="17.25" customHeight="1" thickBot="1" x14ac:dyDescent="0.2">
      <c r="B4" s="383" t="s">
        <v>440</v>
      </c>
      <c r="C4" s="383"/>
      <c r="D4" s="383"/>
      <c r="E4" s="383"/>
      <c r="F4" s="383"/>
      <c r="G4" s="383"/>
      <c r="H4" s="383"/>
    </row>
    <row r="5" spans="1:8" ht="22.5" customHeight="1" thickBot="1" x14ac:dyDescent="0.2">
      <c r="A5" s="61"/>
      <c r="B5" s="62"/>
      <c r="C5" s="377" t="s">
        <v>151</v>
      </c>
      <c r="D5" s="378"/>
      <c r="E5" s="375" t="s">
        <v>152</v>
      </c>
      <c r="F5" s="376"/>
      <c r="G5" s="375" t="s">
        <v>127</v>
      </c>
      <c r="H5" s="376"/>
    </row>
    <row r="6" spans="1:8" ht="27.75" thickBot="1" x14ac:dyDescent="0.2">
      <c r="A6" s="63"/>
      <c r="B6" s="64"/>
      <c r="C6" s="65" t="s">
        <v>19</v>
      </c>
      <c r="D6" s="65" t="s">
        <v>18</v>
      </c>
      <c r="E6" s="128" t="s">
        <v>98</v>
      </c>
      <c r="F6" s="129" t="s">
        <v>95</v>
      </c>
      <c r="G6" s="128" t="s">
        <v>96</v>
      </c>
      <c r="H6" s="130" t="s">
        <v>150</v>
      </c>
    </row>
    <row r="7" spans="1:8" ht="14.25" x14ac:dyDescent="0.15">
      <c r="A7" s="381" t="s">
        <v>106</v>
      </c>
      <c r="B7" s="382"/>
      <c r="C7" s="66">
        <v>38.200000000000003</v>
      </c>
      <c r="D7" s="66" t="s">
        <v>284</v>
      </c>
      <c r="E7" s="127">
        <v>1.8700000000000001E-2</v>
      </c>
      <c r="F7" s="127" t="s">
        <v>130</v>
      </c>
      <c r="G7" s="136">
        <f>'p3'!H5*E7*44/12</f>
        <v>0</v>
      </c>
      <c r="H7" s="136">
        <f>'p3'!K5*E7*44/12</f>
        <v>0</v>
      </c>
    </row>
    <row r="8" spans="1:8" ht="27.75" customHeight="1" x14ac:dyDescent="0.15">
      <c r="A8" s="367" t="s">
        <v>107</v>
      </c>
      <c r="B8" s="368"/>
      <c r="C8" s="67">
        <v>35.299999999999997</v>
      </c>
      <c r="D8" s="67" t="s">
        <v>284</v>
      </c>
      <c r="E8" s="50">
        <v>1.84E-2</v>
      </c>
      <c r="F8" s="50" t="s">
        <v>130</v>
      </c>
      <c r="G8" s="136">
        <f>'p3'!H6*E8*44/12</f>
        <v>0</v>
      </c>
      <c r="H8" s="136">
        <f>'p3'!K6*E8*44/12</f>
        <v>0</v>
      </c>
    </row>
    <row r="9" spans="1:8" ht="16.5" customHeight="1" x14ac:dyDescent="0.15">
      <c r="A9" s="367" t="s">
        <v>108</v>
      </c>
      <c r="B9" s="368"/>
      <c r="C9" s="67">
        <v>34.6</v>
      </c>
      <c r="D9" s="67" t="s">
        <v>284</v>
      </c>
      <c r="E9" s="50">
        <v>1.83E-2</v>
      </c>
      <c r="F9" s="50" t="s">
        <v>130</v>
      </c>
      <c r="G9" s="136">
        <f>'p3'!H7*E9*44/12</f>
        <v>0</v>
      </c>
      <c r="H9" s="136">
        <f>'p3'!K7*E9*44/12</f>
        <v>0</v>
      </c>
    </row>
    <row r="10" spans="1:8" ht="16.5" customHeight="1" x14ac:dyDescent="0.15">
      <c r="A10" s="367" t="s">
        <v>25</v>
      </c>
      <c r="B10" s="368"/>
      <c r="C10" s="68">
        <v>33.6</v>
      </c>
      <c r="D10" s="67" t="s">
        <v>284</v>
      </c>
      <c r="E10" s="50">
        <v>1.8200000000000001E-2</v>
      </c>
      <c r="F10" s="50" t="s">
        <v>130</v>
      </c>
      <c r="G10" s="136">
        <f>'p3'!H8*E10*44/12</f>
        <v>0</v>
      </c>
      <c r="H10" s="136">
        <f>'p3'!K8*E10*44/12</f>
        <v>0</v>
      </c>
    </row>
    <row r="11" spans="1:8" ht="16.5" customHeight="1" x14ac:dyDescent="0.15">
      <c r="A11" s="367" t="s">
        <v>26</v>
      </c>
      <c r="B11" s="368"/>
      <c r="C11" s="68">
        <v>36.700000000000003</v>
      </c>
      <c r="D11" s="67" t="s">
        <v>284</v>
      </c>
      <c r="E11" s="50">
        <v>1.8499999999999999E-2</v>
      </c>
      <c r="F11" s="50" t="s">
        <v>130</v>
      </c>
      <c r="G11" s="136">
        <f>'p3'!H9*E11*44/12</f>
        <v>0</v>
      </c>
      <c r="H11" s="136">
        <f>'p3'!K9*E11*44/12</f>
        <v>0</v>
      </c>
    </row>
    <row r="12" spans="1:8" ht="16.5" customHeight="1" x14ac:dyDescent="0.15">
      <c r="A12" s="367" t="s">
        <v>27</v>
      </c>
      <c r="B12" s="368"/>
      <c r="C12" s="68">
        <v>37.700000000000003</v>
      </c>
      <c r="D12" s="67" t="s">
        <v>284</v>
      </c>
      <c r="E12" s="50">
        <v>1.8700000000000001E-2</v>
      </c>
      <c r="F12" s="50" t="s">
        <v>130</v>
      </c>
      <c r="G12" s="136">
        <f>'p3'!H10*E12*44/12</f>
        <v>0</v>
      </c>
      <c r="H12" s="136">
        <f>'p3'!K10*E12*44/12</f>
        <v>0</v>
      </c>
    </row>
    <row r="13" spans="1:8" ht="16.5" customHeight="1" x14ac:dyDescent="0.15">
      <c r="A13" s="367" t="s">
        <v>28</v>
      </c>
      <c r="B13" s="368"/>
      <c r="C13" s="68">
        <v>39.1</v>
      </c>
      <c r="D13" s="67" t="s">
        <v>284</v>
      </c>
      <c r="E13" s="50">
        <v>1.89E-2</v>
      </c>
      <c r="F13" s="50" t="s">
        <v>130</v>
      </c>
      <c r="G13" s="136">
        <f>'p3'!H11*E13*44/12</f>
        <v>0</v>
      </c>
      <c r="H13" s="136">
        <f>'p3'!K11*E13*44/12</f>
        <v>0</v>
      </c>
    </row>
    <row r="14" spans="1:8" ht="16.5" customHeight="1" x14ac:dyDescent="0.15">
      <c r="A14" s="367" t="s">
        <v>29</v>
      </c>
      <c r="B14" s="368"/>
      <c r="C14" s="68">
        <v>41.9</v>
      </c>
      <c r="D14" s="67" t="s">
        <v>284</v>
      </c>
      <c r="E14" s="50">
        <v>1.95E-2</v>
      </c>
      <c r="F14" s="50" t="s">
        <v>130</v>
      </c>
      <c r="G14" s="136">
        <f>'p3'!H12*E14*44/12</f>
        <v>0</v>
      </c>
      <c r="H14" s="136">
        <f>'p3'!K12*E14*44/12</f>
        <v>0</v>
      </c>
    </row>
    <row r="15" spans="1:8" ht="16.5" customHeight="1" x14ac:dyDescent="0.15">
      <c r="A15" s="367" t="s">
        <v>30</v>
      </c>
      <c r="B15" s="368"/>
      <c r="C15" s="68">
        <v>40.9</v>
      </c>
      <c r="D15" s="67" t="s">
        <v>285</v>
      </c>
      <c r="E15" s="50">
        <v>2.0799999999999999E-2</v>
      </c>
      <c r="F15" s="50" t="s">
        <v>130</v>
      </c>
      <c r="G15" s="136">
        <f>'p3'!H13*E15*44/12</f>
        <v>0</v>
      </c>
      <c r="H15" s="136">
        <f>'p3'!K13*E15*44/12</f>
        <v>0</v>
      </c>
    </row>
    <row r="16" spans="1:8" ht="16.5" customHeight="1" x14ac:dyDescent="0.15">
      <c r="A16" s="379" t="s">
        <v>32</v>
      </c>
      <c r="B16" s="380"/>
      <c r="C16" s="69">
        <v>29.9</v>
      </c>
      <c r="D16" s="70" t="s">
        <v>285</v>
      </c>
      <c r="E16" s="50">
        <v>2.5399999999999999E-2</v>
      </c>
      <c r="F16" s="50" t="s">
        <v>130</v>
      </c>
      <c r="G16" s="136">
        <f>'p3'!H14*E16*44/12</f>
        <v>0</v>
      </c>
      <c r="H16" s="136">
        <f>'p3'!K14*E16*44/12</f>
        <v>0</v>
      </c>
    </row>
    <row r="17" spans="1:8" ht="16.5" customHeight="1" x14ac:dyDescent="0.15">
      <c r="A17" s="384" t="s">
        <v>33</v>
      </c>
      <c r="B17" s="71" t="s">
        <v>109</v>
      </c>
      <c r="C17" s="72">
        <v>50.8</v>
      </c>
      <c r="D17" s="73" t="s">
        <v>285</v>
      </c>
      <c r="E17" s="50">
        <v>1.61E-2</v>
      </c>
      <c r="F17" s="50" t="s">
        <v>130</v>
      </c>
      <c r="G17" s="136">
        <f>'p3'!H15*E17*44/12</f>
        <v>0</v>
      </c>
      <c r="H17" s="136">
        <f>'p3'!K15*E17*44/12</f>
        <v>0</v>
      </c>
    </row>
    <row r="18" spans="1:8" ht="16.5" customHeight="1" x14ac:dyDescent="0.15">
      <c r="A18" s="385"/>
      <c r="B18" s="74" t="s">
        <v>110</v>
      </c>
      <c r="C18" s="69">
        <v>44.9</v>
      </c>
      <c r="D18" s="70" t="s">
        <v>286</v>
      </c>
      <c r="E18" s="50">
        <v>1.4200000000000001E-2</v>
      </c>
      <c r="F18" s="50" t="s">
        <v>130</v>
      </c>
      <c r="G18" s="136">
        <f>'p3'!H16*E18*44/12</f>
        <v>0</v>
      </c>
      <c r="H18" s="136">
        <f>'p3'!K16*E18*44/12</f>
        <v>0</v>
      </c>
    </row>
    <row r="19" spans="1:8" ht="16.5" customHeight="1" x14ac:dyDescent="0.15">
      <c r="A19" s="384" t="s">
        <v>111</v>
      </c>
      <c r="B19" s="71" t="s">
        <v>112</v>
      </c>
      <c r="C19" s="72">
        <v>54.6</v>
      </c>
      <c r="D19" s="73" t="s">
        <v>285</v>
      </c>
      <c r="E19" s="50">
        <v>1.35E-2</v>
      </c>
      <c r="F19" s="50" t="s">
        <v>131</v>
      </c>
      <c r="G19" s="136">
        <f>'p3'!H17*E19*44/12</f>
        <v>0</v>
      </c>
      <c r="H19" s="136">
        <f>'p3'!K17*E19*44/12</f>
        <v>0</v>
      </c>
    </row>
    <row r="20" spans="1:8" ht="16.5" customHeight="1" x14ac:dyDescent="0.15">
      <c r="A20" s="385"/>
      <c r="B20" s="178" t="s">
        <v>113</v>
      </c>
      <c r="C20" s="69">
        <v>43.5</v>
      </c>
      <c r="D20" s="70" t="s">
        <v>287</v>
      </c>
      <c r="E20" s="50">
        <v>1.3899999999999999E-2</v>
      </c>
      <c r="F20" s="50" t="s">
        <v>124</v>
      </c>
      <c r="G20" s="136">
        <f>'p3'!H18*E20*44/12</f>
        <v>0</v>
      </c>
      <c r="H20" s="136">
        <f>'p3'!K18*E20*44/12</f>
        <v>0</v>
      </c>
    </row>
    <row r="21" spans="1:8" ht="16.5" customHeight="1" x14ac:dyDescent="0.15">
      <c r="A21" s="384" t="s">
        <v>35</v>
      </c>
      <c r="B21" s="71" t="s">
        <v>36</v>
      </c>
      <c r="C21" s="75">
        <v>29</v>
      </c>
      <c r="D21" s="73" t="s">
        <v>285</v>
      </c>
      <c r="E21" s="50">
        <v>2.4500000000000001E-2</v>
      </c>
      <c r="F21" s="50" t="s">
        <v>124</v>
      </c>
      <c r="G21" s="136">
        <f>'p3'!H19*E21*44/12</f>
        <v>0</v>
      </c>
      <c r="H21" s="136">
        <f>'p3'!K19*E21*44/12</f>
        <v>0</v>
      </c>
    </row>
    <row r="22" spans="1:8" ht="16.5" customHeight="1" x14ac:dyDescent="0.15">
      <c r="A22" s="386"/>
      <c r="B22" s="76" t="s">
        <v>37</v>
      </c>
      <c r="C22" s="68">
        <v>25.7</v>
      </c>
      <c r="D22" s="73" t="s">
        <v>285</v>
      </c>
      <c r="E22" s="50">
        <v>2.47E-2</v>
      </c>
      <c r="F22" s="50" t="s">
        <v>124</v>
      </c>
      <c r="G22" s="136">
        <f>'p3'!H20*E22*44/12</f>
        <v>0</v>
      </c>
      <c r="H22" s="136">
        <f>'p3'!K20*E22*44/12</f>
        <v>0</v>
      </c>
    </row>
    <row r="23" spans="1:8" ht="16.5" customHeight="1" x14ac:dyDescent="0.15">
      <c r="A23" s="385"/>
      <c r="B23" s="74" t="s">
        <v>38</v>
      </c>
      <c r="C23" s="69">
        <v>26.9</v>
      </c>
      <c r="D23" s="73" t="s">
        <v>285</v>
      </c>
      <c r="E23" s="50">
        <v>2.5499999999999998E-2</v>
      </c>
      <c r="F23" s="50" t="s">
        <v>124</v>
      </c>
      <c r="G23" s="136">
        <f>'p3'!H21*E23*44/12</f>
        <v>0</v>
      </c>
      <c r="H23" s="136">
        <f>'p3'!K21*E23*44/12</f>
        <v>0</v>
      </c>
    </row>
    <row r="24" spans="1:8" ht="16.5" customHeight="1" x14ac:dyDescent="0.15">
      <c r="A24" s="387" t="s">
        <v>39</v>
      </c>
      <c r="B24" s="388"/>
      <c r="C24" s="72">
        <v>29.4</v>
      </c>
      <c r="D24" s="73" t="s">
        <v>285</v>
      </c>
      <c r="E24" s="50">
        <v>2.9399999999999999E-2</v>
      </c>
      <c r="F24" s="50" t="s">
        <v>124</v>
      </c>
      <c r="G24" s="136">
        <f>'p3'!H22*E24*44/12</f>
        <v>0</v>
      </c>
      <c r="H24" s="136">
        <f>'p3'!K22*E24*44/12</f>
        <v>0</v>
      </c>
    </row>
    <row r="25" spans="1:8" ht="16.5" customHeight="1" x14ac:dyDescent="0.15">
      <c r="A25" s="367" t="s">
        <v>40</v>
      </c>
      <c r="B25" s="368"/>
      <c r="C25" s="68">
        <v>37.299999999999997</v>
      </c>
      <c r="D25" s="73" t="s">
        <v>285</v>
      </c>
      <c r="E25" s="50">
        <v>2.0899999999999998E-2</v>
      </c>
      <c r="F25" s="50" t="s">
        <v>124</v>
      </c>
      <c r="G25" s="136">
        <f>'p3'!H23*E25*44/12</f>
        <v>0</v>
      </c>
      <c r="H25" s="136">
        <f>'p3'!K23*E25*44/12</f>
        <v>0</v>
      </c>
    </row>
    <row r="26" spans="1:8" ht="16.5" customHeight="1" x14ac:dyDescent="0.15">
      <c r="A26" s="367" t="s">
        <v>41</v>
      </c>
      <c r="B26" s="368"/>
      <c r="C26" s="68">
        <v>21.1</v>
      </c>
      <c r="D26" s="67" t="s">
        <v>287</v>
      </c>
      <c r="E26" s="50">
        <v>1.0999999999999999E-2</v>
      </c>
      <c r="F26" s="50" t="s">
        <v>124</v>
      </c>
      <c r="G26" s="136">
        <f>'p3'!H24*E26*44/12</f>
        <v>0</v>
      </c>
      <c r="H26" s="136">
        <f>'p3'!K24*E26*44/12</f>
        <v>0</v>
      </c>
    </row>
    <row r="27" spans="1:8" ht="16.5" customHeight="1" x14ac:dyDescent="0.15">
      <c r="A27" s="367" t="s">
        <v>42</v>
      </c>
      <c r="B27" s="368"/>
      <c r="C27" s="68">
        <v>3.41</v>
      </c>
      <c r="D27" s="67" t="s">
        <v>287</v>
      </c>
      <c r="E27" s="50">
        <v>2.63E-2</v>
      </c>
      <c r="F27" s="50" t="s">
        <v>124</v>
      </c>
      <c r="G27" s="136">
        <f>'p3'!H25*E27*44/12</f>
        <v>0</v>
      </c>
      <c r="H27" s="136">
        <f>'p3'!K25*E27*44/12</f>
        <v>0</v>
      </c>
    </row>
    <row r="28" spans="1:8" ht="16.5" customHeight="1" x14ac:dyDescent="0.15">
      <c r="A28" s="379" t="s">
        <v>43</v>
      </c>
      <c r="B28" s="380"/>
      <c r="C28" s="69">
        <v>8.41</v>
      </c>
      <c r="D28" s="67" t="s">
        <v>287</v>
      </c>
      <c r="E28" s="50">
        <v>3.8399999999999997E-2</v>
      </c>
      <c r="F28" s="50" t="s">
        <v>124</v>
      </c>
      <c r="G28" s="136">
        <f>'p3'!H26*E28*44/12</f>
        <v>0</v>
      </c>
      <c r="H28" s="136">
        <f>'p3'!K26*E28*44/12</f>
        <v>0</v>
      </c>
    </row>
    <row r="29" spans="1:8" ht="16.5" customHeight="1" thickBot="1" x14ac:dyDescent="0.2">
      <c r="A29" s="391" t="s">
        <v>119</v>
      </c>
      <c r="B29" s="392"/>
      <c r="C29" s="131">
        <v>45</v>
      </c>
      <c r="D29" s="67" t="s">
        <v>287</v>
      </c>
      <c r="E29" s="132">
        <v>1.3599999999999999E-2</v>
      </c>
      <c r="F29" s="132" t="s">
        <v>126</v>
      </c>
      <c r="G29" s="136">
        <f>'p3'!H27*E29*44/12</f>
        <v>0</v>
      </c>
      <c r="H29" s="136">
        <f>'p3'!K27*E29*44/12</f>
        <v>0</v>
      </c>
    </row>
    <row r="30" spans="1:8" ht="16.5" customHeight="1" thickBot="1" x14ac:dyDescent="0.2">
      <c r="A30" s="389" t="s">
        <v>439</v>
      </c>
      <c r="B30" s="390"/>
      <c r="C30" s="187"/>
      <c r="D30" s="188"/>
      <c r="E30" s="189"/>
      <c r="F30" s="189"/>
      <c r="G30" s="190"/>
      <c r="H30" s="190"/>
    </row>
    <row r="31" spans="1:8" ht="16.5" customHeight="1" x14ac:dyDescent="0.15">
      <c r="A31" s="381" t="s">
        <v>114</v>
      </c>
      <c r="B31" s="382"/>
      <c r="C31" s="51">
        <v>1.02</v>
      </c>
      <c r="D31" s="141" t="s">
        <v>132</v>
      </c>
      <c r="E31" s="127">
        <v>0.06</v>
      </c>
      <c r="F31" s="127" t="s">
        <v>129</v>
      </c>
      <c r="G31" s="136">
        <f>'p3'!G29*E31</f>
        <v>0</v>
      </c>
      <c r="H31" s="136">
        <f>'p3'!J29*E31</f>
        <v>0</v>
      </c>
    </row>
    <row r="32" spans="1:8" ht="16.5" customHeight="1" x14ac:dyDescent="0.15">
      <c r="A32" s="367" t="s">
        <v>115</v>
      </c>
      <c r="B32" s="368"/>
      <c r="C32" s="52">
        <v>1.36</v>
      </c>
      <c r="D32" s="142" t="s">
        <v>132</v>
      </c>
      <c r="E32" s="50">
        <v>5.7000000000000002E-2</v>
      </c>
      <c r="F32" s="50" t="s">
        <v>125</v>
      </c>
      <c r="G32" s="136">
        <f>'p3'!G30*E32</f>
        <v>0</v>
      </c>
      <c r="H32" s="136">
        <f>'p3'!J30*E32</f>
        <v>0</v>
      </c>
    </row>
    <row r="33" spans="1:8" ht="16.5" customHeight="1" x14ac:dyDescent="0.15">
      <c r="A33" s="367" t="s">
        <v>47</v>
      </c>
      <c r="B33" s="368"/>
      <c r="C33" s="52">
        <v>1.36</v>
      </c>
      <c r="D33" s="142" t="s">
        <v>132</v>
      </c>
      <c r="E33" s="50">
        <v>5.7000000000000002E-2</v>
      </c>
      <c r="F33" s="50" t="s">
        <v>125</v>
      </c>
      <c r="G33" s="136">
        <f>'p3'!G31*E33</f>
        <v>0</v>
      </c>
      <c r="H33" s="136">
        <f>'p3'!J31*E33</f>
        <v>0</v>
      </c>
    </row>
    <row r="34" spans="1:8" ht="16.5" customHeight="1" x14ac:dyDescent="0.15">
      <c r="A34" s="367" t="s">
        <v>116</v>
      </c>
      <c r="B34" s="368"/>
      <c r="C34" s="52">
        <v>1.36</v>
      </c>
      <c r="D34" s="142" t="s">
        <v>132</v>
      </c>
      <c r="E34" s="50">
        <v>5.7000000000000002E-2</v>
      </c>
      <c r="F34" s="50" t="s">
        <v>125</v>
      </c>
      <c r="G34" s="136">
        <f>'p3'!G32*E34</f>
        <v>0</v>
      </c>
      <c r="H34" s="136">
        <f>'p3'!J32*E34</f>
        <v>0</v>
      </c>
    </row>
    <row r="35" spans="1:8" ht="16.5" customHeight="1" thickBot="1" x14ac:dyDescent="0.2">
      <c r="A35" s="58"/>
      <c r="B35" s="59"/>
      <c r="C35" s="53"/>
      <c r="D35" s="143"/>
      <c r="E35" s="132"/>
      <c r="F35" s="132"/>
      <c r="G35" s="137"/>
      <c r="H35" s="137"/>
    </row>
    <row r="36" spans="1:8" ht="16.5" customHeight="1" x14ac:dyDescent="0.15">
      <c r="A36" s="369" t="s">
        <v>142</v>
      </c>
      <c r="B36" s="77" t="s">
        <v>50</v>
      </c>
      <c r="C36" s="78">
        <v>9.9700000000000006</v>
      </c>
      <c r="D36" s="66" t="s">
        <v>288</v>
      </c>
      <c r="E36" s="179">
        <v>0.311</v>
      </c>
      <c r="F36" s="133" t="s">
        <v>141</v>
      </c>
      <c r="G36" s="138">
        <f>'p3'!G34*E36</f>
        <v>0</v>
      </c>
      <c r="H36" s="138">
        <f>'p3'!J34*E36</f>
        <v>0</v>
      </c>
    </row>
    <row r="37" spans="1:8" ht="16.5" customHeight="1" x14ac:dyDescent="0.15">
      <c r="A37" s="370"/>
      <c r="B37" s="79" t="s">
        <v>117</v>
      </c>
      <c r="C37" s="80">
        <v>9.2799999999999994</v>
      </c>
      <c r="D37" s="70" t="s">
        <v>288</v>
      </c>
      <c r="E37" s="180">
        <v>0.311</v>
      </c>
      <c r="F37" s="132" t="s">
        <v>141</v>
      </c>
      <c r="G37" s="137">
        <f>'p3'!G35*E37</f>
        <v>0</v>
      </c>
      <c r="H37" s="137">
        <f>'p3'!J35*E37</f>
        <v>0</v>
      </c>
    </row>
    <row r="38" spans="1:8" ht="16.5" customHeight="1" x14ac:dyDescent="0.15">
      <c r="A38" s="371" t="s">
        <v>16</v>
      </c>
      <c r="B38" s="81" t="s">
        <v>53</v>
      </c>
      <c r="C38" s="82">
        <v>9.76</v>
      </c>
      <c r="D38" s="73" t="s">
        <v>288</v>
      </c>
      <c r="E38" s="181">
        <v>0.311</v>
      </c>
      <c r="F38" s="144" t="s">
        <v>141</v>
      </c>
      <c r="G38" s="145">
        <f>'p3'!G36*E38</f>
        <v>0</v>
      </c>
      <c r="H38" s="145">
        <f>'p3'!J36*E38</f>
        <v>0</v>
      </c>
    </row>
    <row r="39" spans="1:8" ht="16.5" customHeight="1" thickBot="1" x14ac:dyDescent="0.2">
      <c r="A39" s="372"/>
      <c r="B39" s="83" t="s">
        <v>118</v>
      </c>
      <c r="C39" s="82">
        <v>9.76</v>
      </c>
      <c r="D39" s="84" t="s">
        <v>288</v>
      </c>
      <c r="E39" s="182">
        <v>0.311</v>
      </c>
      <c r="F39" s="134" t="s">
        <v>141</v>
      </c>
      <c r="G39" s="139"/>
      <c r="H39" s="139">
        <f>'p3'!J37*E39</f>
        <v>0</v>
      </c>
    </row>
    <row r="40" spans="1:8" ht="16.5" customHeight="1" thickBot="1" x14ac:dyDescent="0.2">
      <c r="A40" s="85"/>
      <c r="B40" s="86"/>
      <c r="C40" s="87">
        <v>2.58E-2</v>
      </c>
      <c r="D40" s="146" t="s">
        <v>289</v>
      </c>
      <c r="E40" s="373" t="s">
        <v>128</v>
      </c>
      <c r="F40" s="374"/>
      <c r="G40" s="140">
        <f>SUM(G7:G39)</f>
        <v>0</v>
      </c>
      <c r="H40" s="140">
        <f>SUM(H7:H39)</f>
        <v>0</v>
      </c>
    </row>
    <row r="41" spans="1:8" ht="25.5" x14ac:dyDescent="0.15">
      <c r="H41" s="7"/>
    </row>
    <row r="42" spans="1:8" ht="25.5" x14ac:dyDescent="0.15">
      <c r="H42" s="7"/>
    </row>
    <row r="43" spans="1:8" ht="25.5" x14ac:dyDescent="0.15">
      <c r="H43" s="7"/>
    </row>
    <row r="44" spans="1:8" ht="25.5" x14ac:dyDescent="0.15">
      <c r="A44" s="48"/>
      <c r="B44" s="48"/>
      <c r="C44" s="54"/>
      <c r="D44" s="54"/>
      <c r="H44" s="7"/>
    </row>
    <row r="45" spans="1:8" ht="25.5" x14ac:dyDescent="0.15">
      <c r="A45" s="48"/>
      <c r="B45" s="48"/>
      <c r="C45" s="54"/>
      <c r="D45" s="54"/>
      <c r="H45" s="7"/>
    </row>
    <row r="46" spans="1:8" ht="25.5" x14ac:dyDescent="0.15">
      <c r="H46" s="7"/>
    </row>
    <row r="47" spans="1:8" ht="25.5" x14ac:dyDescent="0.15">
      <c r="H47" s="7"/>
    </row>
    <row r="48" spans="1:8" ht="21" x14ac:dyDescent="0.15">
      <c r="G48" s="54"/>
      <c r="H48" s="18"/>
    </row>
    <row r="49" spans="1:8" ht="21" x14ac:dyDescent="0.15">
      <c r="G49" s="54"/>
      <c r="H49" s="18"/>
    </row>
    <row r="50" spans="1:8" ht="24" x14ac:dyDescent="0.15">
      <c r="A50" s="48"/>
      <c r="B50" s="48"/>
      <c r="C50" s="54"/>
      <c r="D50" s="54"/>
      <c r="H50" s="4"/>
    </row>
    <row r="51" spans="1:8" ht="21" x14ac:dyDescent="0.15">
      <c r="G51" s="54"/>
      <c r="H51" s="18"/>
    </row>
    <row r="52" spans="1:8" ht="21" x14ac:dyDescent="0.15">
      <c r="H52" s="15"/>
    </row>
    <row r="53" spans="1:8" ht="21" x14ac:dyDescent="0.15">
      <c r="H53" s="15"/>
    </row>
    <row r="54" spans="1:8" ht="25.5" x14ac:dyDescent="0.15">
      <c r="H54" s="7"/>
    </row>
    <row r="55" spans="1:8" ht="25.5" x14ac:dyDescent="0.15">
      <c r="H55" s="7"/>
    </row>
    <row r="56" spans="1:8" ht="25.5" x14ac:dyDescent="0.15">
      <c r="H56" s="7"/>
    </row>
    <row r="57" spans="1:8" ht="25.5" x14ac:dyDescent="0.15">
      <c r="H57" s="7"/>
    </row>
    <row r="58" spans="1:8" ht="25.5" x14ac:dyDescent="0.15">
      <c r="H58" s="7"/>
    </row>
    <row r="59" spans="1:8" ht="25.5" x14ac:dyDescent="0.15">
      <c r="H59" s="7"/>
    </row>
    <row r="60" spans="1:8" ht="25.5" x14ac:dyDescent="0.15">
      <c r="H60" s="7"/>
    </row>
  </sheetData>
  <sheetProtection password="C671" sheet="1" objects="1" scenarios="1" selectLockedCells="1"/>
  <mergeCells count="31">
    <mergeCell ref="B4:H4"/>
    <mergeCell ref="A32:B32"/>
    <mergeCell ref="A33:B33"/>
    <mergeCell ref="A17:A18"/>
    <mergeCell ref="A19:A20"/>
    <mergeCell ref="A21:A23"/>
    <mergeCell ref="A25:B25"/>
    <mergeCell ref="A26:B26"/>
    <mergeCell ref="A24:B24"/>
    <mergeCell ref="A30:B30"/>
    <mergeCell ref="A8:B8"/>
    <mergeCell ref="A9:B9"/>
    <mergeCell ref="A10:B10"/>
    <mergeCell ref="A29:B29"/>
    <mergeCell ref="A31:B31"/>
    <mergeCell ref="A34:B34"/>
    <mergeCell ref="A36:A37"/>
    <mergeCell ref="A38:A39"/>
    <mergeCell ref="E40:F40"/>
    <mergeCell ref="G5:H5"/>
    <mergeCell ref="C5:D5"/>
    <mergeCell ref="E5:F5"/>
    <mergeCell ref="A27:B27"/>
    <mergeCell ref="A28:B28"/>
    <mergeCell ref="A11:B11"/>
    <mergeCell ref="A12:B12"/>
    <mergeCell ref="A13:B13"/>
    <mergeCell ref="A14:B14"/>
    <mergeCell ref="A15:B15"/>
    <mergeCell ref="A16:B16"/>
    <mergeCell ref="A7:B7"/>
  </mergeCells>
  <phoneticPr fontId="32"/>
  <hyperlinks>
    <hyperlink ref="B4" r:id="rId1" display="https://ghg-santeikohyo.env.go.jp/calc/denki"/>
  </hyperlinks>
  <pageMargins left="0.51181102362204722" right="0.51181102362204722" top="0.74803149606299213" bottom="0.74803149606299213" header="0.31496062992125984" footer="0.31496062992125984"/>
  <pageSetup paperSize="9" scale="90" orientation="portrait" horizontalDpi="300" verticalDpi="300"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2"/>
  <sheetViews>
    <sheetView workbookViewId="0">
      <selection activeCell="K13" sqref="K13"/>
    </sheetView>
  </sheetViews>
  <sheetFormatPr defaultRowHeight="13.5" x14ac:dyDescent="0.15"/>
  <cols>
    <col min="2" max="2" width="9" style="159"/>
    <col min="3" max="3" width="38.5" style="159" customWidth="1"/>
  </cols>
  <sheetData>
    <row r="2" spans="2:4" ht="14.25" thickBot="1" x14ac:dyDescent="0.2">
      <c r="C2" s="162"/>
      <c r="D2" s="163" t="s">
        <v>429</v>
      </c>
    </row>
    <row r="3" spans="2:4" ht="19.5" customHeight="1" thickTop="1" x14ac:dyDescent="0.15">
      <c r="B3" s="396" t="s">
        <v>431</v>
      </c>
      <c r="C3" s="397"/>
      <c r="D3" s="161">
        <v>0.50900000000000001</v>
      </c>
    </row>
    <row r="4" spans="2:4" ht="19.5" customHeight="1" x14ac:dyDescent="0.15">
      <c r="B4" s="394" t="s">
        <v>300</v>
      </c>
      <c r="C4" s="394"/>
      <c r="D4" s="160">
        <v>0.255</v>
      </c>
    </row>
    <row r="5" spans="2:4" ht="19.5" customHeight="1" x14ac:dyDescent="0.15">
      <c r="B5" s="394" t="s">
        <v>301</v>
      </c>
      <c r="C5" s="394"/>
      <c r="D5" s="160">
        <v>0.51200000000000001</v>
      </c>
    </row>
    <row r="6" spans="2:4" ht="19.5" customHeight="1" x14ac:dyDescent="0.15">
      <c r="B6" s="394" t="s">
        <v>302</v>
      </c>
      <c r="C6" s="394"/>
      <c r="D6" s="160">
        <v>0.32800000000000001</v>
      </c>
    </row>
    <row r="7" spans="2:4" ht="19.5" customHeight="1" x14ac:dyDescent="0.15">
      <c r="B7" s="394" t="s">
        <v>303</v>
      </c>
      <c r="C7" s="394"/>
      <c r="D7" s="160">
        <v>0.29599999999999999</v>
      </c>
    </row>
    <row r="8" spans="2:4" ht="19.5" customHeight="1" x14ac:dyDescent="0.15">
      <c r="B8" s="394" t="s">
        <v>304</v>
      </c>
      <c r="C8" s="394"/>
      <c r="D8" s="160">
        <v>0.55500000000000005</v>
      </c>
    </row>
    <row r="9" spans="2:4" ht="19.5" customHeight="1" x14ac:dyDescent="0.15">
      <c r="B9" s="394" t="s">
        <v>305</v>
      </c>
      <c r="C9" s="394"/>
      <c r="D9" s="160">
        <v>0.68300000000000005</v>
      </c>
    </row>
    <row r="10" spans="2:4" ht="19.5" customHeight="1" x14ac:dyDescent="0.15">
      <c r="B10" s="394" t="s">
        <v>306</v>
      </c>
      <c r="C10" s="394"/>
      <c r="D10" s="160">
        <v>0.56899999999999995</v>
      </c>
    </row>
    <row r="11" spans="2:4" ht="19.5" customHeight="1" x14ac:dyDescent="0.15">
      <c r="B11" s="394" t="s">
        <v>307</v>
      </c>
      <c r="C11" s="394"/>
      <c r="D11" s="160">
        <v>0.53600000000000003</v>
      </c>
    </row>
    <row r="12" spans="2:4" ht="19.5" customHeight="1" x14ac:dyDescent="0.15">
      <c r="B12" s="394" t="s">
        <v>308</v>
      </c>
      <c r="C12" s="394"/>
      <c r="D12" s="160">
        <v>0.22800000000000001</v>
      </c>
    </row>
    <row r="13" spans="2:4" ht="19.5" customHeight="1" x14ac:dyDescent="0.15">
      <c r="B13" s="394" t="s">
        <v>309</v>
      </c>
      <c r="C13" s="394"/>
      <c r="D13" s="160">
        <v>0.48899999999999993</v>
      </c>
    </row>
    <row r="14" spans="2:4" ht="19.5" customHeight="1" x14ac:dyDescent="0.15">
      <c r="B14" s="394" t="s">
        <v>310</v>
      </c>
      <c r="C14" s="394"/>
      <c r="D14" s="160">
        <v>0.55999999999999994</v>
      </c>
    </row>
    <row r="15" spans="2:4" ht="19.5" customHeight="1" x14ac:dyDescent="0.15">
      <c r="B15" s="394" t="s">
        <v>311</v>
      </c>
      <c r="C15" s="394"/>
      <c r="D15" s="160">
        <v>0.61499999999999999</v>
      </c>
    </row>
    <row r="16" spans="2:4" ht="19.5" customHeight="1" x14ac:dyDescent="0.15">
      <c r="B16" s="394" t="s">
        <v>312</v>
      </c>
      <c r="C16" s="394"/>
      <c r="D16" s="160">
        <v>0.51999999999999991</v>
      </c>
    </row>
    <row r="17" spans="2:4" ht="19.5" customHeight="1" x14ac:dyDescent="0.15">
      <c r="B17" s="394" t="s">
        <v>313</v>
      </c>
      <c r="C17" s="394"/>
      <c r="D17" s="160">
        <v>7.2000000000000008E-2</v>
      </c>
    </row>
    <row r="18" spans="2:4" ht="19.5" customHeight="1" x14ac:dyDescent="0.15">
      <c r="B18" s="394" t="s">
        <v>314</v>
      </c>
      <c r="C18" s="394"/>
      <c r="D18" s="160">
        <v>0.52200000000000002</v>
      </c>
    </row>
    <row r="19" spans="2:4" ht="19.5" customHeight="1" x14ac:dyDescent="0.15">
      <c r="B19" s="394" t="s">
        <v>315</v>
      </c>
      <c r="C19" s="394"/>
      <c r="D19" s="160">
        <v>0.36399999999999999</v>
      </c>
    </row>
    <row r="20" spans="2:4" ht="19.5" customHeight="1" x14ac:dyDescent="0.15">
      <c r="B20" s="394" t="s">
        <v>316</v>
      </c>
      <c r="C20" s="394"/>
      <c r="D20" s="160">
        <v>0.52200000000000002</v>
      </c>
    </row>
    <row r="21" spans="2:4" ht="19.5" customHeight="1" x14ac:dyDescent="0.15">
      <c r="B21" s="394" t="s">
        <v>317</v>
      </c>
      <c r="C21" s="394"/>
      <c r="D21" s="160">
        <v>0.16300000000000001</v>
      </c>
    </row>
    <row r="22" spans="2:4" ht="19.5" customHeight="1" x14ac:dyDescent="0.15">
      <c r="B22" s="394" t="s">
        <v>318</v>
      </c>
      <c r="C22" s="394"/>
      <c r="D22" s="160">
        <v>0.95299999999999996</v>
      </c>
    </row>
    <row r="23" spans="2:4" ht="19.5" customHeight="1" x14ac:dyDescent="0.15">
      <c r="B23" s="394" t="s">
        <v>319</v>
      </c>
      <c r="C23" s="394"/>
      <c r="D23" s="160">
        <v>0.56800000000000006</v>
      </c>
    </row>
    <row r="24" spans="2:4" ht="19.5" customHeight="1" x14ac:dyDescent="0.15">
      <c r="B24" s="394" t="s">
        <v>320</v>
      </c>
      <c r="C24" s="394"/>
      <c r="D24" s="160">
        <v>0.44600000000000001</v>
      </c>
    </row>
    <row r="25" spans="2:4" ht="19.5" customHeight="1" x14ac:dyDescent="0.15">
      <c r="B25" s="394" t="s">
        <v>321</v>
      </c>
      <c r="C25" s="394"/>
      <c r="D25" s="160">
        <v>0.41300000000000003</v>
      </c>
    </row>
    <row r="26" spans="2:4" ht="19.5" customHeight="1" x14ac:dyDescent="0.15">
      <c r="B26" s="393" t="s">
        <v>322</v>
      </c>
      <c r="C26" s="393"/>
      <c r="D26" s="160">
        <v>0.55000000000000004</v>
      </c>
    </row>
    <row r="27" spans="2:4" ht="19.5" customHeight="1" x14ac:dyDescent="0.15">
      <c r="B27" s="393" t="s">
        <v>323</v>
      </c>
      <c r="C27" s="393"/>
      <c r="D27" s="160">
        <v>0.51900000000000002</v>
      </c>
    </row>
    <row r="28" spans="2:4" ht="19.5" customHeight="1" x14ac:dyDescent="0.15">
      <c r="B28" s="393" t="s">
        <v>324</v>
      </c>
      <c r="C28" s="393"/>
      <c r="D28" s="160">
        <v>0.64300000000000002</v>
      </c>
    </row>
    <row r="29" spans="2:4" ht="19.5" customHeight="1" x14ac:dyDescent="0.15">
      <c r="B29" s="393" t="s">
        <v>325</v>
      </c>
      <c r="C29" s="393"/>
      <c r="D29" s="160">
        <v>9.7000000000000003E-2</v>
      </c>
    </row>
    <row r="30" spans="2:4" ht="19.5" customHeight="1" x14ac:dyDescent="0.15">
      <c r="B30" s="393" t="s">
        <v>326</v>
      </c>
      <c r="C30" s="393"/>
      <c r="D30" s="160">
        <v>0.64100000000000001</v>
      </c>
    </row>
    <row r="31" spans="2:4" ht="19.5" customHeight="1" x14ac:dyDescent="0.15">
      <c r="B31" s="393" t="s">
        <v>327</v>
      </c>
      <c r="C31" s="393"/>
      <c r="D31" s="160">
        <v>0.50800000000000001</v>
      </c>
    </row>
    <row r="32" spans="2:4" ht="19.5" customHeight="1" x14ac:dyDescent="0.15">
      <c r="B32" s="393" t="s">
        <v>328</v>
      </c>
      <c r="C32" s="393"/>
      <c r="D32" s="160">
        <v>0.47499999999999998</v>
      </c>
    </row>
    <row r="33" spans="2:4" ht="19.5" customHeight="1" x14ac:dyDescent="0.15">
      <c r="B33" s="393" t="s">
        <v>329</v>
      </c>
      <c r="C33" s="393"/>
      <c r="D33" s="160">
        <v>0.36499999999999999</v>
      </c>
    </row>
    <row r="34" spans="2:4" ht="19.5" customHeight="1" x14ac:dyDescent="0.15">
      <c r="B34" s="393" t="s">
        <v>330</v>
      </c>
      <c r="C34" s="393"/>
      <c r="D34" s="160">
        <v>7.3999999999999996E-2</v>
      </c>
    </row>
    <row r="35" spans="2:4" ht="19.5" customHeight="1" x14ac:dyDescent="0.15">
      <c r="B35" s="393" t="s">
        <v>331</v>
      </c>
      <c r="C35" s="393"/>
      <c r="D35" s="160">
        <v>0.29599999999999999</v>
      </c>
    </row>
    <row r="36" spans="2:4" ht="19.5" customHeight="1" x14ac:dyDescent="0.15">
      <c r="B36" s="393" t="s">
        <v>332</v>
      </c>
      <c r="C36" s="393"/>
      <c r="D36" s="160">
        <v>0.502</v>
      </c>
    </row>
    <row r="37" spans="2:4" ht="19.5" customHeight="1" x14ac:dyDescent="0.15">
      <c r="B37" s="393" t="s">
        <v>333</v>
      </c>
      <c r="C37" s="393"/>
      <c r="D37" s="160">
        <v>4.8000000000000001E-2</v>
      </c>
    </row>
    <row r="38" spans="2:4" ht="19.5" customHeight="1" x14ac:dyDescent="0.15">
      <c r="B38" s="393" t="s">
        <v>334</v>
      </c>
      <c r="C38" s="393"/>
      <c r="D38" s="160">
        <v>0.52400000000000002</v>
      </c>
    </row>
    <row r="39" spans="2:4" ht="19.5" customHeight="1" x14ac:dyDescent="0.15">
      <c r="B39" s="393" t="s">
        <v>335</v>
      </c>
      <c r="C39" s="393"/>
      <c r="D39" s="160">
        <v>0.54500000000000004</v>
      </c>
    </row>
    <row r="40" spans="2:4" ht="19.5" customHeight="1" x14ac:dyDescent="0.15">
      <c r="B40" s="395" t="s">
        <v>336</v>
      </c>
      <c r="C40" s="395"/>
      <c r="D40" s="160">
        <v>0.311</v>
      </c>
    </row>
    <row r="41" spans="2:4" ht="19.5" customHeight="1" x14ac:dyDescent="0.15">
      <c r="B41" s="393" t="s">
        <v>337</v>
      </c>
      <c r="C41" s="393"/>
      <c r="D41" s="160">
        <v>0.41800000000000004</v>
      </c>
    </row>
    <row r="42" spans="2:4" ht="19.5" customHeight="1" x14ac:dyDescent="0.15">
      <c r="B42" s="393" t="s">
        <v>338</v>
      </c>
      <c r="C42" s="393"/>
      <c r="D42" s="160">
        <v>0.48000000000000004</v>
      </c>
    </row>
    <row r="43" spans="2:4" ht="19.5" customHeight="1" x14ac:dyDescent="0.15">
      <c r="B43" s="393" t="s">
        <v>339</v>
      </c>
      <c r="C43" s="393"/>
      <c r="D43" s="160">
        <v>0.46299999999999997</v>
      </c>
    </row>
    <row r="44" spans="2:4" ht="19.5" customHeight="1" x14ac:dyDescent="0.15">
      <c r="B44" s="393" t="s">
        <v>340</v>
      </c>
      <c r="C44" s="393"/>
      <c r="D44" s="160">
        <v>0.53600000000000003</v>
      </c>
    </row>
    <row r="45" spans="2:4" ht="19.5" customHeight="1" x14ac:dyDescent="0.15">
      <c r="B45" s="394" t="s">
        <v>341</v>
      </c>
      <c r="C45" s="394"/>
      <c r="D45" s="160">
        <v>0.51700000000000002</v>
      </c>
    </row>
    <row r="46" spans="2:4" ht="19.5" customHeight="1" x14ac:dyDescent="0.15">
      <c r="B46" s="394" t="s">
        <v>342</v>
      </c>
      <c r="C46" s="394"/>
      <c r="D46" s="160">
        <v>0.24000000000000002</v>
      </c>
    </row>
    <row r="47" spans="2:4" ht="19.5" customHeight="1" x14ac:dyDescent="0.15">
      <c r="B47" s="394" t="s">
        <v>343</v>
      </c>
      <c r="C47" s="394"/>
      <c r="D47" s="160">
        <v>0.434</v>
      </c>
    </row>
    <row r="48" spans="2:4" ht="19.5" customHeight="1" x14ac:dyDescent="0.15">
      <c r="B48" s="394" t="s">
        <v>344</v>
      </c>
      <c r="C48" s="394"/>
      <c r="D48" s="160">
        <v>0.379</v>
      </c>
    </row>
    <row r="49" spans="2:4" ht="19.5" customHeight="1" x14ac:dyDescent="0.15">
      <c r="B49" s="394" t="s">
        <v>345</v>
      </c>
      <c r="C49" s="394"/>
      <c r="D49" s="160">
        <v>0</v>
      </c>
    </row>
    <row r="50" spans="2:4" ht="19.5" customHeight="1" x14ac:dyDescent="0.15">
      <c r="B50" s="394" t="s">
        <v>346</v>
      </c>
      <c r="C50" s="394"/>
      <c r="D50" s="160">
        <v>0</v>
      </c>
    </row>
    <row r="51" spans="2:4" ht="19.5" customHeight="1" x14ac:dyDescent="0.15">
      <c r="B51" s="394" t="s">
        <v>347</v>
      </c>
      <c r="C51" s="394"/>
      <c r="D51" s="160">
        <v>0.48799999999999999</v>
      </c>
    </row>
    <row r="52" spans="2:4" ht="19.5" customHeight="1" x14ac:dyDescent="0.15">
      <c r="B52" s="394" t="s">
        <v>348</v>
      </c>
      <c r="C52" s="394"/>
      <c r="D52" s="160">
        <v>0.33500000000000002</v>
      </c>
    </row>
    <row r="53" spans="2:4" ht="19.5" customHeight="1" x14ac:dyDescent="0.15">
      <c r="B53" s="394" t="s">
        <v>349</v>
      </c>
      <c r="C53" s="394"/>
      <c r="D53" s="160">
        <v>0.443</v>
      </c>
    </row>
    <row r="54" spans="2:4" ht="19.5" customHeight="1" x14ac:dyDescent="0.15">
      <c r="B54" s="394" t="s">
        <v>350</v>
      </c>
      <c r="C54" s="394"/>
      <c r="D54" s="160">
        <v>0.47800000000000004</v>
      </c>
    </row>
    <row r="55" spans="2:4" ht="19.5" customHeight="1" x14ac:dyDescent="0.15">
      <c r="B55" s="394" t="s">
        <v>351</v>
      </c>
      <c r="C55" s="394"/>
      <c r="D55" s="160">
        <v>1.8000000000000002E-2</v>
      </c>
    </row>
    <row r="56" spans="2:4" ht="19.5" customHeight="1" x14ac:dyDescent="0.15">
      <c r="B56" s="394" t="s">
        <v>352</v>
      </c>
      <c r="C56" s="394"/>
      <c r="D56" s="160">
        <v>0.55800000000000005</v>
      </c>
    </row>
    <row r="57" spans="2:4" ht="19.5" customHeight="1" x14ac:dyDescent="0.15">
      <c r="B57" s="394" t="s">
        <v>353</v>
      </c>
      <c r="C57" s="394"/>
      <c r="D57" s="160">
        <v>9.7000000000000003E-2</v>
      </c>
    </row>
    <row r="58" spans="2:4" ht="19.5" customHeight="1" x14ac:dyDescent="0.15">
      <c r="B58" s="394" t="s">
        <v>354</v>
      </c>
      <c r="C58" s="394"/>
      <c r="D58" s="160">
        <v>0.45800000000000002</v>
      </c>
    </row>
    <row r="59" spans="2:4" ht="19.5" customHeight="1" x14ac:dyDescent="0.15">
      <c r="B59" s="394" t="s">
        <v>355</v>
      </c>
      <c r="C59" s="394"/>
      <c r="D59" s="160">
        <v>0.38800000000000001</v>
      </c>
    </row>
    <row r="60" spans="2:4" ht="19.5" customHeight="1" x14ac:dyDescent="0.15">
      <c r="B60" s="394" t="s">
        <v>356</v>
      </c>
      <c r="C60" s="394"/>
      <c r="D60" s="160">
        <v>0.34</v>
      </c>
    </row>
    <row r="61" spans="2:4" ht="19.5" customHeight="1" x14ac:dyDescent="0.15">
      <c r="B61" s="394" t="s">
        <v>357</v>
      </c>
      <c r="C61" s="394"/>
      <c r="D61" s="160">
        <v>0.53600000000000003</v>
      </c>
    </row>
    <row r="62" spans="2:4" ht="19.5" customHeight="1" x14ac:dyDescent="0.15">
      <c r="B62" s="394" t="s">
        <v>358</v>
      </c>
      <c r="C62" s="394"/>
      <c r="D62" s="160">
        <v>0.49099999999999999</v>
      </c>
    </row>
    <row r="63" spans="2:4" ht="19.5" customHeight="1" x14ac:dyDescent="0.15">
      <c r="B63" s="394" t="s">
        <v>359</v>
      </c>
      <c r="C63" s="394"/>
      <c r="D63" s="160">
        <v>0.54900000000000004</v>
      </c>
    </row>
    <row r="64" spans="2:4" ht="19.5" customHeight="1" x14ac:dyDescent="0.15">
      <c r="B64" s="394" t="s">
        <v>360</v>
      </c>
      <c r="C64" s="394"/>
      <c r="D64" s="160">
        <v>0.55400000000000005</v>
      </c>
    </row>
    <row r="65" spans="2:4" ht="19.5" customHeight="1" x14ac:dyDescent="0.15">
      <c r="B65" s="394" t="s">
        <v>361</v>
      </c>
      <c r="C65" s="394"/>
      <c r="D65" s="160">
        <v>8.8999999999999996E-2</v>
      </c>
    </row>
    <row r="66" spans="2:4" ht="19.5" customHeight="1" x14ac:dyDescent="0.15">
      <c r="B66" s="394" t="s">
        <v>362</v>
      </c>
      <c r="C66" s="394"/>
      <c r="D66" s="160">
        <v>0.26200000000000001</v>
      </c>
    </row>
    <row r="67" spans="2:4" ht="19.5" customHeight="1" x14ac:dyDescent="0.15">
      <c r="B67" s="394" t="s">
        <v>363</v>
      </c>
      <c r="C67" s="394"/>
      <c r="D67" s="160">
        <v>7.1000000000000008E-2</v>
      </c>
    </row>
    <row r="68" spans="2:4" ht="19.5" customHeight="1" x14ac:dyDescent="0.15">
      <c r="B68" s="394" t="s">
        <v>364</v>
      </c>
      <c r="C68" s="394"/>
      <c r="D68" s="160">
        <v>0.57899999999999996</v>
      </c>
    </row>
    <row r="69" spans="2:4" ht="19.5" customHeight="1" x14ac:dyDescent="0.15">
      <c r="B69" s="394" t="s">
        <v>365</v>
      </c>
      <c r="C69" s="394"/>
      <c r="D69" s="160">
        <v>0.50800000000000001</v>
      </c>
    </row>
    <row r="70" spans="2:4" ht="19.5" customHeight="1" x14ac:dyDescent="0.15">
      <c r="B70" s="394" t="s">
        <v>366</v>
      </c>
      <c r="C70" s="394"/>
      <c r="D70" s="160">
        <v>0.379</v>
      </c>
    </row>
    <row r="71" spans="2:4" ht="19.5" customHeight="1" x14ac:dyDescent="0.15">
      <c r="B71" s="394" t="s">
        <v>367</v>
      </c>
      <c r="C71" s="394"/>
      <c r="D71" s="160">
        <v>0.53500000000000003</v>
      </c>
    </row>
    <row r="72" spans="2:4" ht="19.5" customHeight="1" x14ac:dyDescent="0.15">
      <c r="B72" s="394" t="s">
        <v>368</v>
      </c>
      <c r="C72" s="394"/>
      <c r="D72" s="160">
        <v>0.56899999999999995</v>
      </c>
    </row>
    <row r="73" spans="2:4" ht="19.5" customHeight="1" x14ac:dyDescent="0.15">
      <c r="B73" s="394" t="s">
        <v>369</v>
      </c>
      <c r="C73" s="394"/>
      <c r="D73" s="160">
        <v>0.4</v>
      </c>
    </row>
    <row r="74" spans="2:4" ht="19.5" customHeight="1" x14ac:dyDescent="0.15">
      <c r="B74" s="394" t="s">
        <v>370</v>
      </c>
      <c r="C74" s="394"/>
      <c r="D74" s="160">
        <v>0.43099999999999999</v>
      </c>
    </row>
    <row r="75" spans="2:4" ht="19.5" customHeight="1" x14ac:dyDescent="0.15">
      <c r="B75" s="394" t="s">
        <v>371</v>
      </c>
      <c r="C75" s="394"/>
      <c r="D75" s="160">
        <v>0.54199999999999993</v>
      </c>
    </row>
    <row r="76" spans="2:4" ht="19.5" customHeight="1" x14ac:dyDescent="0.15">
      <c r="B76" s="393" t="s">
        <v>372</v>
      </c>
      <c r="C76" s="393"/>
      <c r="D76" s="160">
        <v>0.435</v>
      </c>
    </row>
    <row r="77" spans="2:4" ht="19.5" customHeight="1" x14ac:dyDescent="0.15">
      <c r="B77" s="393" t="s">
        <v>373</v>
      </c>
      <c r="C77" s="393"/>
      <c r="D77" s="160">
        <v>0.40200000000000002</v>
      </c>
    </row>
    <row r="78" spans="2:4" ht="19.5" customHeight="1" x14ac:dyDescent="0.15">
      <c r="B78" s="393" t="s">
        <v>374</v>
      </c>
      <c r="C78" s="393"/>
      <c r="D78" s="160">
        <v>4.8000000000000001E-2</v>
      </c>
    </row>
    <row r="79" spans="2:4" ht="19.5" customHeight="1" x14ac:dyDescent="0.15">
      <c r="B79" s="393" t="s">
        <v>375</v>
      </c>
      <c r="C79" s="393"/>
      <c r="D79" s="160">
        <v>0.48099999999999998</v>
      </c>
    </row>
    <row r="80" spans="2:4" ht="19.5" customHeight="1" x14ac:dyDescent="0.15">
      <c r="B80" s="393" t="s">
        <v>376</v>
      </c>
      <c r="C80" s="393"/>
      <c r="D80" s="160">
        <v>0.39700000000000002</v>
      </c>
    </row>
    <row r="81" spans="2:4" ht="19.5" customHeight="1" x14ac:dyDescent="0.15">
      <c r="B81" s="393" t="s">
        <v>377</v>
      </c>
      <c r="C81" s="393"/>
      <c r="D81" s="160">
        <v>0.51300000000000001</v>
      </c>
    </row>
    <row r="82" spans="2:4" ht="19.5" customHeight="1" x14ac:dyDescent="0.15">
      <c r="B82" s="393" t="s">
        <v>378</v>
      </c>
      <c r="C82" s="393"/>
      <c r="D82" s="160">
        <v>0.16600000000000001</v>
      </c>
    </row>
    <row r="83" spans="2:4" ht="19.5" customHeight="1" x14ac:dyDescent="0.15">
      <c r="B83" s="393" t="s">
        <v>379</v>
      </c>
      <c r="C83" s="393"/>
      <c r="D83" s="160">
        <v>0.502</v>
      </c>
    </row>
    <row r="84" spans="2:4" ht="19.5" customHeight="1" x14ac:dyDescent="0.15">
      <c r="B84" s="393" t="s">
        <v>380</v>
      </c>
      <c r="C84" s="393"/>
      <c r="D84" s="160">
        <v>0.4</v>
      </c>
    </row>
    <row r="85" spans="2:4" ht="19.5" customHeight="1" x14ac:dyDescent="0.15">
      <c r="B85" s="393" t="s">
        <v>381</v>
      </c>
      <c r="C85" s="393"/>
      <c r="D85" s="160">
        <v>0.77600000000000002</v>
      </c>
    </row>
    <row r="86" spans="2:4" ht="19.5" customHeight="1" x14ac:dyDescent="0.15">
      <c r="B86" s="393" t="s">
        <v>382</v>
      </c>
      <c r="C86" s="393"/>
      <c r="D86" s="160">
        <v>0.35699999999999998</v>
      </c>
    </row>
    <row r="87" spans="2:4" ht="19.5" customHeight="1" x14ac:dyDescent="0.15">
      <c r="B87" s="393" t="s">
        <v>383</v>
      </c>
      <c r="C87" s="393"/>
      <c r="D87" s="160">
        <v>0.308</v>
      </c>
    </row>
    <row r="88" spans="2:4" ht="19.5" customHeight="1" x14ac:dyDescent="0.15">
      <c r="B88" s="393" t="s">
        <v>384</v>
      </c>
      <c r="C88" s="393"/>
      <c r="D88" s="160">
        <v>0.44900000000000001</v>
      </c>
    </row>
    <row r="89" spans="2:4" ht="19.5" customHeight="1" x14ac:dyDescent="0.15">
      <c r="B89" s="393" t="s">
        <v>385</v>
      </c>
      <c r="C89" s="393"/>
      <c r="D89" s="160">
        <v>0.68300000000000005</v>
      </c>
    </row>
    <row r="90" spans="2:4" ht="19.5" customHeight="1" x14ac:dyDescent="0.15">
      <c r="B90" s="393" t="s">
        <v>386</v>
      </c>
      <c r="C90" s="393"/>
      <c r="D90" s="160">
        <v>0.42099999999999999</v>
      </c>
    </row>
    <row r="91" spans="2:4" ht="19.5" customHeight="1" x14ac:dyDescent="0.15">
      <c r="B91" s="393" t="s">
        <v>387</v>
      </c>
      <c r="C91" s="393"/>
      <c r="D91" s="160">
        <v>0.38400000000000001</v>
      </c>
    </row>
    <row r="92" spans="2:4" ht="19.5" customHeight="1" x14ac:dyDescent="0.15">
      <c r="B92" s="393" t="s">
        <v>388</v>
      </c>
      <c r="C92" s="393"/>
      <c r="D92" s="160">
        <v>0.33900000000000002</v>
      </c>
    </row>
    <row r="93" spans="2:4" ht="19.5" customHeight="1" x14ac:dyDescent="0.15">
      <c r="B93" s="393" t="s">
        <v>389</v>
      </c>
      <c r="C93" s="393"/>
      <c r="D93" s="160">
        <v>0.309</v>
      </c>
    </row>
    <row r="94" spans="2:4" ht="19.5" customHeight="1" x14ac:dyDescent="0.15">
      <c r="B94" s="393" t="s">
        <v>390</v>
      </c>
      <c r="C94" s="393"/>
      <c r="D94" s="160">
        <v>0.68800000000000006</v>
      </c>
    </row>
    <row r="95" spans="2:4" ht="19.5" customHeight="1" x14ac:dyDescent="0.15">
      <c r="B95" s="393" t="s">
        <v>391</v>
      </c>
      <c r="C95" s="393"/>
      <c r="D95" s="160">
        <v>0.56999999999999995</v>
      </c>
    </row>
    <row r="96" spans="2:4" ht="19.5" customHeight="1" x14ac:dyDescent="0.15">
      <c r="B96" s="393" t="s">
        <v>392</v>
      </c>
      <c r="C96" s="393"/>
      <c r="D96" s="160">
        <v>0.51600000000000001</v>
      </c>
    </row>
    <row r="97" spans="2:4" ht="19.5" customHeight="1" x14ac:dyDescent="0.15">
      <c r="B97" s="393" t="s">
        <v>393</v>
      </c>
      <c r="C97" s="393"/>
      <c r="D97" s="160">
        <v>0.32</v>
      </c>
    </row>
    <row r="98" spans="2:4" ht="19.5" customHeight="1" x14ac:dyDescent="0.15">
      <c r="B98" s="393" t="s">
        <v>394</v>
      </c>
      <c r="C98" s="393"/>
      <c r="D98" s="160">
        <v>0.40700000000000003</v>
      </c>
    </row>
    <row r="99" spans="2:4" ht="19.5" customHeight="1" x14ac:dyDescent="0.15">
      <c r="B99" s="393" t="s">
        <v>395</v>
      </c>
      <c r="C99" s="393"/>
      <c r="D99" s="160">
        <v>0.66400000000000003</v>
      </c>
    </row>
    <row r="100" spans="2:4" ht="19.5" customHeight="1" x14ac:dyDescent="0.15">
      <c r="B100" s="393" t="s">
        <v>396</v>
      </c>
      <c r="C100" s="393"/>
      <c r="D100" s="160">
        <v>0.52100000000000002</v>
      </c>
    </row>
    <row r="101" spans="2:4" ht="19.5" customHeight="1" x14ac:dyDescent="0.15">
      <c r="B101" s="393" t="s">
        <v>397</v>
      </c>
      <c r="C101" s="393"/>
      <c r="D101" s="160">
        <v>0.52400000000000002</v>
      </c>
    </row>
    <row r="102" spans="2:4" ht="19.5" customHeight="1" x14ac:dyDescent="0.15">
      <c r="B102" s="393" t="s">
        <v>398</v>
      </c>
      <c r="C102" s="393"/>
      <c r="D102" s="160">
        <v>0.32200000000000001</v>
      </c>
    </row>
    <row r="103" spans="2:4" ht="19.5" customHeight="1" x14ac:dyDescent="0.15">
      <c r="B103" s="393" t="s">
        <v>399</v>
      </c>
      <c r="C103" s="393"/>
      <c r="D103" s="160">
        <v>0.41899999999999998</v>
      </c>
    </row>
    <row r="104" spans="2:4" ht="19.5" customHeight="1" x14ac:dyDescent="0.15">
      <c r="B104" s="393" t="s">
        <v>400</v>
      </c>
      <c r="C104" s="393"/>
      <c r="D104" s="160">
        <v>0.10199999999999999</v>
      </c>
    </row>
    <row r="105" spans="2:4" ht="19.5" customHeight="1" x14ac:dyDescent="0.15">
      <c r="B105" s="393" t="s">
        <v>401</v>
      </c>
      <c r="C105" s="393"/>
      <c r="D105" s="160">
        <v>0.50800000000000001</v>
      </c>
    </row>
    <row r="106" spans="2:4" ht="19.5" customHeight="1" x14ac:dyDescent="0.15">
      <c r="B106" s="393" t="s">
        <v>402</v>
      </c>
      <c r="C106" s="393"/>
      <c r="D106" s="160">
        <v>0.53799999999999992</v>
      </c>
    </row>
    <row r="107" spans="2:4" ht="19.5" customHeight="1" x14ac:dyDescent="0.15">
      <c r="B107" s="393" t="s">
        <v>403</v>
      </c>
      <c r="C107" s="393"/>
      <c r="D107" s="160">
        <v>0.34099999999999997</v>
      </c>
    </row>
    <row r="108" spans="2:4" ht="19.5" customHeight="1" x14ac:dyDescent="0.15">
      <c r="B108" s="393" t="s">
        <v>404</v>
      </c>
      <c r="C108" s="393"/>
      <c r="D108" s="160">
        <v>0.45500000000000002</v>
      </c>
    </row>
    <row r="109" spans="2:4" ht="19.5" customHeight="1" x14ac:dyDescent="0.15">
      <c r="B109" s="393" t="s">
        <v>405</v>
      </c>
      <c r="C109" s="393"/>
      <c r="D109" s="160">
        <v>0.36599999999999999</v>
      </c>
    </row>
    <row r="110" spans="2:4" ht="19.5" customHeight="1" x14ac:dyDescent="0.15">
      <c r="B110" s="393" t="s">
        <v>406</v>
      </c>
      <c r="C110" s="393"/>
      <c r="D110" s="160">
        <v>0.35799999999999998</v>
      </c>
    </row>
    <row r="111" spans="2:4" ht="19.5" customHeight="1" x14ac:dyDescent="0.15">
      <c r="B111" s="393" t="s">
        <v>407</v>
      </c>
      <c r="C111" s="393"/>
      <c r="D111" s="160">
        <v>0.53399999999999992</v>
      </c>
    </row>
    <row r="112" spans="2:4" ht="19.5" customHeight="1" x14ac:dyDescent="0.15">
      <c r="B112" s="393" t="s">
        <v>408</v>
      </c>
      <c r="C112" s="393"/>
      <c r="D112" s="160">
        <v>0.44</v>
      </c>
    </row>
    <row r="113" spans="2:4" ht="19.5" customHeight="1" x14ac:dyDescent="0.15">
      <c r="B113" s="393" t="s">
        <v>409</v>
      </c>
      <c r="C113" s="393"/>
      <c r="D113" s="160">
        <v>0.495</v>
      </c>
    </row>
    <row r="114" spans="2:4" ht="19.5" customHeight="1" x14ac:dyDescent="0.15">
      <c r="B114" s="393" t="s">
        <v>410</v>
      </c>
      <c r="C114" s="393"/>
      <c r="D114" s="160">
        <v>0.55300000000000005</v>
      </c>
    </row>
    <row r="115" spans="2:4" ht="19.5" customHeight="1" x14ac:dyDescent="0.15">
      <c r="B115" s="393" t="s">
        <v>411</v>
      </c>
      <c r="C115" s="393"/>
      <c r="D115" s="160">
        <v>0</v>
      </c>
    </row>
    <row r="116" spans="2:4" ht="19.5" customHeight="1" x14ac:dyDescent="0.15">
      <c r="B116" s="393" t="s">
        <v>412</v>
      </c>
      <c r="C116" s="393"/>
      <c r="D116" s="160">
        <v>2.5999999999999999E-2</v>
      </c>
    </row>
    <row r="117" spans="2:4" ht="19.5" customHeight="1" x14ac:dyDescent="0.15">
      <c r="B117" s="393" t="s">
        <v>413</v>
      </c>
      <c r="C117" s="393"/>
      <c r="D117" s="160">
        <v>0.36499999999999999</v>
      </c>
    </row>
    <row r="118" spans="2:4" ht="19.5" customHeight="1" x14ac:dyDescent="0.15">
      <c r="B118" s="393" t="s">
        <v>414</v>
      </c>
      <c r="C118" s="393"/>
      <c r="D118" s="160">
        <v>0.49</v>
      </c>
    </row>
    <row r="119" spans="2:4" ht="19.5" customHeight="1" x14ac:dyDescent="0.15">
      <c r="B119" s="393" t="s">
        <v>415</v>
      </c>
      <c r="C119" s="393"/>
      <c r="D119" s="160">
        <v>0.41100000000000003</v>
      </c>
    </row>
    <row r="120" spans="2:4" ht="19.5" customHeight="1" x14ac:dyDescent="0.15">
      <c r="B120" s="393" t="s">
        <v>416</v>
      </c>
      <c r="C120" s="393"/>
      <c r="D120" s="160">
        <v>0.55599999999999994</v>
      </c>
    </row>
    <row r="121" spans="2:4" ht="19.5" customHeight="1" x14ac:dyDescent="0.15">
      <c r="B121" s="393" t="s">
        <v>417</v>
      </c>
      <c r="C121" s="393"/>
      <c r="D121" s="160">
        <v>1.5000000000000001E-2</v>
      </c>
    </row>
    <row r="122" spans="2:4" ht="19.5" customHeight="1" x14ac:dyDescent="0.15">
      <c r="B122" s="393" t="s">
        <v>418</v>
      </c>
      <c r="C122" s="393"/>
      <c r="D122" s="160">
        <v>0.495</v>
      </c>
    </row>
    <row r="123" spans="2:4" ht="19.5" customHeight="1" x14ac:dyDescent="0.15">
      <c r="B123" s="393" t="s">
        <v>419</v>
      </c>
      <c r="C123" s="393"/>
      <c r="D123" s="160">
        <v>0.29699999999999999</v>
      </c>
    </row>
    <row r="124" spans="2:4" ht="19.5" customHeight="1" x14ac:dyDescent="0.15">
      <c r="B124" s="393" t="s">
        <v>420</v>
      </c>
      <c r="C124" s="393"/>
      <c r="D124" s="160">
        <v>8.2000000000000003E-2</v>
      </c>
    </row>
    <row r="125" spans="2:4" ht="19.5" customHeight="1" x14ac:dyDescent="0.15">
      <c r="B125" s="393" t="s">
        <v>421</v>
      </c>
      <c r="C125" s="393"/>
      <c r="D125" s="160">
        <v>0.52500000000000002</v>
      </c>
    </row>
    <row r="126" spans="2:4" ht="19.5" customHeight="1" x14ac:dyDescent="0.15">
      <c r="B126" s="393" t="s">
        <v>422</v>
      </c>
      <c r="C126" s="393"/>
      <c r="D126" s="160">
        <v>0.46400000000000002</v>
      </c>
    </row>
    <row r="127" spans="2:4" ht="19.5" customHeight="1" x14ac:dyDescent="0.15">
      <c r="B127" s="393" t="s">
        <v>423</v>
      </c>
      <c r="C127" s="393"/>
      <c r="D127" s="160">
        <v>0</v>
      </c>
    </row>
    <row r="128" spans="2:4" ht="19.5" customHeight="1" x14ac:dyDescent="0.15">
      <c r="B128" s="393" t="s">
        <v>424</v>
      </c>
      <c r="C128" s="393"/>
      <c r="D128" s="160">
        <v>0.48500000000000004</v>
      </c>
    </row>
    <row r="129" spans="2:4" ht="19.5" customHeight="1" x14ac:dyDescent="0.15">
      <c r="B129" s="393" t="s">
        <v>425</v>
      </c>
      <c r="C129" s="393"/>
      <c r="D129" s="160">
        <v>0.6</v>
      </c>
    </row>
    <row r="130" spans="2:4" ht="19.5" customHeight="1" x14ac:dyDescent="0.15">
      <c r="B130" s="393" t="s">
        <v>426</v>
      </c>
      <c r="C130" s="393"/>
      <c r="D130" s="160">
        <v>0.47600000000000003</v>
      </c>
    </row>
    <row r="131" spans="2:4" ht="19.5" customHeight="1" x14ac:dyDescent="0.15">
      <c r="B131" s="393" t="s">
        <v>427</v>
      </c>
      <c r="C131" s="393"/>
      <c r="D131" s="160">
        <v>0.503</v>
      </c>
    </row>
    <row r="132" spans="2:4" ht="19.5" customHeight="1" x14ac:dyDescent="0.15">
      <c r="B132" s="393" t="s">
        <v>428</v>
      </c>
      <c r="C132" s="393"/>
      <c r="D132" s="160">
        <v>0.54799999999999993</v>
      </c>
    </row>
  </sheetData>
  <sheetProtection password="C671" sheet="1" objects="1" scenarios="1"/>
  <mergeCells count="130">
    <mergeCell ref="B8:C8"/>
    <mergeCell ref="B9:C9"/>
    <mergeCell ref="B10:C10"/>
    <mergeCell ref="B11:C11"/>
    <mergeCell ref="B12:C12"/>
    <mergeCell ref="B13:C13"/>
    <mergeCell ref="B3:C3"/>
    <mergeCell ref="B4:C4"/>
    <mergeCell ref="B5:C5"/>
    <mergeCell ref="B6:C6"/>
    <mergeCell ref="B7:C7"/>
    <mergeCell ref="B20:C20"/>
    <mergeCell ref="B21:C21"/>
    <mergeCell ref="B22:C22"/>
    <mergeCell ref="B23:C23"/>
    <mergeCell ref="B24:C24"/>
    <mergeCell ref="B25:C25"/>
    <mergeCell ref="B14:C14"/>
    <mergeCell ref="B15:C15"/>
    <mergeCell ref="B16:C16"/>
    <mergeCell ref="B17:C17"/>
    <mergeCell ref="B18:C18"/>
    <mergeCell ref="B19:C19"/>
    <mergeCell ref="B32:C32"/>
    <mergeCell ref="B33:C33"/>
    <mergeCell ref="B34:C34"/>
    <mergeCell ref="B35:C35"/>
    <mergeCell ref="B36:C36"/>
    <mergeCell ref="B37:C37"/>
    <mergeCell ref="B26:C26"/>
    <mergeCell ref="B27:C27"/>
    <mergeCell ref="B28:C28"/>
    <mergeCell ref="B29:C29"/>
    <mergeCell ref="B30:C30"/>
    <mergeCell ref="B31:C31"/>
    <mergeCell ref="B44:C44"/>
    <mergeCell ref="B45:C45"/>
    <mergeCell ref="B46:C46"/>
    <mergeCell ref="B47:C47"/>
    <mergeCell ref="B48:C48"/>
    <mergeCell ref="B49:C49"/>
    <mergeCell ref="B38:C38"/>
    <mergeCell ref="B39:C39"/>
    <mergeCell ref="B40:C40"/>
    <mergeCell ref="B41:C41"/>
    <mergeCell ref="B42:C42"/>
    <mergeCell ref="B43:C43"/>
    <mergeCell ref="B56:C56"/>
    <mergeCell ref="B57:C57"/>
    <mergeCell ref="B58:C58"/>
    <mergeCell ref="B59:C59"/>
    <mergeCell ref="B60:C60"/>
    <mergeCell ref="B61:C61"/>
    <mergeCell ref="B50:C50"/>
    <mergeCell ref="B51:C51"/>
    <mergeCell ref="B52:C52"/>
    <mergeCell ref="B53:C53"/>
    <mergeCell ref="B54:C54"/>
    <mergeCell ref="B55:C55"/>
    <mergeCell ref="B68:C68"/>
    <mergeCell ref="B69:C69"/>
    <mergeCell ref="B70:C70"/>
    <mergeCell ref="B71:C71"/>
    <mergeCell ref="B72:C72"/>
    <mergeCell ref="B73:C73"/>
    <mergeCell ref="B62:C62"/>
    <mergeCell ref="B63:C63"/>
    <mergeCell ref="B64:C64"/>
    <mergeCell ref="B65:C65"/>
    <mergeCell ref="B66:C66"/>
    <mergeCell ref="B67:C67"/>
    <mergeCell ref="B80:C80"/>
    <mergeCell ref="B81:C81"/>
    <mergeCell ref="B82:C82"/>
    <mergeCell ref="B83:C83"/>
    <mergeCell ref="B84:C84"/>
    <mergeCell ref="B85:C85"/>
    <mergeCell ref="B74:C74"/>
    <mergeCell ref="B75:C75"/>
    <mergeCell ref="B76:C76"/>
    <mergeCell ref="B77:C77"/>
    <mergeCell ref="B78:C78"/>
    <mergeCell ref="B79:C79"/>
    <mergeCell ref="B92:C92"/>
    <mergeCell ref="B93:C93"/>
    <mergeCell ref="B94:C94"/>
    <mergeCell ref="B95:C95"/>
    <mergeCell ref="B96:C96"/>
    <mergeCell ref="B97:C97"/>
    <mergeCell ref="B86:C86"/>
    <mergeCell ref="B87:C87"/>
    <mergeCell ref="B88:C88"/>
    <mergeCell ref="B89:C89"/>
    <mergeCell ref="B90:C90"/>
    <mergeCell ref="B91:C91"/>
    <mergeCell ref="B104:C104"/>
    <mergeCell ref="B105:C105"/>
    <mergeCell ref="B106:C106"/>
    <mergeCell ref="B107:C107"/>
    <mergeCell ref="B108:C108"/>
    <mergeCell ref="B109:C109"/>
    <mergeCell ref="B98:C98"/>
    <mergeCell ref="B99:C99"/>
    <mergeCell ref="B100:C100"/>
    <mergeCell ref="B101:C101"/>
    <mergeCell ref="B102:C102"/>
    <mergeCell ref="B103:C103"/>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28:C128"/>
    <mergeCell ref="B129:C129"/>
    <mergeCell ref="B130:C130"/>
    <mergeCell ref="B131:C131"/>
    <mergeCell ref="B132:C132"/>
    <mergeCell ref="B122:C122"/>
    <mergeCell ref="B123:C123"/>
    <mergeCell ref="B124:C124"/>
    <mergeCell ref="B125:C125"/>
    <mergeCell ref="B126:C126"/>
    <mergeCell ref="B127:C127"/>
  </mergeCells>
  <phoneticPr fontId="3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1"/>
  <sheetViews>
    <sheetView workbookViewId="0">
      <selection activeCell="D10" sqref="D10"/>
    </sheetView>
  </sheetViews>
  <sheetFormatPr defaultRowHeight="13.5" x14ac:dyDescent="0.15"/>
  <cols>
    <col min="1" max="1" width="5" customWidth="1"/>
    <col min="2" max="2" width="18.25" customWidth="1"/>
    <col min="3" max="3" width="40.125" style="91" customWidth="1"/>
  </cols>
  <sheetData>
    <row r="1" spans="2:3" ht="14.25" thickBot="1" x14ac:dyDescent="0.2"/>
    <row r="2" spans="2:3" ht="14.25" thickBot="1" x14ac:dyDescent="0.2">
      <c r="B2" s="156" t="s">
        <v>293</v>
      </c>
      <c r="C2" s="155" t="s">
        <v>294</v>
      </c>
    </row>
    <row r="3" spans="2:3" x14ac:dyDescent="0.15">
      <c r="B3" s="92" t="s">
        <v>157</v>
      </c>
      <c r="C3" s="93" t="s">
        <v>158</v>
      </c>
    </row>
    <row r="4" spans="2:3" ht="14.25" thickBot="1" x14ac:dyDescent="0.2">
      <c r="B4" s="94"/>
      <c r="C4" s="95" t="s">
        <v>159</v>
      </c>
    </row>
    <row r="5" spans="2:3" x14ac:dyDescent="0.15">
      <c r="B5" s="92" t="s">
        <v>253</v>
      </c>
      <c r="C5" s="93" t="s">
        <v>160</v>
      </c>
    </row>
    <row r="6" spans="2:3" ht="14.25" thickBot="1" x14ac:dyDescent="0.2">
      <c r="B6" s="94"/>
      <c r="C6" s="95" t="s">
        <v>161</v>
      </c>
    </row>
    <row r="7" spans="2:3" ht="27.75" thickBot="1" x14ac:dyDescent="0.2">
      <c r="B7" s="102" t="s">
        <v>254</v>
      </c>
      <c r="C7" s="101" t="s">
        <v>162</v>
      </c>
    </row>
    <row r="8" spans="2:3" x14ac:dyDescent="0.15">
      <c r="B8" s="92" t="s">
        <v>255</v>
      </c>
      <c r="C8" s="93" t="s">
        <v>163</v>
      </c>
    </row>
    <row r="9" spans="2:3" x14ac:dyDescent="0.15">
      <c r="B9" s="97"/>
      <c r="C9" s="98" t="s">
        <v>164</v>
      </c>
    </row>
    <row r="10" spans="2:3" ht="14.25" thickBot="1" x14ac:dyDescent="0.2">
      <c r="B10" s="94"/>
      <c r="C10" s="95" t="s">
        <v>165</v>
      </c>
    </row>
    <row r="11" spans="2:3" x14ac:dyDescent="0.15">
      <c r="B11" s="92" t="s">
        <v>256</v>
      </c>
      <c r="C11" s="93" t="s">
        <v>166</v>
      </c>
    </row>
    <row r="12" spans="2:3" x14ac:dyDescent="0.15">
      <c r="B12" s="97"/>
      <c r="C12" s="98" t="s">
        <v>167</v>
      </c>
    </row>
    <row r="13" spans="2:3" x14ac:dyDescent="0.15">
      <c r="B13" s="97"/>
      <c r="C13" s="98" t="s">
        <v>168</v>
      </c>
    </row>
    <row r="14" spans="2:3" x14ac:dyDescent="0.15">
      <c r="B14" s="97"/>
      <c r="C14" s="98" t="s">
        <v>169</v>
      </c>
    </row>
    <row r="15" spans="2:3" x14ac:dyDescent="0.15">
      <c r="B15" s="97"/>
      <c r="C15" s="98" t="s">
        <v>170</v>
      </c>
    </row>
    <row r="16" spans="2:3" x14ac:dyDescent="0.15">
      <c r="B16" s="97"/>
      <c r="C16" s="98" t="s">
        <v>171</v>
      </c>
    </row>
    <row r="17" spans="2:3" x14ac:dyDescent="0.15">
      <c r="B17" s="97"/>
      <c r="C17" s="98" t="s">
        <v>172</v>
      </c>
    </row>
    <row r="18" spans="2:3" x14ac:dyDescent="0.15">
      <c r="B18" s="97"/>
      <c r="C18" s="98" t="s">
        <v>173</v>
      </c>
    </row>
    <row r="19" spans="2:3" x14ac:dyDescent="0.15">
      <c r="B19" s="97"/>
      <c r="C19" s="98" t="s">
        <v>174</v>
      </c>
    </row>
    <row r="20" spans="2:3" x14ac:dyDescent="0.15">
      <c r="B20" s="97"/>
      <c r="C20" s="98" t="s">
        <v>175</v>
      </c>
    </row>
    <row r="21" spans="2:3" x14ac:dyDescent="0.15">
      <c r="B21" s="97"/>
      <c r="C21" s="98" t="s">
        <v>176</v>
      </c>
    </row>
    <row r="22" spans="2:3" x14ac:dyDescent="0.15">
      <c r="B22" s="97"/>
      <c r="C22" s="98" t="s">
        <v>177</v>
      </c>
    </row>
    <row r="23" spans="2:3" x14ac:dyDescent="0.15">
      <c r="B23" s="97"/>
      <c r="C23" s="98" t="s">
        <v>178</v>
      </c>
    </row>
    <row r="24" spans="2:3" x14ac:dyDescent="0.15">
      <c r="B24" s="97"/>
      <c r="C24" s="98" t="s">
        <v>179</v>
      </c>
    </row>
    <row r="25" spans="2:3" x14ac:dyDescent="0.15">
      <c r="B25" s="97"/>
      <c r="C25" s="98" t="s">
        <v>180</v>
      </c>
    </row>
    <row r="26" spans="2:3" x14ac:dyDescent="0.15">
      <c r="B26" s="97"/>
      <c r="C26" s="98" t="s">
        <v>181</v>
      </c>
    </row>
    <row r="27" spans="2:3" x14ac:dyDescent="0.15">
      <c r="B27" s="97"/>
      <c r="C27" s="98" t="s">
        <v>182</v>
      </c>
    </row>
    <row r="28" spans="2:3" x14ac:dyDescent="0.15">
      <c r="B28" s="97"/>
      <c r="C28" s="98" t="s">
        <v>183</v>
      </c>
    </row>
    <row r="29" spans="2:3" x14ac:dyDescent="0.15">
      <c r="B29" s="97"/>
      <c r="C29" s="98" t="s">
        <v>184</v>
      </c>
    </row>
    <row r="30" spans="2:3" x14ac:dyDescent="0.15">
      <c r="B30" s="97"/>
      <c r="C30" s="98" t="s">
        <v>185</v>
      </c>
    </row>
    <row r="31" spans="2:3" x14ac:dyDescent="0.15">
      <c r="B31" s="97"/>
      <c r="C31" s="98" t="s">
        <v>186</v>
      </c>
    </row>
    <row r="32" spans="2:3" x14ac:dyDescent="0.15">
      <c r="B32" s="97"/>
      <c r="C32" s="98" t="s">
        <v>187</v>
      </c>
    </row>
    <row r="33" spans="2:3" x14ac:dyDescent="0.15">
      <c r="B33" s="97"/>
      <c r="C33" s="98" t="s">
        <v>188</v>
      </c>
    </row>
    <row r="34" spans="2:3" ht="14.25" thickBot="1" x14ac:dyDescent="0.2">
      <c r="B34" s="94"/>
      <c r="C34" s="95" t="s">
        <v>189</v>
      </c>
    </row>
    <row r="35" spans="2:3" x14ac:dyDescent="0.15">
      <c r="B35" s="398" t="s">
        <v>257</v>
      </c>
      <c r="C35" s="93" t="s">
        <v>190</v>
      </c>
    </row>
    <row r="36" spans="2:3" x14ac:dyDescent="0.15">
      <c r="B36" s="400"/>
      <c r="C36" s="98" t="s">
        <v>191</v>
      </c>
    </row>
    <row r="37" spans="2:3" x14ac:dyDescent="0.15">
      <c r="B37" s="400"/>
      <c r="C37" s="98" t="s">
        <v>192</v>
      </c>
    </row>
    <row r="38" spans="2:3" ht="14.25" thickBot="1" x14ac:dyDescent="0.2">
      <c r="B38" s="94"/>
      <c r="C38" s="95" t="s">
        <v>193</v>
      </c>
    </row>
    <row r="39" spans="2:3" x14ac:dyDescent="0.15">
      <c r="B39" s="92" t="s">
        <v>258</v>
      </c>
      <c r="C39" s="93" t="s">
        <v>194</v>
      </c>
    </row>
    <row r="40" spans="2:3" x14ac:dyDescent="0.15">
      <c r="B40" s="97"/>
      <c r="C40" s="98" t="s">
        <v>196</v>
      </c>
    </row>
    <row r="41" spans="2:3" x14ac:dyDescent="0.15">
      <c r="B41" s="97"/>
      <c r="C41" s="98" t="s">
        <v>195</v>
      </c>
    </row>
    <row r="42" spans="2:3" x14ac:dyDescent="0.15">
      <c r="B42" s="97"/>
      <c r="C42" s="98" t="s">
        <v>197</v>
      </c>
    </row>
    <row r="43" spans="2:3" ht="14.25" thickBot="1" x14ac:dyDescent="0.2">
      <c r="B43" s="94"/>
      <c r="C43" s="95" t="s">
        <v>198</v>
      </c>
    </row>
    <row r="44" spans="2:3" x14ac:dyDescent="0.15">
      <c r="B44" s="92" t="s">
        <v>259</v>
      </c>
      <c r="C44" s="93" t="s">
        <v>199</v>
      </c>
    </row>
    <row r="45" spans="2:3" x14ac:dyDescent="0.15">
      <c r="B45" s="97"/>
      <c r="C45" s="98" t="s">
        <v>200</v>
      </c>
    </row>
    <row r="46" spans="2:3" x14ac:dyDescent="0.15">
      <c r="B46" s="97"/>
      <c r="C46" s="98" t="s">
        <v>201</v>
      </c>
    </row>
    <row r="47" spans="2:3" x14ac:dyDescent="0.15">
      <c r="B47" s="97"/>
      <c r="C47" s="98" t="s">
        <v>202</v>
      </c>
    </row>
    <row r="48" spans="2:3" x14ac:dyDescent="0.15">
      <c r="B48" s="97"/>
      <c r="C48" s="98" t="s">
        <v>203</v>
      </c>
    </row>
    <row r="49" spans="2:3" x14ac:dyDescent="0.15">
      <c r="B49" s="97"/>
      <c r="C49" s="98" t="s">
        <v>204</v>
      </c>
    </row>
    <row r="50" spans="2:3" x14ac:dyDescent="0.15">
      <c r="B50" s="97"/>
      <c r="C50" s="98" t="s">
        <v>205</v>
      </c>
    </row>
    <row r="51" spans="2:3" ht="14.25" thickBot="1" x14ac:dyDescent="0.2">
      <c r="B51" s="94"/>
      <c r="C51" s="95" t="s">
        <v>206</v>
      </c>
    </row>
    <row r="52" spans="2:3" x14ac:dyDescent="0.15">
      <c r="B52" s="92" t="s">
        <v>260</v>
      </c>
      <c r="C52" s="93" t="s">
        <v>207</v>
      </c>
    </row>
    <row r="53" spans="2:3" x14ac:dyDescent="0.15">
      <c r="B53" s="97"/>
      <c r="C53" s="98" t="s">
        <v>208</v>
      </c>
    </row>
    <row r="54" spans="2:3" x14ac:dyDescent="0.15">
      <c r="B54" s="97"/>
      <c r="C54" s="98" t="s">
        <v>209</v>
      </c>
    </row>
    <row r="55" spans="2:3" x14ac:dyDescent="0.15">
      <c r="B55" s="97"/>
      <c r="C55" s="98" t="s">
        <v>295</v>
      </c>
    </row>
    <row r="56" spans="2:3" x14ac:dyDescent="0.15">
      <c r="B56" s="97"/>
      <c r="C56" s="98" t="s">
        <v>210</v>
      </c>
    </row>
    <row r="57" spans="2:3" x14ac:dyDescent="0.15">
      <c r="B57" s="97"/>
      <c r="C57" s="98" t="s">
        <v>211</v>
      </c>
    </row>
    <row r="58" spans="2:3" x14ac:dyDescent="0.15">
      <c r="B58" s="97"/>
      <c r="C58" s="98" t="s">
        <v>212</v>
      </c>
    </row>
    <row r="59" spans="2:3" x14ac:dyDescent="0.15">
      <c r="B59" s="97"/>
      <c r="C59" s="98" t="s">
        <v>214</v>
      </c>
    </row>
    <row r="60" spans="2:3" x14ac:dyDescent="0.15">
      <c r="B60" s="97"/>
      <c r="C60" s="98" t="s">
        <v>213</v>
      </c>
    </row>
    <row r="61" spans="2:3" x14ac:dyDescent="0.15">
      <c r="B61" s="97"/>
      <c r="C61" s="98" t="s">
        <v>215</v>
      </c>
    </row>
    <row r="62" spans="2:3" x14ac:dyDescent="0.15">
      <c r="B62" s="97"/>
      <c r="C62" s="98" t="s">
        <v>216</v>
      </c>
    </row>
    <row r="63" spans="2:3" ht="14.25" thickBot="1" x14ac:dyDescent="0.2">
      <c r="B63" s="94"/>
      <c r="C63" s="95" t="s">
        <v>217</v>
      </c>
    </row>
    <row r="64" spans="2:3" x14ac:dyDescent="0.15">
      <c r="B64" s="92" t="s">
        <v>261</v>
      </c>
      <c r="C64" s="93" t="s">
        <v>218</v>
      </c>
    </row>
    <row r="65" spans="2:3" x14ac:dyDescent="0.15">
      <c r="B65" s="97"/>
      <c r="C65" s="98" t="s">
        <v>219</v>
      </c>
    </row>
    <row r="66" spans="2:3" x14ac:dyDescent="0.15">
      <c r="B66" s="97"/>
      <c r="C66" s="98" t="s">
        <v>296</v>
      </c>
    </row>
    <row r="67" spans="2:3" x14ac:dyDescent="0.15">
      <c r="B67" s="97"/>
      <c r="C67" s="98" t="s">
        <v>297</v>
      </c>
    </row>
    <row r="68" spans="2:3" x14ac:dyDescent="0.15">
      <c r="B68" s="97"/>
      <c r="C68" s="98" t="s">
        <v>220</v>
      </c>
    </row>
    <row r="69" spans="2:3" ht="14.25" thickBot="1" x14ac:dyDescent="0.2">
      <c r="B69" s="94"/>
      <c r="C69" s="95" t="s">
        <v>298</v>
      </c>
    </row>
    <row r="70" spans="2:3" x14ac:dyDescent="0.15">
      <c r="B70" s="398" t="s">
        <v>262</v>
      </c>
      <c r="C70" s="93" t="s">
        <v>221</v>
      </c>
    </row>
    <row r="71" spans="2:3" x14ac:dyDescent="0.15">
      <c r="B71" s="400"/>
      <c r="C71" s="98" t="s">
        <v>222</v>
      </c>
    </row>
    <row r="72" spans="2:3" ht="14.25" thickBot="1" x14ac:dyDescent="0.2">
      <c r="B72" s="94"/>
      <c r="C72" s="95" t="s">
        <v>223</v>
      </c>
    </row>
    <row r="73" spans="2:3" x14ac:dyDescent="0.15">
      <c r="B73" s="398" t="s">
        <v>263</v>
      </c>
      <c r="C73" s="93" t="s">
        <v>224</v>
      </c>
    </row>
    <row r="74" spans="2:3" x14ac:dyDescent="0.15">
      <c r="B74" s="400"/>
      <c r="C74" s="98" t="s">
        <v>225</v>
      </c>
    </row>
    <row r="75" spans="2:3" x14ac:dyDescent="0.15">
      <c r="B75" s="400"/>
      <c r="C75" s="98" t="s">
        <v>226</v>
      </c>
    </row>
    <row r="76" spans="2:3" ht="14.25" thickBot="1" x14ac:dyDescent="0.2">
      <c r="B76" s="94"/>
      <c r="C76" s="95" t="s">
        <v>227</v>
      </c>
    </row>
    <row r="77" spans="2:3" x14ac:dyDescent="0.15">
      <c r="B77" s="398" t="s">
        <v>264</v>
      </c>
      <c r="C77" s="93" t="s">
        <v>228</v>
      </c>
    </row>
    <row r="78" spans="2:3" x14ac:dyDescent="0.15">
      <c r="B78" s="400"/>
      <c r="C78" s="98" t="s">
        <v>229</v>
      </c>
    </row>
    <row r="79" spans="2:3" ht="14.25" thickBot="1" x14ac:dyDescent="0.2">
      <c r="B79" s="399"/>
      <c r="C79" s="95" t="s">
        <v>230</v>
      </c>
    </row>
    <row r="80" spans="2:3" x14ac:dyDescent="0.15">
      <c r="B80" s="398" t="s">
        <v>265</v>
      </c>
      <c r="C80" s="93" t="s">
        <v>231</v>
      </c>
    </row>
    <row r="81" spans="2:3" x14ac:dyDescent="0.15">
      <c r="B81" s="400"/>
      <c r="C81" s="98" t="s">
        <v>232</v>
      </c>
    </row>
    <row r="82" spans="2:3" ht="14.25" thickBot="1" x14ac:dyDescent="0.2">
      <c r="B82" s="399"/>
      <c r="C82" s="95" t="s">
        <v>233</v>
      </c>
    </row>
    <row r="83" spans="2:3" x14ac:dyDescent="0.15">
      <c r="B83" s="398" t="s">
        <v>266</v>
      </c>
      <c r="C83" s="93" t="s">
        <v>234</v>
      </c>
    </row>
    <row r="84" spans="2:3" ht="14.25" thickBot="1" x14ac:dyDescent="0.2">
      <c r="B84" s="399"/>
      <c r="C84" s="95" t="s">
        <v>235</v>
      </c>
    </row>
    <row r="85" spans="2:3" x14ac:dyDescent="0.15">
      <c r="B85" s="92" t="s">
        <v>267</v>
      </c>
      <c r="C85" s="93" t="s">
        <v>236</v>
      </c>
    </row>
    <row r="86" spans="2:3" x14ac:dyDescent="0.15">
      <c r="B86" s="97"/>
      <c r="C86" s="98" t="s">
        <v>237</v>
      </c>
    </row>
    <row r="87" spans="2:3" ht="14.25" thickBot="1" x14ac:dyDescent="0.2">
      <c r="B87" s="94"/>
      <c r="C87" s="95" t="s">
        <v>238</v>
      </c>
    </row>
    <row r="88" spans="2:3" x14ac:dyDescent="0.15">
      <c r="B88" s="398" t="s">
        <v>268</v>
      </c>
      <c r="C88" s="93" t="s">
        <v>239</v>
      </c>
    </row>
    <row r="89" spans="2:3" ht="14.25" thickBot="1" x14ac:dyDescent="0.2">
      <c r="B89" s="399"/>
      <c r="C89" s="95" t="s">
        <v>240</v>
      </c>
    </row>
    <row r="90" spans="2:3" x14ac:dyDescent="0.15">
      <c r="B90" s="398" t="s">
        <v>269</v>
      </c>
      <c r="C90" s="93" t="s">
        <v>241</v>
      </c>
    </row>
    <row r="91" spans="2:3" x14ac:dyDescent="0.15">
      <c r="B91" s="400"/>
      <c r="C91" s="98" t="s">
        <v>242</v>
      </c>
    </row>
    <row r="92" spans="2:3" x14ac:dyDescent="0.15">
      <c r="B92" s="400"/>
      <c r="C92" s="98" t="s">
        <v>243</v>
      </c>
    </row>
    <row r="93" spans="2:3" x14ac:dyDescent="0.15">
      <c r="B93" s="97"/>
      <c r="C93" s="98" t="s">
        <v>244</v>
      </c>
    </row>
    <row r="94" spans="2:3" x14ac:dyDescent="0.15">
      <c r="B94" s="97"/>
      <c r="C94" s="98" t="s">
        <v>245</v>
      </c>
    </row>
    <row r="95" spans="2:3" x14ac:dyDescent="0.15">
      <c r="B95" s="97"/>
      <c r="C95" s="98" t="s">
        <v>246</v>
      </c>
    </row>
    <row r="96" spans="2:3" x14ac:dyDescent="0.15">
      <c r="B96" s="97"/>
      <c r="C96" s="98" t="s">
        <v>247</v>
      </c>
    </row>
    <row r="97" spans="2:3" x14ac:dyDescent="0.15">
      <c r="B97" s="97"/>
      <c r="C97" s="98" t="s">
        <v>248</v>
      </c>
    </row>
    <row r="98" spans="2:3" ht="14.25" thickBot="1" x14ac:dyDescent="0.2">
      <c r="B98" s="94"/>
      <c r="C98" s="95" t="s">
        <v>249</v>
      </c>
    </row>
    <row r="99" spans="2:3" x14ac:dyDescent="0.15">
      <c r="B99" s="398" t="s">
        <v>270</v>
      </c>
      <c r="C99" s="93" t="s">
        <v>250</v>
      </c>
    </row>
    <row r="100" spans="2:3" ht="14.25" thickBot="1" x14ac:dyDescent="0.2">
      <c r="B100" s="399"/>
      <c r="C100" s="99" t="s">
        <v>251</v>
      </c>
    </row>
    <row r="101" spans="2:3" ht="14.25" thickBot="1" x14ac:dyDescent="0.2">
      <c r="B101" s="96" t="s">
        <v>271</v>
      </c>
      <c r="C101" s="100" t="s">
        <v>252</v>
      </c>
    </row>
  </sheetData>
  <sheetProtection password="C671" sheet="1" objects="1" scenarios="1"/>
  <mergeCells count="9">
    <mergeCell ref="B83:B84"/>
    <mergeCell ref="B88:B89"/>
    <mergeCell ref="B90:B92"/>
    <mergeCell ref="B99:B100"/>
    <mergeCell ref="B35:B37"/>
    <mergeCell ref="B70:B71"/>
    <mergeCell ref="B73:B75"/>
    <mergeCell ref="B77:B79"/>
    <mergeCell ref="B80:B82"/>
  </mergeCells>
  <phoneticPr fontId="3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入力等の案内</vt:lpstr>
      <vt:lpstr>p1</vt:lpstr>
      <vt:lpstr>p2</vt:lpstr>
      <vt:lpstr>p3</vt:lpstr>
      <vt:lpstr>p4</vt:lpstr>
      <vt:lpstr>排出係数等</vt:lpstr>
      <vt:lpstr>（参考）電力排出係数</vt:lpstr>
      <vt:lpstr>（参考）日本標準産業分類業種コード</vt:lpstr>
      <vt:lpstr>'p1'!Print_Area</vt:lpstr>
      <vt:lpstr>'p2'!Print_Area</vt:lpstr>
      <vt:lpstr>'p3'!Print_Area</vt:lpstr>
      <vt:lpstr>'p4'!Print_Area</vt:lpstr>
      <vt:lpstr>入力等の案内!Print_Area</vt:lpstr>
      <vt:lpstr>排出係数等!Print_Area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別記第２号様式（第７条関係）</dc:title>
  <dc:creator>135682</dc:creator>
  <cp:lastModifiedBy>143588</cp:lastModifiedBy>
  <cp:lastPrinted>2021-05-12T02:26:28Z</cp:lastPrinted>
  <dcterms:created xsi:type="dcterms:W3CDTF">2016-10-05T04:03:10Z</dcterms:created>
  <dcterms:modified xsi:type="dcterms:W3CDTF">2023-04-28T03:58:07Z</dcterms:modified>
</cp:coreProperties>
</file>