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'年末支給状況'!$A$1:$K$133</definedName>
  </definedNames>
  <calcPr fullCalcOnLoad="1"/>
</workbook>
</file>

<file path=xl/sharedStrings.xml><?xml version="1.0" encoding="utf-8"?>
<sst xmlns="http://schemas.openxmlformats.org/spreadsheetml/2006/main" count="243" uniqueCount="160">
  <si>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</si>
  <si>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</si>
  <si>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</si>
  <si>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</si>
  <si>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</si>
  <si>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</si>
  <si>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</si>
  <si>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</si>
  <si>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</si>
  <si>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</si>
  <si>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</si>
  <si>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</si>
  <si>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</si>
  <si>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</si>
  <si>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</si>
  <si>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</si>
  <si>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</si>
  <si>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</si>
  <si>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</si>
  <si>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</si>
  <si>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</si>
  <si>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</si>
  <si>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</si>
  <si>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</si>
  <si>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</si>
  <si>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</si>
  <si>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</si>
  <si>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</si>
  <si>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</si>
  <si>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</si>
  <si>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</si>
  <si>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</si>
  <si>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</si>
  <si>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</si>
  <si>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</si>
  <si>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</si>
  <si>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</si>
  <si>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</si>
  <si>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</si>
  <si>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</si>
  <si>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</si>
  <si>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</si>
  <si>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支給された給与（以下「年末賞与」という。）」について集計しました。</t>
  </si>
  <si>
    <r>
      <t>２　年末賞与の支給状況　　</t>
    </r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</si>
  <si>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</si>
  <si>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</si>
  <si>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</si>
  <si>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</si>
  <si>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</si>
  <si>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</si>
  <si>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</si>
  <si>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</si>
  <si>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</si>
  <si>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</si>
  <si>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</si>
  <si>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</si>
  <si>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</si>
  <si>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</si>
  <si>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</si>
  <si>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</si>
  <si>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</si>
  <si>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</si>
  <si>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</si>
  <si>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</si>
  <si>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</si>
  <si>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</si>
  <si>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</si>
  <si>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</si>
  <si>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</si>
  <si>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</si>
  <si>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</si>
  <si>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</si>
  <si>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</si>
  <si>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</si>
  <si>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</si>
  <si>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</si>
  <si>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</si>
  <si>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</si>
  <si>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</si>
  <si>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</si>
  <si>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</si>
  <si>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</si>
  <si>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</si>
  <si>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</si>
  <si>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</si>
  <si>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</si>
  <si>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</si>
  <si>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</si>
  <si>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</si>
  <si>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</si>
  <si>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</si>
  <si>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</si>
  <si>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</si>
  <si>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</si>
  <si>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</si>
  <si>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</si>
  <si>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</si>
  <si>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前年差</t>
  </si>
  <si>
    <t>支給割合</t>
  </si>
  <si>
    <t>前年比</t>
  </si>
  <si>
    <t>所定内給与に対する</t>
  </si>
  <si>
    <t>　　（５）平成29年から、日本標準産業分類の改定（平成25年10月）に基づいた集計・公表を行っている。</t>
  </si>
  <si>
    <t>ＴＬ　調査産業計</t>
  </si>
  <si>
    <t>Ｄ　　建設業</t>
  </si>
  <si>
    <t>Ｅ　　製造業</t>
  </si>
  <si>
    <t>Ｆ　　電気・ガス・熱供給等</t>
  </si>
  <si>
    <t>Ｇ　　情報通信業</t>
  </si>
  <si>
    <t>Ｈ　　運輸業，郵便業</t>
  </si>
  <si>
    <t>Ｉ　　卸売業，小売業</t>
  </si>
  <si>
    <t>Ｊ　　金融業，保険業</t>
  </si>
  <si>
    <t>Ｋ　　不動産業，物品賃貸業</t>
  </si>
  <si>
    <t>Ｌ　　学術研究等</t>
  </si>
  <si>
    <t>Ｍ　　飲食サービス業等</t>
  </si>
  <si>
    <t>Ｎ　　生活関連サービス業等</t>
  </si>
  <si>
    <t>Ｏ　　教育，学習支援業</t>
  </si>
  <si>
    <t>Ｐ　　医療，福祉</t>
  </si>
  <si>
    <t>Ｑ　　複合サービス事業</t>
  </si>
  <si>
    <t>Ｒ　　その他のサービス業</t>
  </si>
  <si>
    <t>Ｅ０９　食料品・たばこ</t>
  </si>
  <si>
    <t>Ｅ１１　繊維工業</t>
  </si>
  <si>
    <t>Ｅ１６　化学、石油・石炭</t>
  </si>
  <si>
    <t>Ｅ１８　プラスチック製品</t>
  </si>
  <si>
    <t>Ｅ２２　鉄鋼業</t>
  </si>
  <si>
    <t>Ｅ２４　金属製品製造業</t>
  </si>
  <si>
    <t>Ｅ２６　生産用機械器具</t>
  </si>
  <si>
    <t>ポイント</t>
  </si>
  <si>
    <t>ポイント</t>
  </si>
  <si>
    <t>　　（１）「支給労働者一人平均支給額」＝賞与を支給した事業所の全常用労働者一人平均賞与支給額</t>
  </si>
  <si>
    <t>　　　　単純に平均したもの</t>
  </si>
  <si>
    <t>・③及び④の割合が共に１００％（公表産業〈大分類〉）</t>
  </si>
  <si>
    <t>Ｘ</t>
  </si>
  <si>
    <t>X</t>
  </si>
  <si>
    <t>-</t>
  </si>
  <si>
    <t>-</t>
  </si>
  <si>
    <t>（左軸）支給額の全国比（％）</t>
  </si>
  <si>
    <t>（右軸）支給事業所数割合の全国との差（ﾎﾟｲﾝﾄ）</t>
  </si>
  <si>
    <t>令和４年年末賞与の支給状況（和歌山県）</t>
  </si>
  <si>
    <t>　　令和４年１１月～令和５年１月分の毎月勤労統計調査地方調査の「特別に支払われた給与」のうち「賞与として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</si>
  <si>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４０２，５６８円（前年比２．４％増）</t>
    </r>
  </si>
  <si>
    <t>　　　　（１位）「電気・ガス・熱供給・水道業」　 ・・・・・・・・・・・・・・・・・・・・・・・・・・・・・・ ８８６，４０８円（前年比　８．２％増）</t>
  </si>
  <si>
    <t>　　　　（２位）「教育，学習支援業」　 ・・・・・・・・・・・・・・・・・・・・・・・・・・・・・・・・・・・・・ ６６４，９３０円（前年比　０．９％増）</t>
  </si>
  <si>
    <t>　　　　（３位）「情報通信業」　・・・・・・・・・・・・・・・・・・・・・・・・・・・・・・・・・・・・・・・・・・  ６４１，８７６円（前年比２０．０％増）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</si>
  <si>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１．１９月分（前年差０．０７月分減）</t>
    </r>
  </si>
  <si>
    <t>　　　　（１位）「電気・ガス・熱供給・水道業」　 ・・・・・・・・・・・・・・・・・・・・・・・・・・・・・・ ２．３５月分（前年差　０．２３月分増）</t>
  </si>
  <si>
    <t>　　　　（２位）「情報通信業」　 ・・・・・・・・・・・・・・・・・・・・・・・・・・・・・・・・・・・・・・・・・・ ２．２５月分（前年差　０．４１月分増）</t>
  </si>
  <si>
    <t>　　　　（３位）「教育，学習支援業」　・・・・・・・・・・・・・・・・・・・・・・・・・・・・・・・・・・・・・  １．９６月分（前年差　０．１０月分増）</t>
  </si>
  <si>
    <t>令和４年年末賞与の支給状況（グラフデータ）</t>
  </si>
  <si>
    <t>令和４年産業別常用労働者の一人平均年末賞与の支給状況（事業所規模３０人以上）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</si>
  <si>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８７．３％（前年差０．９ﾎﾟｲﾝﾄ減）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</si>
  <si>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８５．６％（前年差０．４ﾎﾟｲﾝﾄ増）　</t>
    </r>
  </si>
  <si>
    <t>　　｢電気・ガス・熱供給・水道業｣、「情報通信業」、「金融業，保険業」、「不動産業，専門・技術サービス業」
　　｢教育，学習支援業｣　　　　　　　　　　　　　</t>
  </si>
  <si>
    <t>X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</si>
  <si>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１２．２％減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</si>
  <si>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 「サービス業(他に分類されないもの)」（+30.6）、 「医療，福祉」（+21.0）、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</si>
  <si>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 xml:space="preserve">・・・・・・・・・・・・・・ </t>
    </r>
    <r>
      <rPr>
        <b/>
        <sz val="14"/>
        <color indexed="10"/>
        <rFont val="ＭＳ Ｐゴシック"/>
        <family val="3"/>
      </rPr>
      <t>５．３ﾎﾟｲﾝﾄ減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</si>
  <si>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・・・「情報通信業」(+11.5)、「電気・ｶﾞｽ・熱供給・水道業」（+11.0）、</t>
    </r>
  </si>
  <si>
    <t xml:space="preserve">      （公表産業〈大分類〉）【単位：ﾎﾟｲﾝﾄ】　 　　　｢不動産業，物品賃貸業｣（+9.9）、 「宿泊業，飲食サービス業」(+7.4)、</t>
  </si>
  <si>
    <t>　　　　　　　　　　　　　　　　　　　　　　　　　　　　　 　「金融業，保険業」(+4.0)、「医療，福祉」(+1.5)、「教育，学習支援業」(+1.0)、</t>
  </si>
  <si>
    <t>　　　　　　　　　　　　　　　　　　　　　  　　　           「製造業」(+1.3)</t>
  </si>
  <si>
    <t>　　　（公表産業〈大分類〉）【単位：％】　　　　　　  「教育，学習支援業」（+9.2）、「電気・ｶﾞｽ・熱供給・水道業」（+4.7）、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</si>
</sst>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_);[Red]\(#,##0\)"/>
    <numFmt numFmtId="189" formatCode="_ * #,##0.0_ ;_ * \-#,##0.0_ ;_ * &quot;-&quot;?_ ;_ @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ashed"/>
      <top style="thin"/>
      <bottom style="thin"/>
    </border>
    <border>
      <left style="dashed"/>
      <right style="dashed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medium"/>
    </border>
    <border>
      <left style="dash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5" fillId="33" borderId="38" xfId="0" applyNumberFormat="1" applyFont="1" applyFill="1" applyBorder="1" applyAlignment="1">
      <alignment/>
    </xf>
    <xf numFmtId="4" fontId="15" fillId="33" borderId="39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5" fillId="36" borderId="38" xfId="0" applyNumberFormat="1" applyFont="1" applyFill="1" applyBorder="1" applyAlignment="1">
      <alignment/>
    </xf>
    <xf numFmtId="3" fontId="15" fillId="36" borderId="39" xfId="0" applyNumberFormat="1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0" xfId="0" applyFill="1" applyBorder="1" applyAlignment="1">
      <alignment shrinkToFit="1"/>
    </xf>
    <xf numFmtId="0" fontId="0" fillId="33" borderId="41" xfId="0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8" borderId="44" xfId="0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7" xfId="0" applyFont="1" applyFill="1" applyBorder="1" applyAlignment="1">
      <alignment horizontal="center"/>
    </xf>
    <xf numFmtId="181" fontId="15" fillId="0" borderId="38" xfId="0" applyNumberFormat="1" applyFont="1" applyFill="1" applyBorder="1" applyAlignment="1">
      <alignment/>
    </xf>
    <xf numFmtId="181" fontId="15" fillId="0" borderId="3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horizontal="right" vertical="center"/>
    </xf>
    <xf numFmtId="3" fontId="0" fillId="0" borderId="49" xfId="0" applyNumberForma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0" fillId="8" borderId="24" xfId="0" applyFill="1" applyBorder="1" applyAlignment="1">
      <alignment/>
    </xf>
    <xf numFmtId="0" fontId="0" fillId="8" borderId="65" xfId="0" applyFill="1" applyBorder="1" applyAlignment="1">
      <alignment/>
    </xf>
    <xf numFmtId="3" fontId="61" fillId="39" borderId="0" xfId="0" applyNumberFormat="1" applyFont="1" applyFill="1" applyAlignment="1">
      <alignment/>
    </xf>
    <xf numFmtId="177" fontId="61" fillId="39" borderId="0" xfId="0" applyNumberFormat="1" applyFont="1" applyFill="1" applyAlignment="1">
      <alignment/>
    </xf>
    <xf numFmtId="176" fontId="62" fillId="39" borderId="0" xfId="61" applyNumberFormat="1" applyFont="1" applyFill="1" applyBorder="1" applyAlignment="1">
      <alignment horizontal="right"/>
      <protection/>
    </xf>
    <xf numFmtId="0" fontId="61" fillId="39" borderId="0" xfId="0" applyFont="1" applyFill="1" applyAlignment="1">
      <alignment/>
    </xf>
    <xf numFmtId="181" fontId="0" fillId="0" borderId="56" xfId="0" applyNumberFormat="1" applyFont="1" applyFill="1" applyBorder="1" applyAlignment="1">
      <alignment horizontal="right" vertical="center"/>
    </xf>
    <xf numFmtId="0" fontId="1" fillId="33" borderId="66" xfId="0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right" vertical="center"/>
    </xf>
    <xf numFmtId="0" fontId="1" fillId="33" borderId="67" xfId="0" applyFont="1" applyFill="1" applyBorder="1" applyAlignment="1">
      <alignment horizontal="right" vertical="center"/>
    </xf>
    <xf numFmtId="0" fontId="5" fillId="35" borderId="20" xfId="0" applyFont="1" applyFill="1" applyBorder="1" applyAlignment="1">
      <alignment horizontal="left" shrinkToFit="1"/>
    </xf>
    <xf numFmtId="181" fontId="0" fillId="0" borderId="50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41" fontId="15" fillId="36" borderId="38" xfId="0" applyNumberFormat="1" applyFont="1" applyFill="1" applyBorder="1" applyAlignment="1" quotePrefix="1">
      <alignment horizontal="right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3" fontId="15" fillId="36" borderId="38" xfId="0" applyNumberFormat="1" applyFont="1" applyFill="1" applyBorder="1" applyAlignment="1">
      <alignment horizontal="right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68" xfId="0" applyNumberFormat="1" applyFont="1" applyFill="1" applyBorder="1" applyAlignment="1">
      <alignment horizontal="right" vertical="center"/>
    </xf>
    <xf numFmtId="177" fontId="0" fillId="0" borderId="69" xfId="0" applyNumberFormat="1" applyFill="1" applyBorder="1" applyAlignment="1">
      <alignment/>
    </xf>
    <xf numFmtId="177" fontId="0" fillId="0" borderId="54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15" fillId="0" borderId="70" xfId="0" applyNumberFormat="1" applyFont="1" applyFill="1" applyBorder="1" applyAlignment="1">
      <alignment/>
    </xf>
    <xf numFmtId="181" fontId="15" fillId="0" borderId="70" xfId="0" applyNumberFormat="1" applyFont="1" applyFill="1" applyBorder="1" applyAlignment="1">
      <alignment horizontal="right"/>
    </xf>
    <xf numFmtId="181" fontId="15" fillId="0" borderId="71" xfId="0" applyNumberFormat="1" applyFont="1" applyFill="1" applyBorder="1" applyAlignment="1">
      <alignment/>
    </xf>
    <xf numFmtId="181" fontId="15" fillId="0" borderId="38" xfId="0" applyNumberFormat="1" applyFont="1" applyFill="1" applyBorder="1" applyAlignment="1">
      <alignment/>
    </xf>
    <xf numFmtId="181" fontId="15" fillId="0" borderId="38" xfId="0" applyNumberFormat="1" applyFont="1" applyFill="1" applyBorder="1" applyAlignment="1">
      <alignment horizontal="right"/>
    </xf>
    <xf numFmtId="181" fontId="15" fillId="0" borderId="39" xfId="0" applyNumberFormat="1" applyFont="1" applyFill="1" applyBorder="1" applyAlignment="1">
      <alignment/>
    </xf>
    <xf numFmtId="43" fontId="15" fillId="36" borderId="38" xfId="0" applyNumberFormat="1" applyFont="1" applyFill="1" applyBorder="1" applyAlignment="1" quotePrefix="1">
      <alignment horizontal="right"/>
    </xf>
    <xf numFmtId="189" fontId="15" fillId="36" borderId="38" xfId="0" applyNumberFormat="1" applyFont="1" applyFill="1" applyBorder="1" applyAlignment="1" quotePrefix="1">
      <alignment horizontal="right"/>
    </xf>
    <xf numFmtId="0" fontId="22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52" xfId="0" applyFill="1" applyBorder="1" applyAlignment="1">
      <alignment shrinkToFit="1"/>
    </xf>
    <xf numFmtId="0" fontId="0" fillId="0" borderId="68" xfId="0" applyBorder="1" applyAlignment="1">
      <alignment shrinkToFit="1"/>
    </xf>
    <xf numFmtId="0" fontId="23" fillId="33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5" xfId="0" applyFill="1" applyBorder="1" applyAlignment="1">
      <alignment horizontal="center" vertical="center" wrapText="1"/>
    </xf>
    <xf numFmtId="0" fontId="0" fillId="35" borderId="76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6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賞与原表フォーム（新産業分類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-12.174774310933866</c:v>
                </c:pt>
                <c:pt idx="1">
                  <c:v>-28.06464932629472</c:v>
                </c:pt>
                <c:pt idx="2">
                  <c:v>1.318475404859365</c:v>
                </c:pt>
                <c:pt idx="3">
                  <c:v>4.6545098201266955</c:v>
                </c:pt>
                <c:pt idx="4">
                  <c:v>-9.532876776042155</c:v>
                </c:pt>
                <c:pt idx="5">
                  <c:v>-50.11627566125676</c:v>
                </c:pt>
                <c:pt idx="6">
                  <c:v>-71.45078239174676</c:v>
                </c:pt>
                <c:pt idx="7">
                  <c:v>-28.17257336834318</c:v>
                </c:pt>
                <c:pt idx="8">
                  <c:v>-70.39799911250958</c:v>
                </c:pt>
                <c:pt idx="9">
                  <c:v>-29.93290095371424</c:v>
                </c:pt>
                <c:pt idx="10">
                  <c:v>-54.63776274282801</c:v>
                </c:pt>
                <c:pt idx="11">
                  <c:v>0</c:v>
                </c:pt>
                <c:pt idx="12">
                  <c:v>9.222108882088476</c:v>
                </c:pt>
                <c:pt idx="13">
                  <c:v>21.02341525447158</c:v>
                </c:pt>
                <c:pt idx="14">
                  <c:v>0</c:v>
                </c:pt>
                <c:pt idx="15">
                  <c:v>30.628159075988613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-5.300000000000011</c:v>
                </c:pt>
                <c:pt idx="1">
                  <c:v>-2.0999999999999943</c:v>
                </c:pt>
                <c:pt idx="2">
                  <c:v>-7.799999999999997</c:v>
                </c:pt>
                <c:pt idx="3">
                  <c:v>11</c:v>
                </c:pt>
                <c:pt idx="4">
                  <c:v>11.5</c:v>
                </c:pt>
                <c:pt idx="5">
                  <c:v>-13</c:v>
                </c:pt>
                <c:pt idx="6">
                  <c:v>-8.199999999999989</c:v>
                </c:pt>
                <c:pt idx="7">
                  <c:v>4</c:v>
                </c:pt>
                <c:pt idx="8">
                  <c:v>9.900000000000006</c:v>
                </c:pt>
                <c:pt idx="9">
                  <c:v>-19.5</c:v>
                </c:pt>
                <c:pt idx="10">
                  <c:v>7.3999999999999915</c:v>
                </c:pt>
                <c:pt idx="11">
                  <c:v>0</c:v>
                </c:pt>
                <c:pt idx="12">
                  <c:v>1</c:v>
                </c:pt>
                <c:pt idx="13">
                  <c:v>1.5</c:v>
                </c:pt>
                <c:pt idx="14">
                  <c:v>0</c:v>
                </c:pt>
                <c:pt idx="15">
                  <c:v>-34</c:v>
                </c:pt>
              </c:numCache>
            </c:numRef>
          </c:val>
        </c:ser>
        <c:gapWidth val="50"/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77799"/>
        <c:crosses val="autoZero"/>
        <c:auto val="1"/>
        <c:lblOffset val="100"/>
        <c:tickLblSkip val="1"/>
        <c:noMultiLvlLbl val="0"/>
      </c:catAx>
      <c:valAx>
        <c:axId val="28377799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2710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3"/>
          <c:w val="0.306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402568</c:v>
                </c:pt>
                <c:pt idx="1">
                  <c:v>501739</c:v>
                </c:pt>
                <c:pt idx="2">
                  <c:v>580719</c:v>
                </c:pt>
                <c:pt idx="3">
                  <c:v>886408</c:v>
                </c:pt>
                <c:pt idx="4">
                  <c:v>641876</c:v>
                </c:pt>
                <c:pt idx="5">
                  <c:v>204210</c:v>
                </c:pt>
                <c:pt idx="6">
                  <c:v>125415</c:v>
                </c:pt>
                <c:pt idx="7">
                  <c:v>495128</c:v>
                </c:pt>
                <c:pt idx="8">
                  <c:v>183451</c:v>
                </c:pt>
                <c:pt idx="9">
                  <c:v>512510</c:v>
                </c:pt>
                <c:pt idx="10">
                  <c:v>42709</c:v>
                </c:pt>
                <c:pt idx="11">
                  <c:v>0</c:v>
                </c:pt>
                <c:pt idx="12">
                  <c:v>664930</c:v>
                </c:pt>
                <c:pt idx="13">
                  <c:v>437778</c:v>
                </c:pt>
                <c:pt idx="14">
                  <c:v>430077</c:v>
                </c:pt>
                <c:pt idx="15">
                  <c:v>244741</c:v>
                </c:pt>
              </c:numCache>
            </c:numRef>
          </c:val>
        </c:ser>
        <c:gapWidth val="50"/>
        <c:axId val="54073600"/>
        <c:axId val="16900353"/>
      </c:barChart>
      <c:catAx>
        <c:axId val="54073600"/>
        <c:scaling>
          <c:orientation val="minMax"/>
        </c:scaling>
        <c:axPos val="b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00353"/>
        <c:crosses val="autoZero"/>
        <c:auto val="0"/>
        <c:lblOffset val="100"/>
        <c:tickLblSkip val="1"/>
        <c:noMultiLvlLbl val="0"/>
      </c:catAx>
      <c:valAx>
        <c:axId val="16900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736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1.19</c:v>
                </c:pt>
                <c:pt idx="1">
                  <c:v>1.44</c:v>
                </c:pt>
                <c:pt idx="2">
                  <c:v>1.4</c:v>
                </c:pt>
                <c:pt idx="3">
                  <c:v>2.35</c:v>
                </c:pt>
                <c:pt idx="4">
                  <c:v>2.25</c:v>
                </c:pt>
                <c:pt idx="5">
                  <c:v>0.94</c:v>
                </c:pt>
                <c:pt idx="6">
                  <c:v>0.65</c:v>
                </c:pt>
                <c:pt idx="7">
                  <c:v>1.65</c:v>
                </c:pt>
                <c:pt idx="8">
                  <c:v>0.9</c:v>
                </c:pt>
                <c:pt idx="9">
                  <c:v>1.63</c:v>
                </c:pt>
                <c:pt idx="10">
                  <c:v>0.38</c:v>
                </c:pt>
                <c:pt idx="11">
                  <c:v>0</c:v>
                </c:pt>
                <c:pt idx="12">
                  <c:v>1.96</c:v>
                </c:pt>
                <c:pt idx="13">
                  <c:v>1.4</c:v>
                </c:pt>
                <c:pt idx="14">
                  <c:v>1.55</c:v>
                </c:pt>
                <c:pt idx="15">
                  <c:v>0.96</c:v>
                </c:pt>
              </c:numCache>
            </c:numRef>
          </c:val>
        </c:ser>
        <c:gapWidth val="50"/>
        <c:axId val="17885450"/>
        <c:axId val="26751323"/>
      </c:bar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1323"/>
        <c:crosses val="autoZero"/>
        <c:auto val="0"/>
        <c:lblOffset val="100"/>
        <c:tickLblSkip val="1"/>
        <c:noMultiLvlLbl val="0"/>
      </c:catAx>
      <c:valAx>
        <c:axId val="26751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4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支給労働者数割合（％）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87.3</c:v>
                </c:pt>
                <c:pt idx="1">
                  <c:v>96.4</c:v>
                </c:pt>
                <c:pt idx="2">
                  <c:v>89</c:v>
                </c:pt>
                <c:pt idx="3">
                  <c:v>100</c:v>
                </c:pt>
                <c:pt idx="4">
                  <c:v>100</c:v>
                </c:pt>
                <c:pt idx="5">
                  <c:v>84.1</c:v>
                </c:pt>
                <c:pt idx="6">
                  <c:v>84.1</c:v>
                </c:pt>
                <c:pt idx="7">
                  <c:v>100</c:v>
                </c:pt>
                <c:pt idx="8">
                  <c:v>100</c:v>
                </c:pt>
                <c:pt idx="9">
                  <c:v>45.7</c:v>
                </c:pt>
                <c:pt idx="10">
                  <c:v>79.6</c:v>
                </c:pt>
                <c:pt idx="11">
                  <c:v>0</c:v>
                </c:pt>
                <c:pt idx="12">
                  <c:v>100</c:v>
                </c:pt>
                <c:pt idx="13">
                  <c:v>93.3</c:v>
                </c:pt>
                <c:pt idx="14">
                  <c:v>84.5</c:v>
                </c:pt>
                <c:pt idx="15">
                  <c:v>61.6</c:v>
                </c:pt>
              </c:numCache>
            </c:numRef>
          </c:val>
        </c:ser>
        <c:gapWidth val="50"/>
        <c:axId val="39435316"/>
        <c:axId val="19373525"/>
      </c:bar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3525"/>
        <c:crosses val="autoZero"/>
        <c:auto val="0"/>
        <c:lblOffset val="100"/>
        <c:tickLblSkip val="1"/>
        <c:noMultiLvlLbl val="0"/>
      </c:catAx>
      <c:valAx>
        <c:axId val="1937352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531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支給事業所数割合（％）</a:t>
            </a:r>
          </a:p>
        </c:rich>
      </c:tx>
      <c:layout>
        <c:manualLayout>
          <c:xMode val="factor"/>
          <c:yMode val="factor"/>
          <c:x val="-0.014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1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85.6</c:v>
                </c:pt>
                <c:pt idx="1">
                  <c:v>94.9</c:v>
                </c:pt>
                <c:pt idx="2">
                  <c:v>86.2</c:v>
                </c:pt>
                <c:pt idx="3">
                  <c:v>100</c:v>
                </c:pt>
                <c:pt idx="4">
                  <c:v>100</c:v>
                </c:pt>
                <c:pt idx="5">
                  <c:v>78.2</c:v>
                </c:pt>
                <c:pt idx="6">
                  <c:v>81.4</c:v>
                </c:pt>
                <c:pt idx="7">
                  <c:v>100</c:v>
                </c:pt>
                <c:pt idx="8">
                  <c:v>100</c:v>
                </c:pt>
                <c:pt idx="9">
                  <c:v>74.1</c:v>
                </c:pt>
                <c:pt idx="10">
                  <c:v>88.1</c:v>
                </c:pt>
                <c:pt idx="11">
                  <c:v>0</c:v>
                </c:pt>
                <c:pt idx="12">
                  <c:v>100</c:v>
                </c:pt>
                <c:pt idx="13">
                  <c:v>94.3</c:v>
                </c:pt>
                <c:pt idx="14">
                  <c:v>85.7</c:v>
                </c:pt>
                <c:pt idx="15">
                  <c:v>50</c:v>
                </c:pt>
              </c:numCache>
            </c:numRef>
          </c:val>
        </c:ser>
        <c:gapWidth val="50"/>
        <c:axId val="40143998"/>
        <c:axId val="25751663"/>
      </c:bar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663"/>
        <c:crosses val="autoZero"/>
        <c:auto val="0"/>
        <c:lblOffset val="100"/>
        <c:tickLblSkip val="1"/>
        <c:noMultiLvlLbl val="0"/>
      </c:catAx>
      <c:valAx>
        <c:axId val="2575166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4399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0.01625</cdr:x>
      <cdr:y>0.0255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0" y="0"/>
          <a:ext cx="114300" cy="666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66675</xdr:rowOff>
    </xdr:from>
    <xdr:to>
      <xdr:col>9</xdr:col>
      <xdr:colOff>666750</xdr:colOff>
      <xdr:row>124</xdr:row>
      <xdr:rowOff>66675</xdr:rowOff>
    </xdr:to>
    <xdr:graphicFrame>
      <xdr:nvGraphicFramePr>
        <xdr:cNvPr id="1" name="グラフ 1061"/>
        <xdr:cNvGraphicFramePr/>
      </xdr:nvGraphicFramePr>
      <xdr:xfrm>
        <a:off x="0" y="20212050"/>
        <a:ext cx="7277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10</xdr:col>
      <xdr:colOff>19050</xdr:colOff>
      <xdr:row>82</xdr:row>
      <xdr:rowOff>190500</xdr:rowOff>
    </xdr:to>
    <xdr:graphicFrame>
      <xdr:nvGraphicFramePr>
        <xdr:cNvPr id="4" name="グラフ 1067"/>
        <xdr:cNvGraphicFramePr/>
      </xdr:nvGraphicFramePr>
      <xdr:xfrm>
        <a:off x="0" y="11744325"/>
        <a:ext cx="73152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82</xdr:row>
      <xdr:rowOff>190500</xdr:rowOff>
    </xdr:from>
    <xdr:to>
      <xdr:col>10</xdr:col>
      <xdr:colOff>95250</xdr:colOff>
      <xdr:row>98</xdr:row>
      <xdr:rowOff>104775</xdr:rowOff>
    </xdr:to>
    <xdr:graphicFrame>
      <xdr:nvGraphicFramePr>
        <xdr:cNvPr id="5" name="グラフ 1068"/>
        <xdr:cNvGraphicFramePr/>
      </xdr:nvGraphicFramePr>
      <xdr:xfrm>
        <a:off x="38100" y="14982825"/>
        <a:ext cx="73533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152400</xdr:colOff>
      <xdr:row>90</xdr:row>
      <xdr:rowOff>38100</xdr:rowOff>
    </xdr:from>
    <xdr:to>
      <xdr:col>12</xdr:col>
      <xdr:colOff>447675</xdr:colOff>
      <xdr:row>90</xdr:row>
      <xdr:rowOff>161925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9153525" y="16259175"/>
          <a:ext cx="295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89</xdr:row>
      <xdr:rowOff>76200</xdr:rowOff>
    </xdr:from>
    <xdr:to>
      <xdr:col>11</xdr:col>
      <xdr:colOff>552450</xdr:colOff>
      <xdr:row>90</xdr:row>
      <xdr:rowOff>57150</xdr:rowOff>
    </xdr:to>
    <xdr:sp>
      <xdr:nvSpPr>
        <xdr:cNvPr id="7" name="角丸四角形 2"/>
        <xdr:cNvSpPr>
          <a:spLocks/>
        </xdr:cNvSpPr>
      </xdr:nvSpPr>
      <xdr:spPr>
        <a:xfrm>
          <a:off x="8582025" y="16125825"/>
          <a:ext cx="295275" cy="152400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97</xdr:row>
      <xdr:rowOff>257175</xdr:rowOff>
    </xdr:from>
    <xdr:to>
      <xdr:col>7</xdr:col>
      <xdr:colOff>666750</xdr:colOff>
      <xdr:row>98</xdr:row>
      <xdr:rowOff>0</xdr:rowOff>
    </xdr:to>
    <xdr:sp>
      <xdr:nvSpPr>
        <xdr:cNvPr id="8" name="テキスト ボックス 3"/>
        <xdr:cNvSpPr txBox="1">
          <a:spLocks noChangeArrowheads="1"/>
        </xdr:cNvSpPr>
      </xdr:nvSpPr>
      <xdr:spPr>
        <a:xfrm>
          <a:off x="5638800" y="17773650"/>
          <a:ext cx="133350" cy="1428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7</xdr:col>
      <xdr:colOff>466725</xdr:colOff>
      <xdr:row>82</xdr:row>
      <xdr:rowOff>0</xdr:rowOff>
    </xdr:from>
    <xdr:to>
      <xdr:col>7</xdr:col>
      <xdr:colOff>628650</xdr:colOff>
      <xdr:row>82</xdr:row>
      <xdr:rowOff>123825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5572125" y="14792325"/>
          <a:ext cx="161925" cy="123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7</xdr:col>
      <xdr:colOff>276225</xdr:colOff>
      <xdr:row>57</xdr:row>
      <xdr:rowOff>28575</xdr:rowOff>
    </xdr:from>
    <xdr:to>
      <xdr:col>7</xdr:col>
      <xdr:colOff>514350</xdr:colOff>
      <xdr:row>57</xdr:row>
      <xdr:rowOff>161925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381625" y="9925050"/>
          <a:ext cx="238125" cy="133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8</xdr:col>
      <xdr:colOff>76200</xdr:colOff>
      <xdr:row>41</xdr:row>
      <xdr:rowOff>85725</xdr:rowOff>
    </xdr:from>
    <xdr:to>
      <xdr:col>8</xdr:col>
      <xdr:colOff>238125</xdr:colOff>
      <xdr:row>42</xdr:row>
      <xdr:rowOff>47625</xdr:rowOff>
    </xdr:to>
    <xdr:sp>
      <xdr:nvSpPr>
        <xdr:cNvPr id="11" name="テキスト ボックス 11"/>
        <xdr:cNvSpPr txBox="1">
          <a:spLocks noChangeArrowheads="1"/>
        </xdr:cNvSpPr>
      </xdr:nvSpPr>
      <xdr:spPr>
        <a:xfrm flipH="1">
          <a:off x="5905500" y="7239000"/>
          <a:ext cx="161925" cy="133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tabSelected="1" zoomScaleSheetLayoutView="100" zoomScalePageLayoutView="0" workbookViewId="0" topLeftCell="A39">
      <selection activeCell="P44" sqref="P44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37" t="s">
        <v>136</v>
      </c>
      <c r="B2" s="138"/>
      <c r="C2" s="138"/>
      <c r="D2" s="138"/>
      <c r="E2" s="138"/>
      <c r="F2" s="138"/>
      <c r="G2" s="138"/>
      <c r="H2" s="138"/>
      <c r="I2" s="138"/>
      <c r="J2" s="139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40" t="s">
        <v>26</v>
      </c>
      <c r="B4" s="141"/>
      <c r="C4" s="141"/>
      <c r="D4" s="141"/>
      <c r="E4" s="141"/>
      <c r="F4" s="141"/>
      <c r="G4" s="141"/>
      <c r="H4" s="141"/>
      <c r="I4" s="141"/>
      <c r="J4" s="142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137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43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138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139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140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141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142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143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144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148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149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129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43" t="s">
        <v>150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"/>
    </row>
    <row r="66" spans="1:11" ht="27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25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4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 t="s">
        <v>27</v>
      </c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N91" s="117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2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18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31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1" customHeight="1">
      <c r="A99" s="47"/>
      <c r="B99" s="47"/>
      <c r="C99" s="47"/>
      <c r="D99" s="47"/>
      <c r="E99" s="47"/>
      <c r="F99" s="47"/>
      <c r="G99" s="47"/>
      <c r="H99" s="47"/>
      <c r="I99" s="47"/>
      <c r="J99" s="1"/>
      <c r="K99" s="1"/>
    </row>
    <row r="100" spans="1:11" ht="18">
      <c r="A100" s="3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0" s="47" customFormat="1" ht="17.25">
      <c r="A101" s="98" t="s">
        <v>152</v>
      </c>
      <c r="B101" s="98"/>
      <c r="C101" s="98"/>
      <c r="D101" s="98"/>
      <c r="E101" s="98"/>
      <c r="F101" s="98"/>
      <c r="G101" s="98"/>
      <c r="H101" s="98"/>
      <c r="I101" s="98"/>
      <c r="J101" s="98"/>
    </row>
    <row r="102" s="47" customFormat="1" ht="13.5">
      <c r="A102" s="47" t="s">
        <v>153</v>
      </c>
    </row>
    <row r="103" s="47" customFormat="1" ht="13.5">
      <c r="A103" s="47" t="s">
        <v>159</v>
      </c>
    </row>
    <row r="104" s="47" customFormat="1" ht="13.5">
      <c r="A104" s="47" t="s">
        <v>158</v>
      </c>
    </row>
    <row r="105" s="47" customFormat="1" ht="17.25">
      <c r="A105" s="98" t="s">
        <v>154</v>
      </c>
    </row>
    <row r="106" s="47" customFormat="1" ht="13.5">
      <c r="A106" s="47" t="s">
        <v>155</v>
      </c>
    </row>
    <row r="107" s="47" customFormat="1" ht="13.5">
      <c r="A107" s="47" t="s">
        <v>156</v>
      </c>
    </row>
    <row r="108" s="47" customFormat="1" ht="13.5">
      <c r="A108" s="47" t="s">
        <v>157</v>
      </c>
    </row>
    <row r="109" s="47" customFormat="1" ht="13.5"/>
    <row r="110" s="47" customFormat="1" ht="7.5" customHeight="1"/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5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">
      <c r="A126" s="3" t="s">
        <v>20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 t="s">
        <v>127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 t="s">
        <v>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41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128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101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3.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73" spans="1:5" ht="13.5">
      <c r="A173" s="1"/>
      <c r="B173" s="1"/>
      <c r="C173" s="1"/>
      <c r="D173" s="1"/>
      <c r="E173" s="1"/>
    </row>
    <row r="174" spans="1:5" ht="13.5">
      <c r="A174" s="1"/>
      <c r="B174" s="1"/>
      <c r="C174" s="1"/>
      <c r="D174" s="1"/>
      <c r="E17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A1" sqref="A1:M1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6" max="16" width="16.3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49" t="s">
        <v>147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29"/>
    </row>
    <row r="2" spans="1:13" ht="18" customHeight="1">
      <c r="A2" s="151" t="s">
        <v>28</v>
      </c>
      <c r="B2" s="152"/>
      <c r="C2" s="153"/>
      <c r="D2" s="30" t="s">
        <v>17</v>
      </c>
      <c r="E2" s="30"/>
      <c r="F2" s="31"/>
      <c r="G2" s="157" t="s">
        <v>100</v>
      </c>
      <c r="H2" s="158"/>
      <c r="I2" s="159" t="s">
        <v>39</v>
      </c>
      <c r="J2" s="160"/>
      <c r="K2" s="99" t="s">
        <v>40</v>
      </c>
      <c r="L2" s="99"/>
      <c r="M2" s="100"/>
    </row>
    <row r="3" spans="1:13" ht="18" customHeight="1" thickBot="1">
      <c r="A3" s="154"/>
      <c r="B3" s="155"/>
      <c r="C3" s="156"/>
      <c r="D3" s="32"/>
      <c r="E3" s="63" t="s">
        <v>99</v>
      </c>
      <c r="F3" s="65" t="s">
        <v>15</v>
      </c>
      <c r="G3" s="32" t="s">
        <v>98</v>
      </c>
      <c r="H3" s="64" t="s">
        <v>97</v>
      </c>
      <c r="I3" s="32"/>
      <c r="J3" s="64" t="s">
        <v>97</v>
      </c>
      <c r="K3" s="32"/>
      <c r="L3" s="63" t="s">
        <v>97</v>
      </c>
      <c r="M3" s="62" t="s">
        <v>16</v>
      </c>
    </row>
    <row r="4" spans="1:13" ht="18" customHeight="1">
      <c r="A4" s="33"/>
      <c r="B4" s="34"/>
      <c r="C4" s="35"/>
      <c r="D4" s="28" t="s">
        <v>0</v>
      </c>
      <c r="E4" s="59" t="s">
        <v>96</v>
      </c>
      <c r="F4" s="43" t="s">
        <v>96</v>
      </c>
      <c r="G4" s="44" t="s">
        <v>13</v>
      </c>
      <c r="H4" s="61" t="s">
        <v>13</v>
      </c>
      <c r="I4" s="60" t="s">
        <v>95</v>
      </c>
      <c r="J4" s="106" t="s">
        <v>126</v>
      </c>
      <c r="K4" s="43" t="s">
        <v>95</v>
      </c>
      <c r="L4" s="107" t="s">
        <v>125</v>
      </c>
      <c r="M4" s="108" t="s">
        <v>125</v>
      </c>
    </row>
    <row r="5" spans="1:19" ht="18" customHeight="1">
      <c r="A5" s="36" t="s">
        <v>94</v>
      </c>
      <c r="B5" s="37" t="s">
        <v>1</v>
      </c>
      <c r="C5" s="38"/>
      <c r="D5" s="78">
        <v>402568</v>
      </c>
      <c r="E5" s="81">
        <v>2.4</v>
      </c>
      <c r="F5" s="126">
        <f>(D5/Q5-1)*100</f>
        <v>-12.174774310933866</v>
      </c>
      <c r="G5" s="83">
        <v>1.19</v>
      </c>
      <c r="H5" s="85">
        <v>-0.07</v>
      </c>
      <c r="I5" s="88">
        <v>87.3</v>
      </c>
      <c r="J5" s="90">
        <v>-0.9</v>
      </c>
      <c r="K5" s="93">
        <v>85.6</v>
      </c>
      <c r="L5" s="81">
        <v>0.4</v>
      </c>
      <c r="M5" s="128">
        <f>K5-S5</f>
        <v>-5.300000000000011</v>
      </c>
      <c r="P5" t="s">
        <v>102</v>
      </c>
      <c r="Q5" s="101">
        <v>458374</v>
      </c>
      <c r="R5" s="102"/>
      <c r="S5" s="103">
        <v>90.9</v>
      </c>
    </row>
    <row r="6" spans="1:19" ht="18" customHeight="1">
      <c r="A6" s="39" t="s">
        <v>93</v>
      </c>
      <c r="B6" s="41" t="s">
        <v>92</v>
      </c>
      <c r="C6" s="40"/>
      <c r="D6" s="78">
        <v>501739</v>
      </c>
      <c r="E6" s="81">
        <v>-8.4</v>
      </c>
      <c r="F6" s="127">
        <f aca="true" t="shared" si="0" ref="F6:F27">(D6/Q6-1)*100</f>
        <v>-28.06464932629472</v>
      </c>
      <c r="G6" s="83">
        <v>1.44</v>
      </c>
      <c r="H6" s="85">
        <v>-0.24</v>
      </c>
      <c r="I6" s="88">
        <v>96.4</v>
      </c>
      <c r="J6" s="90">
        <v>9.1</v>
      </c>
      <c r="K6" s="94">
        <v>94.9</v>
      </c>
      <c r="L6" s="81">
        <v>7.9</v>
      </c>
      <c r="M6" s="128">
        <f>K6-S6</f>
        <v>-2.0999999999999943</v>
      </c>
      <c r="P6" t="s">
        <v>103</v>
      </c>
      <c r="Q6" s="101">
        <v>697486</v>
      </c>
      <c r="R6" s="104"/>
      <c r="S6" s="103">
        <v>97</v>
      </c>
    </row>
    <row r="7" spans="1:19" ht="18" customHeight="1">
      <c r="A7" s="33" t="s">
        <v>91</v>
      </c>
      <c r="B7" s="41" t="s">
        <v>90</v>
      </c>
      <c r="C7" s="40"/>
      <c r="D7" s="79">
        <v>580719</v>
      </c>
      <c r="E7" s="81">
        <v>30.2</v>
      </c>
      <c r="F7" s="120">
        <f t="shared" si="0"/>
        <v>1.318475404859365</v>
      </c>
      <c r="G7" s="83">
        <v>1.4</v>
      </c>
      <c r="H7" s="86">
        <v>0.08</v>
      </c>
      <c r="I7" s="88">
        <v>89</v>
      </c>
      <c r="J7" s="91">
        <v>-1</v>
      </c>
      <c r="K7" s="95">
        <v>86.2</v>
      </c>
      <c r="L7" s="97">
        <v>-1.4</v>
      </c>
      <c r="M7" s="123">
        <f aca="true" t="shared" si="1" ref="M7:M27">K7-S7</f>
        <v>-7.799999999999997</v>
      </c>
      <c r="P7" t="s">
        <v>104</v>
      </c>
      <c r="Q7" s="101">
        <v>573162</v>
      </c>
      <c r="R7" s="104"/>
      <c r="S7" s="103">
        <v>94</v>
      </c>
    </row>
    <row r="8" spans="1:19" ht="18" customHeight="1">
      <c r="A8" s="33"/>
      <c r="B8" s="58" t="s">
        <v>62</v>
      </c>
      <c r="C8" s="56" t="s">
        <v>4</v>
      </c>
      <c r="D8" s="79">
        <v>273146</v>
      </c>
      <c r="E8" s="81">
        <v>56.5</v>
      </c>
      <c r="F8" s="120">
        <f t="shared" si="0"/>
        <v>2.7502021930897014</v>
      </c>
      <c r="G8" s="83">
        <v>1.01</v>
      </c>
      <c r="H8" s="86">
        <v>0.16</v>
      </c>
      <c r="I8" s="88">
        <v>85.3</v>
      </c>
      <c r="J8" s="91">
        <v>9</v>
      </c>
      <c r="K8" s="95">
        <v>87.9</v>
      </c>
      <c r="L8" s="97">
        <v>2.8</v>
      </c>
      <c r="M8" s="123">
        <f t="shared" si="1"/>
        <v>-2.0999999999999943</v>
      </c>
      <c r="P8" t="s">
        <v>118</v>
      </c>
      <c r="Q8" s="101">
        <v>265835</v>
      </c>
      <c r="R8" s="104"/>
      <c r="S8" s="103">
        <v>90</v>
      </c>
    </row>
    <row r="9" spans="1:19" ht="18" customHeight="1">
      <c r="A9" s="33"/>
      <c r="B9" s="57" t="s">
        <v>63</v>
      </c>
      <c r="C9" s="56" t="s">
        <v>46</v>
      </c>
      <c r="D9" s="79">
        <v>316507</v>
      </c>
      <c r="E9" s="81">
        <v>26.8</v>
      </c>
      <c r="F9" s="120">
        <f t="shared" si="0"/>
        <v>-9.794427043403164</v>
      </c>
      <c r="G9" s="83">
        <v>1.37</v>
      </c>
      <c r="H9" s="86">
        <v>0.35</v>
      </c>
      <c r="I9" s="88">
        <v>62.8</v>
      </c>
      <c r="J9" s="91">
        <v>-37.2</v>
      </c>
      <c r="K9" s="95">
        <v>70.4</v>
      </c>
      <c r="L9" s="97">
        <v>-29.6</v>
      </c>
      <c r="M9" s="123">
        <f t="shared" si="1"/>
        <v>-13</v>
      </c>
      <c r="P9" t="s">
        <v>119</v>
      </c>
      <c r="Q9" s="101">
        <v>350873</v>
      </c>
      <c r="R9" s="104"/>
      <c r="S9" s="103">
        <v>83.4</v>
      </c>
    </row>
    <row r="10" spans="1:19" ht="18" customHeight="1">
      <c r="A10" s="33"/>
      <c r="B10" s="57" t="s">
        <v>64</v>
      </c>
      <c r="C10" s="56" t="s">
        <v>45</v>
      </c>
      <c r="D10" s="79">
        <v>690020</v>
      </c>
      <c r="E10" s="81">
        <v>40.9</v>
      </c>
      <c r="F10" s="120">
        <f t="shared" si="0"/>
        <v>-1.0313950869966226</v>
      </c>
      <c r="G10" s="83">
        <v>2.11</v>
      </c>
      <c r="H10" s="86">
        <v>0.43</v>
      </c>
      <c r="I10" s="88">
        <v>96.6</v>
      </c>
      <c r="J10" s="91">
        <v>3</v>
      </c>
      <c r="K10" s="95">
        <v>88.5</v>
      </c>
      <c r="L10" s="97">
        <v>6.7</v>
      </c>
      <c r="M10" s="123">
        <f t="shared" si="1"/>
        <v>-6.900000000000006</v>
      </c>
      <c r="P10" t="s">
        <v>120</v>
      </c>
      <c r="Q10" s="101">
        <v>697211</v>
      </c>
      <c r="R10" s="104"/>
      <c r="S10" s="103">
        <v>95.4</v>
      </c>
    </row>
    <row r="11" spans="1:19" ht="18" customHeight="1">
      <c r="A11" s="33"/>
      <c r="B11" s="58" t="s">
        <v>65</v>
      </c>
      <c r="C11" s="56" t="s">
        <v>44</v>
      </c>
      <c r="D11" s="79">
        <v>429932</v>
      </c>
      <c r="E11" s="81">
        <v>-9.2</v>
      </c>
      <c r="F11" s="120">
        <f t="shared" si="0"/>
        <v>-6.97455026981647</v>
      </c>
      <c r="G11" s="83">
        <v>1.47</v>
      </c>
      <c r="H11" s="86">
        <v>-0.02</v>
      </c>
      <c r="I11" s="88">
        <v>100</v>
      </c>
      <c r="J11" s="91">
        <v>0</v>
      </c>
      <c r="K11" s="95">
        <v>100</v>
      </c>
      <c r="L11" s="97">
        <v>0</v>
      </c>
      <c r="M11" s="123">
        <f t="shared" si="1"/>
        <v>6.200000000000003</v>
      </c>
      <c r="P11" t="s">
        <v>121</v>
      </c>
      <c r="Q11" s="101">
        <v>462166</v>
      </c>
      <c r="R11" s="104"/>
      <c r="S11" s="103">
        <v>93.8</v>
      </c>
    </row>
    <row r="12" spans="1:19" ht="18" customHeight="1">
      <c r="A12" s="33"/>
      <c r="B12" s="57" t="s">
        <v>66</v>
      </c>
      <c r="C12" s="56" t="s">
        <v>89</v>
      </c>
      <c r="D12" s="79">
        <v>1223588</v>
      </c>
      <c r="E12" s="81">
        <v>96.8</v>
      </c>
      <c r="F12" s="120">
        <f t="shared" si="0"/>
        <v>47.71870393554205</v>
      </c>
      <c r="G12" s="83">
        <v>2.14</v>
      </c>
      <c r="H12" s="86">
        <v>0.11</v>
      </c>
      <c r="I12" s="88">
        <v>100</v>
      </c>
      <c r="J12" s="91">
        <v>0</v>
      </c>
      <c r="K12" s="95">
        <v>100</v>
      </c>
      <c r="L12" s="97">
        <v>0</v>
      </c>
      <c r="M12" s="123">
        <f t="shared" si="1"/>
        <v>1.4000000000000057</v>
      </c>
      <c r="P12" t="s">
        <v>122</v>
      </c>
      <c r="Q12" s="101">
        <v>828323</v>
      </c>
      <c r="R12" s="104"/>
      <c r="S12" s="103">
        <v>98.6</v>
      </c>
    </row>
    <row r="13" spans="1:19" ht="18" customHeight="1">
      <c r="A13" s="33"/>
      <c r="B13" s="57" t="s">
        <v>88</v>
      </c>
      <c r="C13" s="56" t="s">
        <v>87</v>
      </c>
      <c r="D13" s="79">
        <v>276392</v>
      </c>
      <c r="E13" s="81">
        <v>-14.5</v>
      </c>
      <c r="F13" s="120">
        <f t="shared" si="0"/>
        <v>-43.46008133474073</v>
      </c>
      <c r="G13" s="83">
        <v>0.79</v>
      </c>
      <c r="H13" s="86">
        <v>-0.36</v>
      </c>
      <c r="I13" s="88">
        <v>100</v>
      </c>
      <c r="J13" s="91">
        <v>0</v>
      </c>
      <c r="K13" s="95">
        <v>100</v>
      </c>
      <c r="L13" s="97">
        <v>0</v>
      </c>
      <c r="M13" s="123">
        <f t="shared" si="1"/>
        <v>2.5999999999999943</v>
      </c>
      <c r="P13" t="s">
        <v>123</v>
      </c>
      <c r="Q13" s="101">
        <v>488844</v>
      </c>
      <c r="R13" s="104"/>
      <c r="S13" s="103">
        <v>97.4</v>
      </c>
    </row>
    <row r="14" spans="1:19" ht="18" customHeight="1">
      <c r="A14" s="33"/>
      <c r="B14" s="57" t="s">
        <v>67</v>
      </c>
      <c r="C14" s="56" t="s">
        <v>86</v>
      </c>
      <c r="D14" s="79">
        <v>591671</v>
      </c>
      <c r="E14" s="81">
        <v>5.6</v>
      </c>
      <c r="F14" s="120">
        <f t="shared" si="0"/>
        <v>-8.115633686891432</v>
      </c>
      <c r="G14" s="83">
        <v>1.52</v>
      </c>
      <c r="H14" s="86">
        <v>-0.04</v>
      </c>
      <c r="I14" s="88">
        <v>100</v>
      </c>
      <c r="J14" s="91">
        <v>17.6</v>
      </c>
      <c r="K14" s="95">
        <v>100</v>
      </c>
      <c r="L14" s="97">
        <v>41.4</v>
      </c>
      <c r="M14" s="123">
        <f t="shared" si="1"/>
        <v>1</v>
      </c>
      <c r="P14" t="s">
        <v>124</v>
      </c>
      <c r="Q14" s="101">
        <v>643930</v>
      </c>
      <c r="R14" s="104"/>
      <c r="S14" s="103">
        <v>99</v>
      </c>
    </row>
    <row r="15" spans="1:19" ht="18" customHeight="1">
      <c r="A15" s="39" t="s">
        <v>85</v>
      </c>
      <c r="B15" s="41" t="s">
        <v>2</v>
      </c>
      <c r="C15" s="40"/>
      <c r="D15" s="79">
        <v>886408</v>
      </c>
      <c r="E15" s="81">
        <v>8.2</v>
      </c>
      <c r="F15" s="120">
        <f t="shared" si="0"/>
        <v>4.6545098201266955</v>
      </c>
      <c r="G15" s="83">
        <v>2.35</v>
      </c>
      <c r="H15" s="86">
        <v>0.23</v>
      </c>
      <c r="I15" s="88">
        <v>100</v>
      </c>
      <c r="J15" s="91">
        <v>0</v>
      </c>
      <c r="K15" s="95">
        <v>100</v>
      </c>
      <c r="L15" s="97">
        <v>0</v>
      </c>
      <c r="M15" s="123">
        <f t="shared" si="1"/>
        <v>11</v>
      </c>
      <c r="P15" t="s">
        <v>105</v>
      </c>
      <c r="Q15" s="101">
        <v>846985</v>
      </c>
      <c r="R15" s="104"/>
      <c r="S15" s="103">
        <v>89</v>
      </c>
    </row>
    <row r="16" spans="1:19" ht="18" customHeight="1">
      <c r="A16" s="39" t="s">
        <v>84</v>
      </c>
      <c r="B16" s="41" t="s">
        <v>3</v>
      </c>
      <c r="C16" s="40"/>
      <c r="D16" s="79">
        <v>641876</v>
      </c>
      <c r="E16" s="81">
        <v>20</v>
      </c>
      <c r="F16" s="120">
        <f t="shared" si="0"/>
        <v>-9.532876776042155</v>
      </c>
      <c r="G16" s="83">
        <v>2.25</v>
      </c>
      <c r="H16" s="86">
        <v>0.41</v>
      </c>
      <c r="I16" s="88">
        <v>100</v>
      </c>
      <c r="J16" s="91">
        <v>0</v>
      </c>
      <c r="K16" s="95">
        <v>100</v>
      </c>
      <c r="L16" s="97">
        <v>0</v>
      </c>
      <c r="M16" s="123">
        <f t="shared" si="1"/>
        <v>11.5</v>
      </c>
      <c r="P16" t="s">
        <v>106</v>
      </c>
      <c r="Q16" s="101">
        <v>709513</v>
      </c>
      <c r="R16" s="104"/>
      <c r="S16" s="103">
        <v>88.5</v>
      </c>
    </row>
    <row r="17" spans="1:19" ht="18" customHeight="1">
      <c r="A17" s="39" t="s">
        <v>83</v>
      </c>
      <c r="B17" s="41" t="s">
        <v>48</v>
      </c>
      <c r="C17" s="40"/>
      <c r="D17" s="79">
        <v>204210</v>
      </c>
      <c r="E17" s="81">
        <v>-50.4</v>
      </c>
      <c r="F17" s="120">
        <f t="shared" si="0"/>
        <v>-50.11627566125676</v>
      </c>
      <c r="G17" s="83">
        <v>0.94</v>
      </c>
      <c r="H17" s="86">
        <v>-0.79</v>
      </c>
      <c r="I17" s="88">
        <v>84.1</v>
      </c>
      <c r="J17" s="91">
        <v>-9.1</v>
      </c>
      <c r="K17" s="95">
        <v>78.2</v>
      </c>
      <c r="L17" s="97">
        <v>-16.2</v>
      </c>
      <c r="M17" s="123">
        <f t="shared" si="1"/>
        <v>-13</v>
      </c>
      <c r="P17" t="s">
        <v>107</v>
      </c>
      <c r="Q17" s="101">
        <v>409372</v>
      </c>
      <c r="R17" s="104"/>
      <c r="S17" s="103">
        <v>91.2</v>
      </c>
    </row>
    <row r="18" spans="1:19" ht="18" customHeight="1">
      <c r="A18" s="42" t="s">
        <v>82</v>
      </c>
      <c r="B18" s="41" t="s">
        <v>49</v>
      </c>
      <c r="C18" s="40"/>
      <c r="D18" s="79">
        <v>125415</v>
      </c>
      <c r="E18" s="81">
        <v>-4.7</v>
      </c>
      <c r="F18" s="120">
        <f t="shared" si="0"/>
        <v>-71.45078239174676</v>
      </c>
      <c r="G18" s="83">
        <v>0.65</v>
      </c>
      <c r="H18" s="86">
        <v>-0.02</v>
      </c>
      <c r="I18" s="105">
        <v>84.1</v>
      </c>
      <c r="J18" s="91">
        <v>3.6</v>
      </c>
      <c r="K18" s="95">
        <v>81.4</v>
      </c>
      <c r="L18" s="97">
        <v>9.2</v>
      </c>
      <c r="M18" s="123">
        <f t="shared" si="1"/>
        <v>-8.199999999999989</v>
      </c>
      <c r="P18" t="s">
        <v>108</v>
      </c>
      <c r="Q18" s="101">
        <v>439294</v>
      </c>
      <c r="R18" s="104"/>
      <c r="S18" s="103">
        <v>89.6</v>
      </c>
    </row>
    <row r="19" spans="1:19" ht="18" customHeight="1">
      <c r="A19" s="39" t="s">
        <v>81</v>
      </c>
      <c r="B19" s="41" t="s">
        <v>50</v>
      </c>
      <c r="C19" s="40"/>
      <c r="D19" s="79">
        <v>495128</v>
      </c>
      <c r="E19" s="81">
        <v>-12.2</v>
      </c>
      <c r="F19" s="120">
        <f t="shared" si="0"/>
        <v>-28.17257336834318</v>
      </c>
      <c r="G19" s="83">
        <v>1.65</v>
      </c>
      <c r="H19" s="86">
        <v>-0.64</v>
      </c>
      <c r="I19" s="88">
        <v>100</v>
      </c>
      <c r="J19" s="91">
        <v>16.5</v>
      </c>
      <c r="K19" s="95">
        <v>100</v>
      </c>
      <c r="L19" s="97">
        <v>24.5</v>
      </c>
      <c r="M19" s="123">
        <f t="shared" si="1"/>
        <v>4</v>
      </c>
      <c r="P19" t="s">
        <v>109</v>
      </c>
      <c r="Q19" s="101">
        <v>689330</v>
      </c>
      <c r="R19" s="104"/>
      <c r="S19" s="103">
        <v>96</v>
      </c>
    </row>
    <row r="20" spans="1:19" ht="18" customHeight="1">
      <c r="A20" s="39" t="s">
        <v>80</v>
      </c>
      <c r="B20" s="41" t="s">
        <v>79</v>
      </c>
      <c r="C20" s="40"/>
      <c r="D20" s="79">
        <v>183451</v>
      </c>
      <c r="E20" s="81">
        <v>102.6</v>
      </c>
      <c r="F20" s="120">
        <f t="shared" si="0"/>
        <v>-70.39799911250958</v>
      </c>
      <c r="G20" s="83">
        <v>0.9</v>
      </c>
      <c r="H20" s="86">
        <v>0.3</v>
      </c>
      <c r="I20" s="88">
        <v>100</v>
      </c>
      <c r="J20" s="91">
        <v>31.3</v>
      </c>
      <c r="K20" s="95">
        <v>100</v>
      </c>
      <c r="L20" s="97">
        <v>33.3</v>
      </c>
      <c r="M20" s="123">
        <f t="shared" si="1"/>
        <v>9.900000000000006</v>
      </c>
      <c r="P20" t="s">
        <v>110</v>
      </c>
      <c r="Q20" s="101">
        <v>619725</v>
      </c>
      <c r="R20" s="104"/>
      <c r="S20" s="103">
        <v>90.1</v>
      </c>
    </row>
    <row r="21" spans="1:19" ht="18" customHeight="1">
      <c r="A21" s="39" t="s">
        <v>78</v>
      </c>
      <c r="B21" s="145" t="s">
        <v>47</v>
      </c>
      <c r="C21" s="146"/>
      <c r="D21" s="79">
        <v>512510</v>
      </c>
      <c r="E21" s="81">
        <v>13.4</v>
      </c>
      <c r="F21" s="120">
        <f t="shared" si="0"/>
        <v>-29.93290095371424</v>
      </c>
      <c r="G21" s="83">
        <v>1.63</v>
      </c>
      <c r="H21" s="86">
        <v>0.02</v>
      </c>
      <c r="I21" s="88">
        <v>45.7</v>
      </c>
      <c r="J21" s="91">
        <v>-54.3</v>
      </c>
      <c r="K21" s="95">
        <v>74.1</v>
      </c>
      <c r="L21" s="97">
        <v>-25.9</v>
      </c>
      <c r="M21" s="123">
        <f t="shared" si="1"/>
        <v>-19.5</v>
      </c>
      <c r="P21" t="s">
        <v>111</v>
      </c>
      <c r="Q21" s="101">
        <v>731456</v>
      </c>
      <c r="R21" s="104"/>
      <c r="S21" s="103">
        <v>93.6</v>
      </c>
    </row>
    <row r="22" spans="1:19" ht="18" customHeight="1">
      <c r="A22" s="39" t="s">
        <v>77</v>
      </c>
      <c r="B22" s="41" t="s">
        <v>51</v>
      </c>
      <c r="C22" s="40"/>
      <c r="D22" s="79">
        <v>42709</v>
      </c>
      <c r="E22" s="81">
        <v>-17.6</v>
      </c>
      <c r="F22" s="120">
        <f t="shared" si="0"/>
        <v>-54.63776274282801</v>
      </c>
      <c r="G22" s="83">
        <v>0.38</v>
      </c>
      <c r="H22" s="86">
        <v>0.01</v>
      </c>
      <c r="I22" s="88">
        <v>79.6</v>
      </c>
      <c r="J22" s="91">
        <v>-3.9</v>
      </c>
      <c r="K22" s="95">
        <v>88.1</v>
      </c>
      <c r="L22" s="97">
        <v>-2.7</v>
      </c>
      <c r="M22" s="123">
        <f t="shared" si="1"/>
        <v>7.3999999999999915</v>
      </c>
      <c r="P22" t="s">
        <v>112</v>
      </c>
      <c r="Q22" s="101">
        <v>94151</v>
      </c>
      <c r="R22" s="104"/>
      <c r="S22" s="103">
        <v>80.7</v>
      </c>
    </row>
    <row r="23" spans="1:19" ht="18" customHeight="1">
      <c r="A23" s="39" t="s">
        <v>76</v>
      </c>
      <c r="B23" s="145" t="s">
        <v>52</v>
      </c>
      <c r="C23" s="146"/>
      <c r="D23" s="79" t="s">
        <v>130</v>
      </c>
      <c r="E23" s="110" t="s">
        <v>130</v>
      </c>
      <c r="F23" s="121" t="s">
        <v>131</v>
      </c>
      <c r="G23" s="111" t="s">
        <v>130</v>
      </c>
      <c r="H23" s="112" t="s">
        <v>130</v>
      </c>
      <c r="I23" s="105" t="s">
        <v>130</v>
      </c>
      <c r="J23" s="113" t="s">
        <v>130</v>
      </c>
      <c r="K23" s="114" t="s">
        <v>130</v>
      </c>
      <c r="L23" s="115" t="s">
        <v>130</v>
      </c>
      <c r="M23" s="124" t="s">
        <v>131</v>
      </c>
      <c r="P23" t="s">
        <v>113</v>
      </c>
      <c r="Q23" s="101">
        <v>186618</v>
      </c>
      <c r="R23" s="104"/>
      <c r="S23" s="103">
        <v>85</v>
      </c>
    </row>
    <row r="24" spans="1:19" ht="18" customHeight="1">
      <c r="A24" s="39" t="s">
        <v>75</v>
      </c>
      <c r="B24" s="41" t="s">
        <v>6</v>
      </c>
      <c r="C24" s="40"/>
      <c r="D24" s="79">
        <v>664930</v>
      </c>
      <c r="E24" s="81">
        <v>0.9</v>
      </c>
      <c r="F24" s="120">
        <f t="shared" si="0"/>
        <v>9.222108882088476</v>
      </c>
      <c r="G24" s="83">
        <v>1.96</v>
      </c>
      <c r="H24" s="86">
        <v>0.1</v>
      </c>
      <c r="I24" s="88">
        <v>100</v>
      </c>
      <c r="J24" s="91">
        <v>0</v>
      </c>
      <c r="K24" s="95">
        <v>100</v>
      </c>
      <c r="L24" s="97">
        <v>0</v>
      </c>
      <c r="M24" s="123">
        <f t="shared" si="1"/>
        <v>1</v>
      </c>
      <c r="P24" t="s">
        <v>114</v>
      </c>
      <c r="Q24" s="101">
        <v>608787</v>
      </c>
      <c r="R24" s="104"/>
      <c r="S24" s="103">
        <v>99</v>
      </c>
    </row>
    <row r="25" spans="1:19" ht="18" customHeight="1">
      <c r="A25" s="39" t="s">
        <v>74</v>
      </c>
      <c r="B25" s="41" t="s">
        <v>5</v>
      </c>
      <c r="C25" s="40"/>
      <c r="D25" s="79">
        <v>437778</v>
      </c>
      <c r="E25" s="81">
        <v>-1.6</v>
      </c>
      <c r="F25" s="120">
        <f t="shared" si="0"/>
        <v>21.02341525447158</v>
      </c>
      <c r="G25" s="83">
        <v>1.4</v>
      </c>
      <c r="H25" s="86">
        <v>0.01</v>
      </c>
      <c r="I25" s="88">
        <v>93.3</v>
      </c>
      <c r="J25" s="91">
        <v>5.3</v>
      </c>
      <c r="K25" s="95">
        <v>94.3</v>
      </c>
      <c r="L25" s="97">
        <v>4.9</v>
      </c>
      <c r="M25" s="123">
        <f t="shared" si="1"/>
        <v>1.5</v>
      </c>
      <c r="P25" t="s">
        <v>115</v>
      </c>
      <c r="Q25" s="101">
        <v>361730</v>
      </c>
      <c r="R25" s="104"/>
      <c r="S25" s="103">
        <v>92.8</v>
      </c>
    </row>
    <row r="26" spans="1:19" ht="18" customHeight="1">
      <c r="A26" s="39" t="s">
        <v>73</v>
      </c>
      <c r="B26" s="41" t="s">
        <v>7</v>
      </c>
      <c r="C26" s="40"/>
      <c r="D26" s="79">
        <v>430077</v>
      </c>
      <c r="E26" s="110">
        <v>-16.6</v>
      </c>
      <c r="F26" s="121" t="s">
        <v>132</v>
      </c>
      <c r="G26" s="111">
        <v>1.55</v>
      </c>
      <c r="H26" s="112">
        <v>-0.33</v>
      </c>
      <c r="I26" s="105">
        <v>84.5</v>
      </c>
      <c r="J26" s="113">
        <v>-15.5</v>
      </c>
      <c r="K26" s="114">
        <v>85.7</v>
      </c>
      <c r="L26" s="115">
        <v>-14.3</v>
      </c>
      <c r="M26" s="124" t="s">
        <v>132</v>
      </c>
      <c r="P26" t="s">
        <v>116</v>
      </c>
      <c r="Q26" s="101">
        <v>408759</v>
      </c>
      <c r="R26" s="104"/>
      <c r="S26" s="103">
        <v>100</v>
      </c>
    </row>
    <row r="27" spans="1:19" ht="18" customHeight="1" thickBot="1">
      <c r="A27" s="45" t="s">
        <v>72</v>
      </c>
      <c r="B27" s="147" t="s">
        <v>8</v>
      </c>
      <c r="C27" s="148"/>
      <c r="D27" s="80">
        <v>244741</v>
      </c>
      <c r="E27" s="82">
        <v>73</v>
      </c>
      <c r="F27" s="122">
        <f t="shared" si="0"/>
        <v>30.628159075988613</v>
      </c>
      <c r="G27" s="84">
        <v>0.96</v>
      </c>
      <c r="H27" s="87">
        <v>0.1</v>
      </c>
      <c r="I27" s="89">
        <v>61.6</v>
      </c>
      <c r="J27" s="92">
        <v>-31.1</v>
      </c>
      <c r="K27" s="96">
        <v>50</v>
      </c>
      <c r="L27" s="82">
        <v>-36.3</v>
      </c>
      <c r="M27" s="125">
        <f t="shared" si="1"/>
        <v>-34</v>
      </c>
      <c r="P27" t="s">
        <v>117</v>
      </c>
      <c r="Q27" s="101">
        <v>187357</v>
      </c>
      <c r="R27" s="104"/>
      <c r="S27" s="103">
        <v>84</v>
      </c>
    </row>
    <row r="28" spans="25:26" ht="13.5">
      <c r="Y28" s="1"/>
      <c r="Z28" s="1"/>
    </row>
    <row r="29" spans="1:26" ht="13.5">
      <c r="A29" s="1" t="s">
        <v>71</v>
      </c>
      <c r="Y29" s="1"/>
      <c r="Z29" s="1"/>
    </row>
    <row r="30" spans="1:26" ht="13.5">
      <c r="A30" s="2" t="s">
        <v>70</v>
      </c>
      <c r="Y30" s="1"/>
      <c r="Z30" s="1"/>
    </row>
    <row r="31" spans="1:26" ht="13.5">
      <c r="A31" s="2" t="s">
        <v>69</v>
      </c>
      <c r="Y31" s="1"/>
      <c r="Z31" s="1"/>
    </row>
    <row r="32" spans="1:26" ht="13.5">
      <c r="A32" s="2"/>
      <c r="Y32" s="1"/>
      <c r="Z32" s="1"/>
    </row>
    <row r="33" spans="25:26" ht="13.5">
      <c r="Y33" s="1"/>
      <c r="Z33" s="1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3" sqref="A23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146</v>
      </c>
    </row>
    <row r="4" ht="14.25" thickBot="1"/>
    <row r="5" spans="1:18" ht="21" customHeight="1" thickTop="1">
      <c r="A5" s="17"/>
      <c r="B5" s="18" t="s">
        <v>9</v>
      </c>
      <c r="C5" s="19" t="s">
        <v>68</v>
      </c>
      <c r="D5" s="19" t="s">
        <v>10</v>
      </c>
      <c r="E5" s="24" t="s">
        <v>32</v>
      </c>
      <c r="F5" s="18" t="s">
        <v>11</v>
      </c>
      <c r="G5" s="50" t="s">
        <v>53</v>
      </c>
      <c r="H5" s="50" t="s">
        <v>54</v>
      </c>
      <c r="I5" s="50" t="s">
        <v>55</v>
      </c>
      <c r="J5" s="51" t="s">
        <v>56</v>
      </c>
      <c r="K5" s="53" t="s">
        <v>57</v>
      </c>
      <c r="L5" s="52" t="s">
        <v>58</v>
      </c>
      <c r="M5" s="52" t="s">
        <v>59</v>
      </c>
      <c r="N5" s="25" t="s">
        <v>34</v>
      </c>
      <c r="O5" s="20" t="s">
        <v>12</v>
      </c>
      <c r="P5" s="18" t="s">
        <v>33</v>
      </c>
      <c r="Q5" s="26" t="s">
        <v>35</v>
      </c>
      <c r="R5" s="47"/>
    </row>
    <row r="6" spans="1:18" ht="21" customHeight="1" thickBot="1">
      <c r="A6" s="46" t="s">
        <v>31</v>
      </c>
      <c r="B6" s="54">
        <v>402568</v>
      </c>
      <c r="C6" s="54">
        <v>501739</v>
      </c>
      <c r="D6" s="54">
        <v>580719</v>
      </c>
      <c r="E6" s="54">
        <v>886408</v>
      </c>
      <c r="F6" s="54">
        <v>641876</v>
      </c>
      <c r="G6" s="54">
        <v>204210</v>
      </c>
      <c r="H6" s="54">
        <v>125415</v>
      </c>
      <c r="I6" s="54">
        <v>495128</v>
      </c>
      <c r="J6" s="54">
        <v>183451</v>
      </c>
      <c r="K6" s="54">
        <v>512510</v>
      </c>
      <c r="L6" s="54">
        <v>42709</v>
      </c>
      <c r="M6" s="119" t="s">
        <v>131</v>
      </c>
      <c r="N6" s="54">
        <v>664930</v>
      </c>
      <c r="O6" s="54">
        <v>437778</v>
      </c>
      <c r="P6" s="116">
        <v>430077</v>
      </c>
      <c r="Q6" s="55">
        <v>244741</v>
      </c>
      <c r="R6" s="47"/>
    </row>
    <row r="7" ht="21" customHeight="1" thickBot="1" thickTop="1">
      <c r="R7" s="47"/>
    </row>
    <row r="8" spans="1:18" ht="21" customHeight="1" thickTop="1">
      <c r="A8" s="17"/>
      <c r="B8" s="18" t="s">
        <v>9</v>
      </c>
      <c r="C8" s="19" t="s">
        <v>68</v>
      </c>
      <c r="D8" s="19" t="s">
        <v>10</v>
      </c>
      <c r="E8" s="24" t="s">
        <v>32</v>
      </c>
      <c r="F8" s="18" t="s">
        <v>11</v>
      </c>
      <c r="G8" s="50" t="s">
        <v>53</v>
      </c>
      <c r="H8" s="50" t="s">
        <v>54</v>
      </c>
      <c r="I8" s="50" t="s">
        <v>55</v>
      </c>
      <c r="J8" s="51" t="s">
        <v>56</v>
      </c>
      <c r="K8" s="53" t="s">
        <v>57</v>
      </c>
      <c r="L8" s="52" t="s">
        <v>58</v>
      </c>
      <c r="M8" s="52" t="s">
        <v>59</v>
      </c>
      <c r="N8" s="25" t="s">
        <v>34</v>
      </c>
      <c r="O8" s="20" t="s">
        <v>12</v>
      </c>
      <c r="P8" s="18" t="s">
        <v>33</v>
      </c>
      <c r="Q8" s="26" t="s">
        <v>35</v>
      </c>
      <c r="R8" s="47"/>
    </row>
    <row r="9" spans="1:18" ht="21" customHeight="1" thickBot="1">
      <c r="A9" s="22" t="s">
        <v>36</v>
      </c>
      <c r="B9" s="48">
        <v>1.19</v>
      </c>
      <c r="C9" s="48">
        <v>1.44</v>
      </c>
      <c r="D9" s="48">
        <v>1.4</v>
      </c>
      <c r="E9" s="48">
        <v>2.35</v>
      </c>
      <c r="F9" s="48">
        <v>2.25</v>
      </c>
      <c r="G9" s="48">
        <v>0.94</v>
      </c>
      <c r="H9" s="48">
        <v>0.65</v>
      </c>
      <c r="I9" s="48">
        <v>1.65</v>
      </c>
      <c r="J9" s="48">
        <v>0.9</v>
      </c>
      <c r="K9" s="48">
        <v>1.63</v>
      </c>
      <c r="L9" s="48">
        <v>0.38</v>
      </c>
      <c r="M9" s="119" t="s">
        <v>131</v>
      </c>
      <c r="N9" s="48">
        <v>1.96</v>
      </c>
      <c r="O9" s="48">
        <v>1.4</v>
      </c>
      <c r="P9" s="135">
        <v>1.55</v>
      </c>
      <c r="Q9" s="49">
        <v>0.96</v>
      </c>
      <c r="R9" s="47"/>
    </row>
    <row r="10" ht="21" customHeight="1" thickBot="1" thickTop="1">
      <c r="R10" s="47"/>
    </row>
    <row r="11" spans="1:18" ht="21" customHeight="1" thickTop="1">
      <c r="A11" s="17"/>
      <c r="B11" s="18" t="s">
        <v>9</v>
      </c>
      <c r="C11" s="19" t="s">
        <v>68</v>
      </c>
      <c r="D11" s="19" t="s">
        <v>10</v>
      </c>
      <c r="E11" s="24" t="s">
        <v>32</v>
      </c>
      <c r="F11" s="18" t="s">
        <v>11</v>
      </c>
      <c r="G11" s="50" t="s">
        <v>53</v>
      </c>
      <c r="H11" s="50" t="s">
        <v>54</v>
      </c>
      <c r="I11" s="50" t="s">
        <v>55</v>
      </c>
      <c r="J11" s="51" t="s">
        <v>56</v>
      </c>
      <c r="K11" s="53" t="s">
        <v>57</v>
      </c>
      <c r="L11" s="52" t="s">
        <v>58</v>
      </c>
      <c r="M11" s="52" t="s">
        <v>59</v>
      </c>
      <c r="N11" s="25" t="s">
        <v>34</v>
      </c>
      <c r="O11" s="20" t="s">
        <v>12</v>
      </c>
      <c r="P11" s="18" t="s">
        <v>33</v>
      </c>
      <c r="Q11" s="26" t="s">
        <v>35</v>
      </c>
      <c r="R11" s="47"/>
    </row>
    <row r="12" spans="1:18" ht="21" customHeight="1" thickBot="1">
      <c r="A12" s="22" t="s">
        <v>37</v>
      </c>
      <c r="B12" s="66">
        <v>87.3</v>
      </c>
      <c r="C12" s="66">
        <v>96.4</v>
      </c>
      <c r="D12" s="66">
        <v>89</v>
      </c>
      <c r="E12" s="66">
        <v>100</v>
      </c>
      <c r="F12" s="66">
        <v>100</v>
      </c>
      <c r="G12" s="66">
        <v>84.1</v>
      </c>
      <c r="H12" s="66">
        <v>84.1</v>
      </c>
      <c r="I12" s="66">
        <v>100</v>
      </c>
      <c r="J12" s="66">
        <v>100</v>
      </c>
      <c r="K12" s="66">
        <v>45.7</v>
      </c>
      <c r="L12" s="66">
        <v>79.6</v>
      </c>
      <c r="M12" s="119" t="s">
        <v>131</v>
      </c>
      <c r="N12" s="66">
        <v>100</v>
      </c>
      <c r="O12" s="66">
        <v>93.3</v>
      </c>
      <c r="P12" s="136">
        <v>84.5</v>
      </c>
      <c r="Q12" s="67">
        <v>61.6</v>
      </c>
      <c r="R12" s="47"/>
    </row>
    <row r="13" spans="1:18" ht="21" customHeight="1" thickBot="1" thickTop="1">
      <c r="A13" s="1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21" customHeight="1" thickTop="1">
      <c r="A14" s="17"/>
      <c r="B14" s="69" t="s">
        <v>9</v>
      </c>
      <c r="C14" s="77" t="s">
        <v>68</v>
      </c>
      <c r="D14" s="77" t="s">
        <v>10</v>
      </c>
      <c r="E14" s="68" t="s">
        <v>32</v>
      </c>
      <c r="F14" s="69" t="s">
        <v>11</v>
      </c>
      <c r="G14" s="70" t="s">
        <v>53</v>
      </c>
      <c r="H14" s="70" t="s">
        <v>54</v>
      </c>
      <c r="I14" s="70" t="s">
        <v>55</v>
      </c>
      <c r="J14" s="71" t="s">
        <v>56</v>
      </c>
      <c r="K14" s="72" t="s">
        <v>57</v>
      </c>
      <c r="L14" s="73" t="s">
        <v>58</v>
      </c>
      <c r="M14" s="73" t="s">
        <v>59</v>
      </c>
      <c r="N14" s="74" t="s">
        <v>34</v>
      </c>
      <c r="O14" s="75" t="s">
        <v>12</v>
      </c>
      <c r="P14" s="69" t="s">
        <v>33</v>
      </c>
      <c r="Q14" s="76" t="s">
        <v>35</v>
      </c>
      <c r="R14" s="47"/>
    </row>
    <row r="15" spans="1:18" ht="21" customHeight="1" thickBot="1">
      <c r="A15" s="21" t="s">
        <v>38</v>
      </c>
      <c r="B15" s="66">
        <v>85.6</v>
      </c>
      <c r="C15" s="66">
        <v>94.9</v>
      </c>
      <c r="D15" s="66">
        <v>86.2</v>
      </c>
      <c r="E15" s="66">
        <v>100</v>
      </c>
      <c r="F15" s="66">
        <v>100</v>
      </c>
      <c r="G15" s="66">
        <v>78.2</v>
      </c>
      <c r="H15" s="66">
        <v>81.4</v>
      </c>
      <c r="I15" s="66">
        <v>100</v>
      </c>
      <c r="J15" s="66">
        <v>100</v>
      </c>
      <c r="K15" s="66">
        <v>74.1</v>
      </c>
      <c r="L15" s="66">
        <v>88.1</v>
      </c>
      <c r="M15" s="119" t="s">
        <v>131</v>
      </c>
      <c r="N15" s="66">
        <v>100</v>
      </c>
      <c r="O15" s="66">
        <v>94.3</v>
      </c>
      <c r="P15" s="136">
        <v>85.7</v>
      </c>
      <c r="Q15" s="67">
        <v>50</v>
      </c>
      <c r="R15" s="47"/>
    </row>
    <row r="16" spans="1:17" ht="21" customHeight="1" thickBot="1" thickTop="1">
      <c r="A16" s="1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21" customHeight="1" thickTop="1">
      <c r="A17" s="17"/>
      <c r="B17" s="69" t="s">
        <v>9</v>
      </c>
      <c r="C17" s="77" t="s">
        <v>68</v>
      </c>
      <c r="D17" s="77" t="s">
        <v>10</v>
      </c>
      <c r="E17" s="68" t="s">
        <v>32</v>
      </c>
      <c r="F17" s="69" t="s">
        <v>11</v>
      </c>
      <c r="G17" s="70" t="s">
        <v>53</v>
      </c>
      <c r="H17" s="70" t="s">
        <v>54</v>
      </c>
      <c r="I17" s="70" t="s">
        <v>55</v>
      </c>
      <c r="J17" s="71" t="s">
        <v>56</v>
      </c>
      <c r="K17" s="72" t="s">
        <v>57</v>
      </c>
      <c r="L17" s="73" t="s">
        <v>60</v>
      </c>
      <c r="M17" s="73" t="s">
        <v>61</v>
      </c>
      <c r="N17" s="74" t="s">
        <v>34</v>
      </c>
      <c r="O17" s="75" t="s">
        <v>12</v>
      </c>
      <c r="P17" s="69" t="s">
        <v>33</v>
      </c>
      <c r="Q17" s="76" t="s">
        <v>35</v>
      </c>
    </row>
    <row r="18" spans="1:17" ht="21" customHeight="1">
      <c r="A18" s="23" t="s">
        <v>134</v>
      </c>
      <c r="B18" s="129">
        <v>-12.174774310933866</v>
      </c>
      <c r="C18" s="129">
        <v>-28.06464932629472</v>
      </c>
      <c r="D18" s="129">
        <v>1.318475404859365</v>
      </c>
      <c r="E18" s="129">
        <v>4.6545098201266955</v>
      </c>
      <c r="F18" s="129">
        <v>-9.532876776042155</v>
      </c>
      <c r="G18" s="129">
        <v>-50.11627566125676</v>
      </c>
      <c r="H18" s="129">
        <v>-71.45078239174676</v>
      </c>
      <c r="I18" s="129">
        <v>-28.17257336834318</v>
      </c>
      <c r="J18" s="129">
        <v>-70.39799911250958</v>
      </c>
      <c r="K18" s="129">
        <v>-29.93290095371424</v>
      </c>
      <c r="L18" s="129">
        <v>-54.63776274282801</v>
      </c>
      <c r="M18" s="130" t="s">
        <v>151</v>
      </c>
      <c r="N18" s="129">
        <v>9.222108882088476</v>
      </c>
      <c r="O18" s="129">
        <v>21.02341525447158</v>
      </c>
      <c r="P18" s="130" t="s">
        <v>133</v>
      </c>
      <c r="Q18" s="131">
        <v>30.628159075988613</v>
      </c>
    </row>
    <row r="19" spans="1:17" ht="21" customHeight="1" thickBot="1">
      <c r="A19" s="109" t="s">
        <v>135</v>
      </c>
      <c r="B19" s="132">
        <v>-5.300000000000011</v>
      </c>
      <c r="C19" s="132">
        <v>-2.0999999999999943</v>
      </c>
      <c r="D19" s="132">
        <v>-7.799999999999997</v>
      </c>
      <c r="E19" s="132">
        <v>11</v>
      </c>
      <c r="F19" s="132">
        <v>11.5</v>
      </c>
      <c r="G19" s="132">
        <v>-13</v>
      </c>
      <c r="H19" s="132">
        <v>-8.199999999999989</v>
      </c>
      <c r="I19" s="132">
        <v>4</v>
      </c>
      <c r="J19" s="132">
        <v>9.900000000000006</v>
      </c>
      <c r="K19" s="132">
        <v>-19.5</v>
      </c>
      <c r="L19" s="132">
        <v>7.3999999999999915</v>
      </c>
      <c r="M19" s="133" t="s">
        <v>151</v>
      </c>
      <c r="N19" s="132">
        <v>1</v>
      </c>
      <c r="O19" s="132">
        <v>1.5</v>
      </c>
      <c r="P19" s="133" t="s">
        <v>133</v>
      </c>
      <c r="Q19" s="134">
        <v>-34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073211</dc:creator>
  <cp:keywords/>
  <dc:description/>
  <cp:lastModifiedBy>073211</cp:lastModifiedBy>
  <cp:lastPrinted>2023-04-10T07:35:08Z</cp:lastPrinted>
  <dcterms:created xsi:type="dcterms:W3CDTF">1997-01-08T22:48:59Z</dcterms:created>
  <dcterms:modified xsi:type="dcterms:W3CDTF">2023-04-10T07:47:14Z</dcterms:modified>
  <cp:category/>
  <cp:version/>
  <cp:contentType/>
  <cp:contentStatus/>
</cp:coreProperties>
</file>