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5820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<sst xmlns="http://schemas.openxmlformats.org/spreadsheetml/2006/main" count="74" uniqueCount="39">
  <si>
    <t xml:space="preserve"> </t>
  </si>
  <si>
    <t>　</t>
  </si>
  <si>
    <t>（昭和２５年～平成12年）</t>
  </si>
  <si>
    <t>1)労働力状態不詳を含む　　２）昭和２５年は１４歳以上人口</t>
  </si>
  <si>
    <t>非労働力</t>
  </si>
  <si>
    <t>人口　１）　２）</t>
  </si>
  <si>
    <t>就業者</t>
  </si>
  <si>
    <t>完全失業者</t>
  </si>
  <si>
    <t>人口</t>
  </si>
  <si>
    <t>昭和25年</t>
  </si>
  <si>
    <t>総</t>
  </si>
  <si>
    <t>数</t>
  </si>
  <si>
    <t>平成2年</t>
  </si>
  <si>
    <t>男</t>
  </si>
  <si>
    <t>女</t>
  </si>
  <si>
    <t>労働力人口</t>
  </si>
  <si>
    <t xml:space="preserve">        30年</t>
  </si>
  <si>
    <t xml:space="preserve">        35年</t>
  </si>
  <si>
    <t xml:space="preserve">        40年</t>
  </si>
  <si>
    <t xml:space="preserve">        45年</t>
  </si>
  <si>
    <t xml:space="preserve">        50年</t>
  </si>
  <si>
    <t xml:space="preserve">        55年</t>
  </si>
  <si>
    <t xml:space="preserve">        60年</t>
  </si>
  <si>
    <t xml:space="preserve">        7年</t>
  </si>
  <si>
    <t xml:space="preserve">        12年</t>
  </si>
  <si>
    <t>労働力率</t>
  </si>
  <si>
    <t>　</t>
  </si>
  <si>
    <t>（参考）</t>
  </si>
  <si>
    <t>全　　国</t>
  </si>
  <si>
    <t>人</t>
  </si>
  <si>
    <t>％</t>
  </si>
  <si>
    <t>人</t>
  </si>
  <si>
    <t>15歳以上</t>
  </si>
  <si>
    <t>非労働</t>
  </si>
  <si>
    <t>力率</t>
  </si>
  <si>
    <t>完全</t>
  </si>
  <si>
    <t>失業率</t>
  </si>
  <si>
    <t>年</t>
  </si>
  <si>
    <t>８表　労働力状態別１５歳以上人口　　総数、男女　（参考　全国の労働力率）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</si>
</sst>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#"/>
    <numFmt numFmtId="178" formatCode="\$#,###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8" fontId="0" fillId="0" borderId="1" xfId="0" applyNumberFormat="1" applyBorder="1" applyAlignment="1">
      <alignment horizontal="distributed"/>
    </xf>
    <xf numFmtId="178" fontId="0" fillId="0" borderId="2" xfId="0" applyNumberFormat="1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178" fontId="0" fillId="0" borderId="9" xfId="0" applyNumberForma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right" shrinkToFit="1"/>
    </xf>
    <xf numFmtId="0" fontId="0" fillId="0" borderId="4" xfId="0" applyBorder="1" applyAlignment="1">
      <alignment horizontal="right"/>
    </xf>
    <xf numFmtId="177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9" xfId="0" applyNumberFormat="1" applyBorder="1" applyAlignment="1">
      <alignment/>
    </xf>
    <xf numFmtId="176" fontId="0" fillId="0" borderId="9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37890625" style="0" customWidth="1"/>
    <col min="2" max="2" width="3.625" style="0" customWidth="1"/>
    <col min="3" max="3" width="3.75390625" style="0" customWidth="1"/>
    <col min="4" max="4" width="9.625" style="0" customWidth="1"/>
    <col min="5" max="9" width="9.50390625" style="0" customWidth="1"/>
    <col min="10" max="13" width="7.875" style="0" customWidth="1"/>
  </cols>
  <sheetData>
    <row r="1" spans="4:12" ht="13.5">
      <c r="D1" s="9" t="s">
        <v>0</v>
      </c>
      <c r="E1" s="25" t="s">
        <v>38</v>
      </c>
      <c r="F1" s="9"/>
      <c r="G1" s="9"/>
      <c r="H1" s="9"/>
      <c r="I1" s="9"/>
      <c r="J1" s="9"/>
      <c r="K1" s="9"/>
      <c r="L1" s="9"/>
    </row>
    <row r="2" spans="4:12" ht="17.25">
      <c r="D2" s="9"/>
      <c r="E2" s="10"/>
      <c r="F2" s="9" t="s">
        <v>2</v>
      </c>
      <c r="G2" s="9"/>
      <c r="H2" s="9"/>
      <c r="I2" s="9"/>
      <c r="J2" s="9"/>
      <c r="K2" s="9"/>
      <c r="L2" s="9"/>
    </row>
    <row r="3" spans="2:13" ht="14.25" thickBot="1">
      <c r="B3" s="20"/>
      <c r="C3" s="20"/>
      <c r="D3" s="20" t="s">
        <v>1</v>
      </c>
      <c r="E3" s="21" t="s">
        <v>3</v>
      </c>
      <c r="F3" s="20"/>
      <c r="G3" s="20"/>
      <c r="H3" s="20"/>
      <c r="I3" s="20"/>
      <c r="J3" s="20"/>
      <c r="K3" s="20"/>
      <c r="L3" s="20"/>
      <c r="M3" s="20"/>
    </row>
    <row r="4" spans="1:13" ht="15" customHeight="1">
      <c r="A4" s="9"/>
      <c r="B4" s="31"/>
      <c r="C4" s="32"/>
      <c r="D4" s="29"/>
      <c r="E4" s="27"/>
      <c r="F4" s="33" t="s">
        <v>1</v>
      </c>
      <c r="G4" s="33" t="s">
        <v>26</v>
      </c>
      <c r="H4" s="33" t="s">
        <v>1</v>
      </c>
      <c r="I4" s="28" t="s">
        <v>26</v>
      </c>
      <c r="J4" s="28" t="s">
        <v>26</v>
      </c>
      <c r="K4" s="28" t="s">
        <v>26</v>
      </c>
      <c r="L4" s="28" t="s">
        <v>26</v>
      </c>
      <c r="M4" s="34" t="s">
        <v>27</v>
      </c>
    </row>
    <row r="5" spans="1:13" ht="15" customHeight="1">
      <c r="A5" s="9"/>
      <c r="B5" s="35"/>
      <c r="C5" s="15"/>
      <c r="D5" s="6"/>
      <c r="E5" s="8" t="s">
        <v>32</v>
      </c>
      <c r="F5" s="19"/>
      <c r="G5" s="5"/>
      <c r="H5" s="26"/>
      <c r="I5" s="16" t="s">
        <v>4</v>
      </c>
      <c r="J5" s="4"/>
      <c r="K5" s="8" t="s">
        <v>33</v>
      </c>
      <c r="L5" s="8" t="s">
        <v>35</v>
      </c>
      <c r="M5" s="36" t="s">
        <v>28</v>
      </c>
    </row>
    <row r="6" spans="1:13" ht="15" customHeight="1">
      <c r="A6" s="9"/>
      <c r="B6" s="37"/>
      <c r="C6" s="30"/>
      <c r="D6" s="3" t="s">
        <v>37</v>
      </c>
      <c r="E6" s="44" t="s">
        <v>5</v>
      </c>
      <c r="F6" s="6" t="s">
        <v>15</v>
      </c>
      <c r="G6" s="4" t="s">
        <v>6</v>
      </c>
      <c r="H6" s="14" t="s">
        <v>7</v>
      </c>
      <c r="I6" s="4" t="s">
        <v>8</v>
      </c>
      <c r="J6" s="17" t="s">
        <v>25</v>
      </c>
      <c r="K6" s="17" t="s">
        <v>34</v>
      </c>
      <c r="L6" s="14" t="s">
        <v>36</v>
      </c>
      <c r="M6" s="38" t="s">
        <v>25</v>
      </c>
    </row>
    <row r="7" spans="1:13" ht="15" customHeight="1">
      <c r="A7" s="9"/>
      <c r="B7" s="35"/>
      <c r="C7" s="15"/>
      <c r="D7" s="9"/>
      <c r="E7" s="45" t="s">
        <v>31</v>
      </c>
      <c r="F7" s="46" t="s">
        <v>29</v>
      </c>
      <c r="G7" s="46" t="s">
        <v>29</v>
      </c>
      <c r="H7" s="46" t="s">
        <v>29</v>
      </c>
      <c r="I7" s="46" t="s">
        <v>29</v>
      </c>
      <c r="J7" s="46" t="s">
        <v>30</v>
      </c>
      <c r="K7" s="46" t="s">
        <v>30</v>
      </c>
      <c r="L7" s="46" t="s">
        <v>30</v>
      </c>
      <c r="M7" s="39" t="s">
        <v>30</v>
      </c>
    </row>
    <row r="8" spans="1:13" ht="15" customHeight="1">
      <c r="A8" s="9"/>
      <c r="B8" s="35"/>
      <c r="C8" s="15"/>
      <c r="D8" s="2" t="s">
        <v>9</v>
      </c>
      <c r="E8" s="47">
        <v>677004</v>
      </c>
      <c r="F8" s="47">
        <f aca="true" t="shared" si="0" ref="F8:F16">SUM(G8:H8)</f>
        <v>421491</v>
      </c>
      <c r="G8" s="47">
        <v>412384</v>
      </c>
      <c r="H8" s="47">
        <v>9107</v>
      </c>
      <c r="I8" s="47">
        <v>255493</v>
      </c>
      <c r="J8" s="48">
        <f aca="true" t="shared" si="1" ref="J8:J16">ROUND((G8+H8)/E8*100,1)</f>
        <v>62.3</v>
      </c>
      <c r="K8" s="48">
        <f aca="true" t="shared" si="2" ref="K8:K16">ROUND(I8/E8*100,1)</f>
        <v>37.7</v>
      </c>
      <c r="L8" s="48">
        <f aca="true" t="shared" si="3" ref="L8:L16">ROUND(H8/(G8+H8)*100,1)</f>
        <v>2.2</v>
      </c>
      <c r="M8" s="40">
        <v>65.4</v>
      </c>
    </row>
    <row r="9" spans="1:13" ht="15" customHeight="1">
      <c r="A9" s="9"/>
      <c r="B9" s="35"/>
      <c r="C9" s="15"/>
      <c r="D9" s="2" t="s">
        <v>16</v>
      </c>
      <c r="E9" s="47">
        <v>694032</v>
      </c>
      <c r="F9" s="47">
        <f t="shared" si="0"/>
        <v>446820</v>
      </c>
      <c r="G9" s="47">
        <v>438007</v>
      </c>
      <c r="H9" s="47">
        <v>8813</v>
      </c>
      <c r="I9" s="47">
        <v>247212</v>
      </c>
      <c r="J9" s="48">
        <f t="shared" si="1"/>
        <v>64.4</v>
      </c>
      <c r="K9" s="48">
        <f t="shared" si="2"/>
        <v>35.6</v>
      </c>
      <c r="L9" s="48">
        <f t="shared" si="3"/>
        <v>2</v>
      </c>
      <c r="M9" s="40">
        <v>67.3</v>
      </c>
    </row>
    <row r="10" spans="1:13" ht="15" customHeight="1">
      <c r="A10" s="9"/>
      <c r="B10" s="35"/>
      <c r="C10" s="15"/>
      <c r="D10" s="2" t="s">
        <v>17</v>
      </c>
      <c r="E10" s="47">
        <v>717797</v>
      </c>
      <c r="F10" s="47">
        <f t="shared" si="0"/>
        <v>460785</v>
      </c>
      <c r="G10" s="47">
        <v>457345</v>
      </c>
      <c r="H10" s="47">
        <v>3440</v>
      </c>
      <c r="I10" s="47">
        <v>256838</v>
      </c>
      <c r="J10" s="48">
        <f t="shared" si="1"/>
        <v>64.2</v>
      </c>
      <c r="K10" s="48">
        <f t="shared" si="2"/>
        <v>35.8</v>
      </c>
      <c r="L10" s="48">
        <f t="shared" si="3"/>
        <v>0.7</v>
      </c>
      <c r="M10" s="40">
        <v>67.4</v>
      </c>
    </row>
    <row r="11" spans="1:13" ht="15" customHeight="1">
      <c r="A11" s="9"/>
      <c r="B11" s="35"/>
      <c r="C11" s="22" t="s">
        <v>10</v>
      </c>
      <c r="D11" s="2" t="s">
        <v>18</v>
      </c>
      <c r="E11" s="47">
        <v>774810</v>
      </c>
      <c r="F11" s="47">
        <f t="shared" si="0"/>
        <v>490369</v>
      </c>
      <c r="G11" s="47">
        <v>481181</v>
      </c>
      <c r="H11" s="47">
        <v>9188</v>
      </c>
      <c r="I11" s="47">
        <v>284213</v>
      </c>
      <c r="J11" s="48">
        <f t="shared" si="1"/>
        <v>63.3</v>
      </c>
      <c r="K11" s="48">
        <f t="shared" si="2"/>
        <v>36.7</v>
      </c>
      <c r="L11" s="48">
        <f t="shared" si="3"/>
        <v>1.9</v>
      </c>
      <c r="M11" s="40">
        <v>66</v>
      </c>
    </row>
    <row r="12" spans="1:13" ht="15" customHeight="1">
      <c r="A12" s="9"/>
      <c r="B12" s="35"/>
      <c r="C12" s="15"/>
      <c r="D12" s="2" t="s">
        <v>19</v>
      </c>
      <c r="E12" s="47">
        <v>799251</v>
      </c>
      <c r="F12" s="47">
        <f t="shared" si="0"/>
        <v>520634</v>
      </c>
      <c r="G12" s="47">
        <v>511565</v>
      </c>
      <c r="H12" s="47">
        <v>9069</v>
      </c>
      <c r="I12" s="47">
        <v>278602</v>
      </c>
      <c r="J12" s="48">
        <f t="shared" si="1"/>
        <v>65.1</v>
      </c>
      <c r="K12" s="48">
        <f t="shared" si="2"/>
        <v>34.9</v>
      </c>
      <c r="L12" s="48">
        <f t="shared" si="3"/>
        <v>1.7</v>
      </c>
      <c r="M12" s="40">
        <v>67.1</v>
      </c>
    </row>
    <row r="13" spans="1:13" ht="15" customHeight="1">
      <c r="A13" s="9"/>
      <c r="B13" s="35"/>
      <c r="C13" s="15"/>
      <c r="D13" s="2" t="s">
        <v>20</v>
      </c>
      <c r="E13" s="47">
        <v>820335</v>
      </c>
      <c r="F13" s="47">
        <f t="shared" si="0"/>
        <v>500513</v>
      </c>
      <c r="G13" s="47">
        <v>487213</v>
      </c>
      <c r="H13" s="47">
        <v>13300</v>
      </c>
      <c r="I13" s="47">
        <v>319822</v>
      </c>
      <c r="J13" s="48">
        <f t="shared" si="1"/>
        <v>61</v>
      </c>
      <c r="K13" s="48">
        <f t="shared" si="2"/>
        <v>39</v>
      </c>
      <c r="L13" s="48">
        <f t="shared" si="3"/>
        <v>2.7</v>
      </c>
      <c r="M13" s="40">
        <v>64.2</v>
      </c>
    </row>
    <row r="14" spans="1:13" ht="15" customHeight="1">
      <c r="A14" s="9"/>
      <c r="B14" s="35"/>
      <c r="C14" s="22" t="s">
        <v>11</v>
      </c>
      <c r="D14" s="2" t="s">
        <v>21</v>
      </c>
      <c r="E14" s="47">
        <v>842630</v>
      </c>
      <c r="F14" s="47">
        <f t="shared" si="0"/>
        <v>514180</v>
      </c>
      <c r="G14" s="47">
        <v>499416</v>
      </c>
      <c r="H14" s="47">
        <v>14764</v>
      </c>
      <c r="I14" s="47">
        <v>326101</v>
      </c>
      <c r="J14" s="48">
        <f t="shared" si="1"/>
        <v>61</v>
      </c>
      <c r="K14" s="48">
        <f t="shared" si="2"/>
        <v>38.7</v>
      </c>
      <c r="L14" s="48">
        <f t="shared" si="3"/>
        <v>2.9</v>
      </c>
      <c r="M14" s="40">
        <v>64</v>
      </c>
    </row>
    <row r="15" spans="1:13" ht="15" customHeight="1">
      <c r="A15" s="9"/>
      <c r="B15" s="35"/>
      <c r="C15" s="15"/>
      <c r="D15" s="2" t="s">
        <v>22</v>
      </c>
      <c r="E15" s="47">
        <v>861913</v>
      </c>
      <c r="F15" s="47">
        <f t="shared" si="0"/>
        <v>518457</v>
      </c>
      <c r="G15" s="47">
        <v>497049</v>
      </c>
      <c r="H15" s="47">
        <v>21408</v>
      </c>
      <c r="I15" s="47">
        <v>342097</v>
      </c>
      <c r="J15" s="48">
        <f t="shared" si="1"/>
        <v>60.2</v>
      </c>
      <c r="K15" s="48">
        <f t="shared" si="2"/>
        <v>39.7</v>
      </c>
      <c r="L15" s="12">
        <f t="shared" si="3"/>
        <v>4.1</v>
      </c>
      <c r="M15" s="40">
        <v>63.6</v>
      </c>
    </row>
    <row r="16" spans="1:13" ht="15" customHeight="1">
      <c r="A16" s="9"/>
      <c r="B16" s="35"/>
      <c r="C16" s="15"/>
      <c r="D16" s="2" t="s">
        <v>12</v>
      </c>
      <c r="E16" s="47">
        <v>880713</v>
      </c>
      <c r="F16" s="47">
        <f t="shared" si="0"/>
        <v>521763</v>
      </c>
      <c r="G16" s="47">
        <v>503903</v>
      </c>
      <c r="H16" s="47">
        <v>17860</v>
      </c>
      <c r="I16" s="47">
        <v>355276</v>
      </c>
      <c r="J16" s="48">
        <f t="shared" si="1"/>
        <v>59.2</v>
      </c>
      <c r="K16" s="48">
        <f t="shared" si="2"/>
        <v>40.3</v>
      </c>
      <c r="L16" s="48">
        <f t="shared" si="3"/>
        <v>3.4</v>
      </c>
      <c r="M16" s="40">
        <v>63.1</v>
      </c>
    </row>
    <row r="17" spans="1:13" ht="15" customHeight="1">
      <c r="A17" s="9"/>
      <c r="B17" s="35"/>
      <c r="C17" s="15"/>
      <c r="D17" s="2" t="s">
        <v>23</v>
      </c>
      <c r="E17" s="47">
        <f>E28+E39</f>
        <v>904667</v>
      </c>
      <c r="F17" s="47">
        <f aca="true" t="shared" si="4" ref="F17:I18">F28+F39</f>
        <v>546051</v>
      </c>
      <c r="G17" s="47">
        <f t="shared" si="4"/>
        <v>521584</v>
      </c>
      <c r="H17" s="47">
        <f t="shared" si="4"/>
        <v>24467</v>
      </c>
      <c r="I17" s="47">
        <f t="shared" si="4"/>
        <v>357042</v>
      </c>
      <c r="J17" s="48">
        <f>ROUND((G17+H17)/E17*100,1)</f>
        <v>60.4</v>
      </c>
      <c r="K17" s="48">
        <f>ROUND(I17/E17*100,1)</f>
        <v>39.5</v>
      </c>
      <c r="L17" s="48">
        <f>ROUND(H17/(G17+H17)*100,1)</f>
        <v>4.5</v>
      </c>
      <c r="M17" s="40">
        <v>63.6</v>
      </c>
    </row>
    <row r="18" spans="1:13" ht="15" customHeight="1">
      <c r="A18" s="9"/>
      <c r="B18" s="35"/>
      <c r="C18" s="7"/>
      <c r="D18" s="1" t="s">
        <v>24</v>
      </c>
      <c r="E18" s="49">
        <f>E29+E40</f>
        <v>910128</v>
      </c>
      <c r="F18" s="49">
        <f t="shared" si="4"/>
        <v>525162</v>
      </c>
      <c r="G18" s="49">
        <f t="shared" si="4"/>
        <v>499157</v>
      </c>
      <c r="H18" s="49">
        <f t="shared" si="4"/>
        <v>26005</v>
      </c>
      <c r="I18" s="49">
        <f t="shared" si="4"/>
        <v>378519</v>
      </c>
      <c r="J18" s="50">
        <f>ROUND((G18+H18)/E18*100,1)</f>
        <v>57.7</v>
      </c>
      <c r="K18" s="50">
        <f>ROUND(I18/E18*100,1)</f>
        <v>41.6</v>
      </c>
      <c r="L18" s="50">
        <f>ROUND(H18/(G18+H18)*100,1)</f>
        <v>5</v>
      </c>
      <c r="M18" s="41">
        <v>61.1</v>
      </c>
    </row>
    <row r="19" spans="1:13" ht="13.5">
      <c r="A19" s="9"/>
      <c r="B19" s="35"/>
      <c r="C19" s="11"/>
      <c r="D19" s="2" t="s">
        <v>9</v>
      </c>
      <c r="E19" s="47">
        <v>320122</v>
      </c>
      <c r="F19" s="47">
        <f aca="true" t="shared" si="5" ref="F19:F27">SUM(G19:H19)</f>
        <v>267293</v>
      </c>
      <c r="G19" s="47">
        <v>261187</v>
      </c>
      <c r="H19" s="47">
        <v>6106</v>
      </c>
      <c r="I19" s="47">
        <v>52818</v>
      </c>
      <c r="J19" s="48">
        <f aca="true" t="shared" si="6" ref="J19:J27">ROUND((G19+H19)/E19*100,1)</f>
        <v>83.5</v>
      </c>
      <c r="K19" s="48">
        <f aca="true" t="shared" si="7" ref="K19:K27">ROUND(I19/E19*100,1)</f>
        <v>16.5</v>
      </c>
      <c r="L19" s="48">
        <f aca="true" t="shared" si="8" ref="L19:L27">ROUND(H19/(G19+H19)*100,1)</f>
        <v>2.3</v>
      </c>
      <c r="M19" s="40">
        <v>83.5</v>
      </c>
    </row>
    <row r="20" spans="1:13" ht="13.5">
      <c r="A20" s="9"/>
      <c r="B20" s="35"/>
      <c r="C20" s="12"/>
      <c r="D20" s="2" t="s">
        <v>16</v>
      </c>
      <c r="E20" s="47">
        <v>331231</v>
      </c>
      <c r="F20" s="47">
        <f t="shared" si="5"/>
        <v>283190</v>
      </c>
      <c r="G20" s="47">
        <v>276748</v>
      </c>
      <c r="H20" s="47">
        <v>6442</v>
      </c>
      <c r="I20" s="47">
        <v>48041</v>
      </c>
      <c r="J20" s="48">
        <f t="shared" si="6"/>
        <v>85.5</v>
      </c>
      <c r="K20" s="48">
        <f t="shared" si="7"/>
        <v>14.5</v>
      </c>
      <c r="L20" s="48">
        <f t="shared" si="8"/>
        <v>2.3</v>
      </c>
      <c r="M20" s="40">
        <v>85.2</v>
      </c>
    </row>
    <row r="21" spans="1:13" ht="13.5">
      <c r="A21" s="9"/>
      <c r="B21" s="35"/>
      <c r="C21" s="12"/>
      <c r="D21" s="2" t="s">
        <v>17</v>
      </c>
      <c r="E21" s="47">
        <v>339318</v>
      </c>
      <c r="F21" s="47">
        <f t="shared" si="5"/>
        <v>288889</v>
      </c>
      <c r="G21" s="47">
        <v>286472</v>
      </c>
      <c r="H21" s="47">
        <v>2417</v>
      </c>
      <c r="I21" s="47">
        <v>50369</v>
      </c>
      <c r="J21" s="48">
        <f t="shared" si="6"/>
        <v>85.1</v>
      </c>
      <c r="K21" s="48">
        <f t="shared" si="7"/>
        <v>14.8</v>
      </c>
      <c r="L21" s="48">
        <f t="shared" si="8"/>
        <v>0.8</v>
      </c>
      <c r="M21" s="40">
        <v>85</v>
      </c>
    </row>
    <row r="22" spans="1:13" ht="13.5">
      <c r="A22" s="9"/>
      <c r="B22" s="35"/>
      <c r="C22" s="12"/>
      <c r="D22" s="2" t="s">
        <v>18</v>
      </c>
      <c r="E22" s="47">
        <v>368697</v>
      </c>
      <c r="F22" s="47">
        <f t="shared" si="5"/>
        <v>308040</v>
      </c>
      <c r="G22" s="47">
        <v>301124</v>
      </c>
      <c r="H22" s="47">
        <v>6916</v>
      </c>
      <c r="I22" s="47">
        <v>60594</v>
      </c>
      <c r="J22" s="48">
        <f t="shared" si="6"/>
        <v>83.5</v>
      </c>
      <c r="K22" s="48">
        <f t="shared" si="7"/>
        <v>16.4</v>
      </c>
      <c r="L22" s="48">
        <f t="shared" si="8"/>
        <v>2.2</v>
      </c>
      <c r="M22" s="40">
        <v>83.2</v>
      </c>
    </row>
    <row r="23" spans="1:13" ht="13.5">
      <c r="A23" s="9"/>
      <c r="B23" s="35"/>
      <c r="C23" s="14" t="s">
        <v>13</v>
      </c>
      <c r="D23" s="2" t="s">
        <v>19</v>
      </c>
      <c r="E23" s="47">
        <v>378237</v>
      </c>
      <c r="F23" s="47">
        <f t="shared" si="5"/>
        <v>320160</v>
      </c>
      <c r="G23" s="47">
        <v>313583</v>
      </c>
      <c r="H23" s="47">
        <v>6577</v>
      </c>
      <c r="I23" s="47">
        <v>58071</v>
      </c>
      <c r="J23" s="48">
        <f t="shared" si="6"/>
        <v>84.6</v>
      </c>
      <c r="K23" s="48">
        <f t="shared" si="7"/>
        <v>15.4</v>
      </c>
      <c r="L23" s="48">
        <f t="shared" si="8"/>
        <v>2.1</v>
      </c>
      <c r="M23" s="40">
        <v>84.3</v>
      </c>
    </row>
    <row r="24" spans="1:13" ht="13.5">
      <c r="A24" s="9"/>
      <c r="B24" s="35"/>
      <c r="C24" s="12"/>
      <c r="D24" s="2" t="s">
        <v>20</v>
      </c>
      <c r="E24" s="47">
        <v>388183</v>
      </c>
      <c r="F24" s="47">
        <f t="shared" si="5"/>
        <v>321140</v>
      </c>
      <c r="G24" s="47">
        <v>310851</v>
      </c>
      <c r="H24" s="47">
        <v>10289</v>
      </c>
      <c r="I24" s="47">
        <v>67043</v>
      </c>
      <c r="J24" s="48">
        <f t="shared" si="6"/>
        <v>82.7</v>
      </c>
      <c r="K24" s="48">
        <f t="shared" si="7"/>
        <v>17.3</v>
      </c>
      <c r="L24" s="48">
        <f t="shared" si="8"/>
        <v>3.2</v>
      </c>
      <c r="M24" s="40">
        <v>83.4</v>
      </c>
    </row>
    <row r="25" spans="1:13" ht="13.5">
      <c r="A25" s="9"/>
      <c r="B25" s="35"/>
      <c r="C25" s="12"/>
      <c r="D25" s="2" t="s">
        <v>21</v>
      </c>
      <c r="E25" s="47">
        <v>397403</v>
      </c>
      <c r="F25" s="47">
        <f t="shared" si="5"/>
        <v>321738</v>
      </c>
      <c r="G25" s="47">
        <v>310509</v>
      </c>
      <c r="H25" s="47">
        <v>11229</v>
      </c>
      <c r="I25" s="47">
        <v>74955</v>
      </c>
      <c r="J25" s="48">
        <f t="shared" si="6"/>
        <v>81</v>
      </c>
      <c r="K25" s="48">
        <f t="shared" si="7"/>
        <v>18.9</v>
      </c>
      <c r="L25" s="48">
        <f t="shared" si="8"/>
        <v>3.5</v>
      </c>
      <c r="M25" s="40">
        <v>82.1</v>
      </c>
    </row>
    <row r="26" spans="1:13" ht="13.5">
      <c r="A26" s="9"/>
      <c r="B26" s="35"/>
      <c r="C26" s="12"/>
      <c r="D26" s="2" t="s">
        <v>22</v>
      </c>
      <c r="E26" s="47">
        <v>404303</v>
      </c>
      <c r="F26" s="47">
        <f t="shared" si="5"/>
        <v>318474</v>
      </c>
      <c r="G26" s="47">
        <v>302337</v>
      </c>
      <c r="H26" s="47">
        <v>16137</v>
      </c>
      <c r="I26" s="47">
        <v>85276</v>
      </c>
      <c r="J26" s="48">
        <f t="shared" si="6"/>
        <v>78.8</v>
      </c>
      <c r="K26" s="48">
        <f t="shared" si="7"/>
        <v>21.1</v>
      </c>
      <c r="L26" s="48">
        <f t="shared" si="8"/>
        <v>5.1</v>
      </c>
      <c r="M26" s="40">
        <v>80.4</v>
      </c>
    </row>
    <row r="27" spans="1:13" ht="13.5">
      <c r="A27" s="9"/>
      <c r="B27" s="35"/>
      <c r="C27" s="12"/>
      <c r="D27" s="2" t="s">
        <v>12</v>
      </c>
      <c r="E27" s="47">
        <v>411393</v>
      </c>
      <c r="F27" s="47">
        <f t="shared" si="5"/>
        <v>314506</v>
      </c>
      <c r="G27" s="47">
        <v>301719</v>
      </c>
      <c r="H27" s="47">
        <v>12787</v>
      </c>
      <c r="I27" s="47">
        <v>95010</v>
      </c>
      <c r="J27" s="48">
        <f t="shared" si="6"/>
        <v>76.4</v>
      </c>
      <c r="K27" s="48">
        <f t="shared" si="7"/>
        <v>23.1</v>
      </c>
      <c r="L27" s="48">
        <f t="shared" si="8"/>
        <v>4.1</v>
      </c>
      <c r="M27" s="40">
        <v>78.7</v>
      </c>
    </row>
    <row r="28" spans="1:13" ht="13.5">
      <c r="A28" s="9"/>
      <c r="B28" s="35"/>
      <c r="C28" s="12"/>
      <c r="D28" s="2" t="s">
        <v>23</v>
      </c>
      <c r="E28" s="47">
        <v>423162</v>
      </c>
      <c r="F28" s="47">
        <v>327971</v>
      </c>
      <c r="G28" s="47">
        <v>311152</v>
      </c>
      <c r="H28" s="47">
        <v>16819</v>
      </c>
      <c r="I28" s="47">
        <v>94418</v>
      </c>
      <c r="J28" s="48">
        <v>77.5</v>
      </c>
      <c r="K28" s="48">
        <v>22.3</v>
      </c>
      <c r="L28" s="48">
        <v>5.1</v>
      </c>
      <c r="M28" s="40">
        <v>78.8</v>
      </c>
    </row>
    <row r="29" spans="1:13" ht="13.5">
      <c r="A29" s="9"/>
      <c r="B29" s="35"/>
      <c r="C29" s="13"/>
      <c r="D29" s="1" t="s">
        <v>24</v>
      </c>
      <c r="E29" s="49">
        <v>424878</v>
      </c>
      <c r="F29" s="49">
        <v>309557</v>
      </c>
      <c r="G29" s="49">
        <v>291858</v>
      </c>
      <c r="H29" s="49">
        <v>17699</v>
      </c>
      <c r="I29" s="49">
        <v>111262</v>
      </c>
      <c r="J29" s="50">
        <v>72.9</v>
      </c>
      <c r="K29" s="50">
        <v>26.2</v>
      </c>
      <c r="L29" s="50">
        <v>5.7</v>
      </c>
      <c r="M29" s="41">
        <v>74.8</v>
      </c>
    </row>
    <row r="30" spans="1:13" ht="13.5">
      <c r="A30" s="9"/>
      <c r="B30" s="35"/>
      <c r="C30" s="12"/>
      <c r="D30" s="2" t="s">
        <v>9</v>
      </c>
      <c r="E30" s="47">
        <v>356882</v>
      </c>
      <c r="F30" s="47">
        <f aca="true" t="shared" si="9" ref="F30:F38">SUM(G30:H30)</f>
        <v>154198</v>
      </c>
      <c r="G30" s="47">
        <v>151197</v>
      </c>
      <c r="H30" s="47">
        <v>3001</v>
      </c>
      <c r="I30" s="47">
        <v>202675</v>
      </c>
      <c r="J30" s="48">
        <f aca="true" t="shared" si="10" ref="J30:J38">ROUND((G30+H30)/E30*100,1)</f>
        <v>43.2</v>
      </c>
      <c r="K30" s="48">
        <f aca="true" t="shared" si="11" ref="K30:K38">ROUND(I30/E30*100,1)</f>
        <v>56.8</v>
      </c>
      <c r="L30" s="48">
        <f aca="true" t="shared" si="12" ref="L30:L38">ROUND(H30/(G30+H30)*100,1)</f>
        <v>1.9</v>
      </c>
      <c r="M30" s="40">
        <v>48.7</v>
      </c>
    </row>
    <row r="31" spans="1:13" ht="13.5">
      <c r="A31" s="9"/>
      <c r="B31" s="35"/>
      <c r="C31" s="12"/>
      <c r="D31" s="2" t="s">
        <v>16</v>
      </c>
      <c r="E31" s="47">
        <v>362801</v>
      </c>
      <c r="F31" s="47">
        <f t="shared" si="9"/>
        <v>163630</v>
      </c>
      <c r="G31" s="47">
        <v>161259</v>
      </c>
      <c r="H31" s="47">
        <v>2371</v>
      </c>
      <c r="I31" s="47">
        <v>199171</v>
      </c>
      <c r="J31" s="48">
        <f t="shared" si="10"/>
        <v>45.1</v>
      </c>
      <c r="K31" s="48">
        <f t="shared" si="11"/>
        <v>54.9</v>
      </c>
      <c r="L31" s="48">
        <f t="shared" si="12"/>
        <v>1.4</v>
      </c>
      <c r="M31" s="40">
        <v>50.7</v>
      </c>
    </row>
    <row r="32" spans="1:13" ht="13.5">
      <c r="A32" s="9"/>
      <c r="B32" s="35"/>
      <c r="C32" s="12"/>
      <c r="D32" s="2" t="s">
        <v>17</v>
      </c>
      <c r="E32" s="47">
        <v>378479</v>
      </c>
      <c r="F32" s="47">
        <f t="shared" si="9"/>
        <v>171896</v>
      </c>
      <c r="G32" s="47">
        <v>170873</v>
      </c>
      <c r="H32" s="47">
        <v>1023</v>
      </c>
      <c r="I32" s="47">
        <v>206469</v>
      </c>
      <c r="J32" s="48">
        <f t="shared" si="10"/>
        <v>45.4</v>
      </c>
      <c r="K32" s="48">
        <f t="shared" si="11"/>
        <v>54.6</v>
      </c>
      <c r="L32" s="48">
        <f t="shared" si="12"/>
        <v>0.6</v>
      </c>
      <c r="M32" s="40">
        <v>50.9</v>
      </c>
    </row>
    <row r="33" spans="1:13" ht="13.5">
      <c r="A33" s="9"/>
      <c r="B33" s="35"/>
      <c r="C33" s="12"/>
      <c r="D33" s="2" t="s">
        <v>18</v>
      </c>
      <c r="E33" s="47">
        <v>406113</v>
      </c>
      <c r="F33" s="47">
        <f t="shared" si="9"/>
        <v>182329</v>
      </c>
      <c r="G33" s="47">
        <v>180057</v>
      </c>
      <c r="H33" s="47">
        <v>2272</v>
      </c>
      <c r="I33" s="47">
        <v>223619</v>
      </c>
      <c r="J33" s="48">
        <f t="shared" si="10"/>
        <v>44.9</v>
      </c>
      <c r="K33" s="48">
        <f t="shared" si="11"/>
        <v>55.1</v>
      </c>
      <c r="L33" s="48">
        <f t="shared" si="12"/>
        <v>1.2</v>
      </c>
      <c r="M33" s="40">
        <v>49.8</v>
      </c>
    </row>
    <row r="34" spans="1:13" ht="13.5">
      <c r="A34" s="9"/>
      <c r="B34" s="35"/>
      <c r="C34" s="14" t="s">
        <v>14</v>
      </c>
      <c r="D34" s="2" t="s">
        <v>19</v>
      </c>
      <c r="E34" s="47">
        <v>421014</v>
      </c>
      <c r="F34" s="47">
        <f t="shared" si="9"/>
        <v>200474</v>
      </c>
      <c r="G34" s="47">
        <v>197982</v>
      </c>
      <c r="H34" s="47">
        <v>2492</v>
      </c>
      <c r="I34" s="47">
        <v>220531</v>
      </c>
      <c r="J34" s="48">
        <f t="shared" si="10"/>
        <v>47.6</v>
      </c>
      <c r="K34" s="48">
        <f t="shared" si="11"/>
        <v>52.4</v>
      </c>
      <c r="L34" s="48">
        <f t="shared" si="12"/>
        <v>1.2</v>
      </c>
      <c r="M34" s="40">
        <v>50.9</v>
      </c>
    </row>
    <row r="35" spans="1:13" ht="13.5">
      <c r="A35" s="9"/>
      <c r="B35" s="35"/>
      <c r="C35" s="12"/>
      <c r="D35" s="2" t="s">
        <v>20</v>
      </c>
      <c r="E35" s="47">
        <v>432152</v>
      </c>
      <c r="F35" s="47">
        <f t="shared" si="9"/>
        <v>179373</v>
      </c>
      <c r="G35" s="47">
        <v>176362</v>
      </c>
      <c r="H35" s="47">
        <v>3011</v>
      </c>
      <c r="I35" s="47">
        <v>252779</v>
      </c>
      <c r="J35" s="48">
        <f t="shared" si="10"/>
        <v>41.5</v>
      </c>
      <c r="K35" s="48">
        <f t="shared" si="11"/>
        <v>58.5</v>
      </c>
      <c r="L35" s="48">
        <f t="shared" si="12"/>
        <v>1.7</v>
      </c>
      <c r="M35" s="40">
        <v>46.1</v>
      </c>
    </row>
    <row r="36" spans="1:13" ht="13.5">
      <c r="A36" s="9"/>
      <c r="B36" s="35"/>
      <c r="C36" s="12"/>
      <c r="D36" s="2" t="s">
        <v>21</v>
      </c>
      <c r="E36" s="47">
        <v>445227</v>
      </c>
      <c r="F36" s="47">
        <f t="shared" si="9"/>
        <v>192442</v>
      </c>
      <c r="G36" s="47">
        <v>188907</v>
      </c>
      <c r="H36" s="47">
        <v>3535</v>
      </c>
      <c r="I36" s="47">
        <v>251146</v>
      </c>
      <c r="J36" s="48">
        <f t="shared" si="10"/>
        <v>43.2</v>
      </c>
      <c r="K36" s="48">
        <f t="shared" si="11"/>
        <v>56.4</v>
      </c>
      <c r="L36" s="48">
        <f t="shared" si="12"/>
        <v>1.8</v>
      </c>
      <c r="M36" s="40">
        <v>46.9</v>
      </c>
    </row>
    <row r="37" spans="1:13" ht="13.5">
      <c r="A37" s="9"/>
      <c r="B37" s="35"/>
      <c r="C37" s="12"/>
      <c r="D37" s="2" t="s">
        <v>22</v>
      </c>
      <c r="E37" s="47">
        <v>457610</v>
      </c>
      <c r="F37" s="47">
        <f t="shared" si="9"/>
        <v>199983</v>
      </c>
      <c r="G37" s="47">
        <v>194712</v>
      </c>
      <c r="H37" s="47">
        <v>5271</v>
      </c>
      <c r="I37" s="47">
        <v>256821</v>
      </c>
      <c r="J37" s="48">
        <f t="shared" si="10"/>
        <v>43.7</v>
      </c>
      <c r="K37" s="48">
        <f t="shared" si="11"/>
        <v>56.1</v>
      </c>
      <c r="L37" s="48">
        <f t="shared" si="12"/>
        <v>2.6</v>
      </c>
      <c r="M37" s="40">
        <v>47.7</v>
      </c>
    </row>
    <row r="38" spans="1:13" ht="13.5">
      <c r="A38" s="9"/>
      <c r="B38" s="35"/>
      <c r="C38" s="12"/>
      <c r="D38" s="2" t="s">
        <v>12</v>
      </c>
      <c r="E38" s="47">
        <v>469320</v>
      </c>
      <c r="F38" s="47">
        <f t="shared" si="9"/>
        <v>207257</v>
      </c>
      <c r="G38" s="47">
        <v>202184</v>
      </c>
      <c r="H38" s="47">
        <v>5073</v>
      </c>
      <c r="I38" s="47">
        <v>260266</v>
      </c>
      <c r="J38" s="48">
        <f t="shared" si="10"/>
        <v>44.2</v>
      </c>
      <c r="K38" s="48">
        <f t="shared" si="11"/>
        <v>55.5</v>
      </c>
      <c r="L38" s="48">
        <f t="shared" si="12"/>
        <v>2.4</v>
      </c>
      <c r="M38" s="40">
        <v>48.4</v>
      </c>
    </row>
    <row r="39" spans="1:13" ht="13.5">
      <c r="A39" s="9"/>
      <c r="B39" s="35"/>
      <c r="C39" s="12"/>
      <c r="D39" s="2" t="s">
        <v>23</v>
      </c>
      <c r="E39" s="47">
        <v>481505</v>
      </c>
      <c r="F39" s="47">
        <v>218080</v>
      </c>
      <c r="G39" s="47">
        <v>210432</v>
      </c>
      <c r="H39" s="47">
        <v>7648</v>
      </c>
      <c r="I39" s="47">
        <v>262624</v>
      </c>
      <c r="J39" s="48">
        <v>45.3</v>
      </c>
      <c r="K39" s="48">
        <v>54.5</v>
      </c>
      <c r="L39" s="48">
        <v>3.5</v>
      </c>
      <c r="M39" s="40">
        <v>49.1</v>
      </c>
    </row>
    <row r="40" spans="1:13" ht="14.25" thickBot="1">
      <c r="A40" s="9"/>
      <c r="B40" s="42"/>
      <c r="C40" s="23"/>
      <c r="D40" s="24" t="s">
        <v>24</v>
      </c>
      <c r="E40" s="51">
        <v>485250</v>
      </c>
      <c r="F40" s="51">
        <v>215605</v>
      </c>
      <c r="G40" s="51">
        <v>207299</v>
      </c>
      <c r="H40" s="51">
        <v>8306</v>
      </c>
      <c r="I40" s="51">
        <v>267257</v>
      </c>
      <c r="J40" s="52">
        <v>44.4</v>
      </c>
      <c r="K40" s="52">
        <v>55.1</v>
      </c>
      <c r="L40" s="52">
        <v>3.9</v>
      </c>
      <c r="M40" s="43">
        <v>48.2</v>
      </c>
    </row>
    <row r="41" spans="1:13" ht="13.5">
      <c r="A41" s="9"/>
      <c r="B41" s="9"/>
      <c r="M41" s="18"/>
    </row>
    <row r="42" spans="1:13" ht="13.5">
      <c r="A42" s="9"/>
      <c r="B42" s="9"/>
      <c r="M42" s="18"/>
    </row>
    <row r="43" spans="1:13" ht="13.5">
      <c r="A43" s="9"/>
      <c r="B43" s="9"/>
      <c r="M43" s="18"/>
    </row>
    <row r="44" spans="1:13" ht="13.5">
      <c r="A44" s="9"/>
      <c r="B44" s="9"/>
      <c r="M44" s="18"/>
    </row>
    <row r="45" spans="1:13" ht="13.5">
      <c r="A45" s="9"/>
      <c r="B45" s="9"/>
      <c r="M45" s="18"/>
    </row>
    <row r="46" spans="1:13" ht="13.5">
      <c r="A46" s="9"/>
      <c r="B46" s="9"/>
      <c r="M46" s="18"/>
    </row>
    <row r="47" spans="1:13" ht="13.5">
      <c r="A47" s="9"/>
      <c r="B47" s="9"/>
      <c r="M47" s="18"/>
    </row>
    <row r="48" spans="1:13" ht="13.5">
      <c r="A48" s="9"/>
      <c r="B48" s="9"/>
      <c r="M48" s="18"/>
    </row>
    <row r="49" ht="13.5">
      <c r="M49" s="18"/>
    </row>
    <row r="50" ht="13.5">
      <c r="M50" s="18"/>
    </row>
    <row r="51" ht="13.5">
      <c r="M51" s="18"/>
    </row>
    <row r="52" ht="13.5">
      <c r="M52" s="18"/>
    </row>
    <row r="53" ht="13.5">
      <c r="M53" s="18"/>
    </row>
    <row r="54" ht="13.5">
      <c r="M54" s="18"/>
    </row>
    <row r="55" ht="13.5">
      <c r="M55" s="18"/>
    </row>
    <row r="56" ht="13.5">
      <c r="M56" s="18"/>
    </row>
    <row r="57" ht="13.5">
      <c r="M57" s="18"/>
    </row>
    <row r="58" ht="13.5">
      <c r="M58" s="9"/>
    </row>
    <row r="59" ht="13.5">
      <c r="M59" s="9"/>
    </row>
    <row r="60" ht="13.5">
      <c r="M60" s="9"/>
    </row>
    <row r="61" ht="13.5">
      <c r="M61" s="9"/>
    </row>
    <row r="62" ht="13.5">
      <c r="M62" s="9"/>
    </row>
    <row r="63" ht="13.5">
      <c r="M63" s="9"/>
    </row>
    <row r="64" ht="13.5">
      <c r="M64" s="9"/>
    </row>
    <row r="65" ht="13.5">
      <c r="M65" s="9"/>
    </row>
    <row r="66" ht="13.5">
      <c r="M66" s="9"/>
    </row>
    <row r="67" ht="13.5">
      <c r="M67" s="9"/>
    </row>
    <row r="68" ht="13.5">
      <c r="M68" s="9"/>
    </row>
    <row r="69" ht="13.5">
      <c r="M69" s="9"/>
    </row>
    <row r="70" ht="13.5">
      <c r="M70" s="9"/>
    </row>
    <row r="71" ht="13.5">
      <c r="M71" s="9"/>
    </row>
    <row r="72" ht="13.5">
      <c r="M72" s="9"/>
    </row>
    <row r="73" ht="13.5">
      <c r="M73" s="9"/>
    </row>
    <row r="74" ht="13.5">
      <c r="M74" s="9"/>
    </row>
    <row r="75" ht="13.5">
      <c r="M75" s="9"/>
    </row>
    <row r="76" ht="13.5">
      <c r="M76" s="9"/>
    </row>
    <row r="77" ht="13.5">
      <c r="M77" s="9"/>
    </row>
    <row r="78" ht="13.5">
      <c r="M78" s="9"/>
    </row>
    <row r="79" ht="13.5">
      <c r="M79" s="9"/>
    </row>
    <row r="80" ht="13.5">
      <c r="M80" s="9"/>
    </row>
    <row r="81" ht="13.5">
      <c r="M81" s="9"/>
    </row>
    <row r="82" ht="13.5">
      <c r="M82" s="9"/>
    </row>
    <row r="83" ht="13.5">
      <c r="M83" s="9"/>
    </row>
    <row r="84" ht="13.5">
      <c r="M84" s="9"/>
    </row>
    <row r="85" ht="13.5">
      <c r="M85" s="9"/>
    </row>
    <row r="86" ht="13.5">
      <c r="M86" s="9"/>
    </row>
    <row r="87" ht="13.5">
      <c r="M87" s="9"/>
    </row>
    <row r="88" ht="13.5">
      <c r="M88" s="9"/>
    </row>
    <row r="89" ht="13.5">
      <c r="M89" s="9"/>
    </row>
    <row r="90" ht="13.5">
      <c r="M90" s="9"/>
    </row>
    <row r="91" ht="13.5">
      <c r="M91" s="9"/>
    </row>
    <row r="92" ht="13.5">
      <c r="M92" s="9"/>
    </row>
    <row r="93" ht="13.5">
      <c r="M93" s="9"/>
    </row>
    <row r="94" ht="13.5">
      <c r="M94" s="9"/>
    </row>
    <row r="95" ht="13.5">
      <c r="M95" s="9"/>
    </row>
    <row r="96" ht="13.5">
      <c r="M96" s="9"/>
    </row>
    <row r="97" ht="13.5">
      <c r="M97" s="9"/>
    </row>
    <row r="98" ht="13.5">
      <c r="M98" s="9"/>
    </row>
    <row r="99" ht="13.5">
      <c r="M99" s="9"/>
    </row>
    <row r="100" ht="13.5">
      <c r="M100" s="9"/>
    </row>
    <row r="101" ht="13.5">
      <c r="M101" s="9"/>
    </row>
    <row r="102" ht="13.5">
      <c r="M102" s="9"/>
    </row>
    <row r="103" ht="13.5">
      <c r="M103" s="9"/>
    </row>
    <row r="104" ht="13.5">
      <c r="M104" s="9"/>
    </row>
    <row r="105" ht="13.5">
      <c r="M105" s="9"/>
    </row>
    <row r="106" ht="13.5">
      <c r="M106" s="9"/>
    </row>
    <row r="107" ht="13.5">
      <c r="M107" s="9"/>
    </row>
    <row r="108" ht="13.5">
      <c r="M108" s="9"/>
    </row>
    <row r="109" ht="13.5">
      <c r="M109" s="9"/>
    </row>
    <row r="110" ht="13.5">
      <c r="M110" s="9"/>
    </row>
    <row r="111" ht="13.5">
      <c r="M111" s="9"/>
    </row>
    <row r="112" ht="13.5">
      <c r="M112" s="9"/>
    </row>
    <row r="113" ht="13.5">
      <c r="M113" s="9"/>
    </row>
    <row r="114" ht="13.5">
      <c r="M114" s="9"/>
    </row>
    <row r="115" ht="13.5">
      <c r="M115" s="9"/>
    </row>
    <row r="116" ht="13.5">
      <c r="M116" s="9"/>
    </row>
    <row r="117" ht="13.5">
      <c r="M117" s="9"/>
    </row>
    <row r="118" ht="13.5">
      <c r="M118" s="9"/>
    </row>
    <row r="119" ht="13.5">
      <c r="M119" s="9"/>
    </row>
    <row r="120" ht="13.5">
      <c r="M120" s="9"/>
    </row>
    <row r="121" ht="13.5">
      <c r="M121" s="9"/>
    </row>
    <row r="122" ht="13.5">
      <c r="M122" s="9"/>
    </row>
    <row r="123" ht="13.5">
      <c r="M123" s="9"/>
    </row>
    <row r="124" ht="13.5">
      <c r="M124" s="9"/>
    </row>
    <row r="125" ht="13.5">
      <c r="M125" s="9"/>
    </row>
    <row r="126" ht="13.5">
      <c r="M126" s="9"/>
    </row>
    <row r="127" ht="13.5">
      <c r="M127" s="9"/>
    </row>
    <row r="128" ht="13.5">
      <c r="M128" s="9"/>
    </row>
    <row r="129" ht="13.5">
      <c r="M129" s="9"/>
    </row>
    <row r="130" ht="13.5">
      <c r="M130" s="9"/>
    </row>
    <row r="131" ht="13.5">
      <c r="M131" s="9"/>
    </row>
    <row r="132" ht="13.5">
      <c r="M132" s="9"/>
    </row>
    <row r="133" ht="13.5">
      <c r="M133" s="9"/>
    </row>
    <row r="134" ht="13.5">
      <c r="M134" s="9"/>
    </row>
    <row r="135" ht="13.5">
      <c r="M135" s="9"/>
    </row>
    <row r="136" ht="13.5">
      <c r="M136" s="9"/>
    </row>
    <row r="137" ht="13.5">
      <c r="M137" s="9"/>
    </row>
    <row r="138" ht="13.5">
      <c r="M138" s="9"/>
    </row>
    <row r="139" ht="13.5">
      <c r="M139" s="9"/>
    </row>
    <row r="140" ht="13.5">
      <c r="M140" s="9"/>
    </row>
    <row r="141" ht="13.5">
      <c r="M141" s="9"/>
    </row>
    <row r="142" ht="13.5">
      <c r="M142" s="9"/>
    </row>
    <row r="143" ht="13.5">
      <c r="M143" s="9"/>
    </row>
    <row r="144" ht="13.5">
      <c r="M144" s="9"/>
    </row>
    <row r="145" ht="13.5">
      <c r="M145" s="9"/>
    </row>
    <row r="146" ht="13.5">
      <c r="M146" s="9"/>
    </row>
    <row r="147" ht="13.5">
      <c r="M147" s="9"/>
    </row>
    <row r="148" ht="13.5">
      <c r="M148" s="9"/>
    </row>
    <row r="149" ht="13.5">
      <c r="M149" s="9"/>
    </row>
    <row r="150" ht="13.5">
      <c r="M150" s="9"/>
    </row>
    <row r="151" ht="13.5">
      <c r="M151" s="9"/>
    </row>
    <row r="152" ht="13.5">
      <c r="M152" s="9"/>
    </row>
    <row r="153" ht="13.5">
      <c r="M153" s="9"/>
    </row>
    <row r="154" ht="13.5">
      <c r="M154" s="9"/>
    </row>
    <row r="155" ht="13.5">
      <c r="M155" s="9"/>
    </row>
    <row r="156" ht="13.5">
      <c r="M156" s="9"/>
    </row>
    <row r="157" ht="13.5">
      <c r="M157" s="9"/>
    </row>
    <row r="158" ht="13.5">
      <c r="M158" s="9"/>
    </row>
    <row r="159" ht="13.5">
      <c r="M159" s="9"/>
    </row>
    <row r="160" ht="13.5">
      <c r="M160" s="9"/>
    </row>
    <row r="161" ht="13.5">
      <c r="M161" s="9"/>
    </row>
    <row r="162" ht="13.5">
      <c r="M162" s="9"/>
    </row>
    <row r="163" ht="13.5">
      <c r="M163" s="9"/>
    </row>
    <row r="164" ht="13.5">
      <c r="M164" s="9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101729</cp:lastModifiedBy>
  <cp:lastPrinted>2006-12-08T05:47:58Z</cp:lastPrinted>
  <dcterms:created xsi:type="dcterms:W3CDTF">1997-02-18T10:51:39Z</dcterms:created>
  <dcterms:modified xsi:type="dcterms:W3CDTF">2006-12-08T07:14:22Z</dcterms:modified>
  <cp:category/>
  <cp:version/>
  <cp:contentType/>
  <cp:contentStatus/>
</cp:coreProperties>
</file>