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由良町" sheetId="1" r:id="rId1"/>
  </sheets>
  <definedNames>
    <definedName name="_xlnm.Print_Area" localSheetId="0">'由良町'!$A$1:$K$77</definedName>
  </definedNames>
  <calcPr calcMode="manual" fullCalcOnLoad="1"/>
</workbook>
</file>

<file path=xl/sharedStrings.xml><?xml version="1.0" encoding="utf-8"?>
<sst xmlns="http://schemas.openxmlformats.org/spreadsheetml/2006/main" count="128" uniqueCount="96">
  <si>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</si>
  <si>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</si>
  <si>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</si>
  <si>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</si>
  <si>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</si>
  <si>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</si>
  <si>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</si>
  <si>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</si>
  <si>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</si>
  <si>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</si>
  <si>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</si>
  <si>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</si>
  <si>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</si>
  <si>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</si>
  <si>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</si>
  <si>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</si>
  <si>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</si>
  <si>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</si>
  <si>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</si>
  <si>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</si>
  <si>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</si>
  <si>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</si>
  <si>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</si>
  <si>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</si>
  <si>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</si>
  <si>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</si>
  <si>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</si>
  <si>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</si>
  <si>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</si>
  <si>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</si>
  <si>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</si>
  <si>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</si>
  <si>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</si>
  <si>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</si>
  <si>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</si>
  <si>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</si>
  <si>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</si>
  <si>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</si>
  <si>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</si>
  <si>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</si>
  <si>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</si>
  <si>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</si>
  <si>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</si>
  <si>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</si>
  <si>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</si>
  <si>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</si>
  <si>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</si>
  <si>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</si>
  <si>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</si>
  <si>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</si>
  <si>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</si>
  <si>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</si>
  <si>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</si>
  <si>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</si>
  <si>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</si>
  <si>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</si>
  <si>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</si>
  <si>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</si>
  <si>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</si>
  <si>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</si>
  <si>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</si>
  <si>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</si>
  <si>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</si>
  <si>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</si>
  <si>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</si>
  <si>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</si>
  <si>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</si>
  <si>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</si>
  <si>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</si>
  <si>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</si>
  <si>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</si>
  <si>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由良町</t>
  </si>
  <si>
    <t>基金から113百万円、老人保健会計から１百万円繰入</t>
  </si>
  <si>
    <t>水道事業会計</t>
  </si>
  <si>
    <t>公共下水道事業特別会計</t>
  </si>
  <si>
    <t>漁業集落環境整備事業特別会計</t>
  </si>
  <si>
    <t>国民健康保険特別会計</t>
  </si>
  <si>
    <t>老人保健特別会計</t>
  </si>
  <si>
    <t>後期高齢者医療特別会計</t>
  </si>
  <si>
    <t>介護保険事業特別会計</t>
  </si>
  <si>
    <t>法適用企業</t>
  </si>
  <si>
    <t>和歌山県市町村職員退職手当事務組合</t>
  </si>
  <si>
    <t>御坊市外五ヶ町病院経営事務組合</t>
  </si>
  <si>
    <t>御坊日高老人福祉施設事務組合（普通会計）</t>
  </si>
  <si>
    <t>御坊日高老人福祉施設事務組合（公営企業会計）</t>
  </si>
  <si>
    <t>和歌山県町村議会議員等公務災害補償組合</t>
  </si>
  <si>
    <t>和歌山県市町村非常勤職員公務災害補償組合</t>
  </si>
  <si>
    <t>御坊広域行政事務組合</t>
  </si>
  <si>
    <t>日高広域消防事務組合</t>
  </si>
  <si>
    <t>和歌山県地方税回収機構</t>
  </si>
  <si>
    <t>和歌山県後期高齢者医療広域連合（普通会計）</t>
  </si>
  <si>
    <t>和歌山県後期高齢者医療広域連合（特別会計）</t>
  </si>
  <si>
    <t>法適用企業
繰出金54百万円</t>
  </si>
  <si>
    <t>（財）由良町観光公社</t>
  </si>
  <si>
    <t>漁業集落環境整備事業特別会計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</si>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</sst>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18">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21"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82" fontId="2" fillId="32" borderId="23" xfId="0" applyNumberFormat="1" applyFont="1" applyFill="1" applyBorder="1" applyAlignment="1">
      <alignment horizontal="center" vertical="center"/>
    </xf>
    <xf numFmtId="182" fontId="2" fillId="32" borderId="24" xfId="0" applyNumberFormat="1" applyFont="1" applyFill="1" applyBorder="1" applyAlignment="1">
      <alignment horizontal="center" vertical="center"/>
    </xf>
    <xf numFmtId="179" fontId="2" fillId="32" borderId="23"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3" xfId="0" applyNumberFormat="1" applyFont="1" applyFill="1" applyBorder="1" applyAlignment="1">
      <alignment horizontal="center" vertical="center"/>
    </xf>
    <xf numFmtId="181" fontId="2" fillId="32" borderId="24"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9"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6" xfId="0" applyNumberFormat="1" applyFont="1" applyFill="1" applyBorder="1" applyAlignment="1">
      <alignment vertical="center" shrinkToFit="1"/>
    </xf>
    <xf numFmtId="178" fontId="2" fillId="32" borderId="22" xfId="0" applyNumberFormat="1" applyFont="1" applyFill="1" applyBorder="1" applyAlignment="1">
      <alignment horizontal="center" vertical="center" shrinkToFit="1"/>
    </xf>
    <xf numFmtId="179" fontId="2" fillId="32" borderId="22" xfId="0" applyNumberFormat="1" applyFont="1" applyFill="1" applyBorder="1" applyAlignment="1">
      <alignment horizontal="center" vertical="center" shrinkToFit="1"/>
    </xf>
    <xf numFmtId="178" fontId="2" fillId="32" borderId="19"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4" xfId="0" applyNumberFormat="1" applyFont="1" applyFill="1" applyBorder="1" applyAlignment="1">
      <alignment horizontal="center" vertical="center" shrinkToFit="1"/>
    </xf>
    <xf numFmtId="178" fontId="2" fillId="32" borderId="30" xfId="0" applyNumberFormat="1" applyFont="1" applyFill="1" applyBorder="1" applyAlignment="1">
      <alignment horizontal="center" vertical="center" shrinkToFit="1"/>
    </xf>
    <xf numFmtId="0" fontId="1" fillId="32" borderId="21" xfId="0" applyFont="1" applyFill="1" applyBorder="1" applyAlignment="1">
      <alignment vertical="center" wrapText="1"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1" fillId="32" borderId="49" xfId="0" applyNumberFormat="1" applyFont="1" applyFill="1" applyBorder="1" applyAlignment="1">
      <alignment vertical="center" wrapText="1" shrinkToFit="1"/>
    </xf>
    <xf numFmtId="176" fontId="1" fillId="32" borderId="24" xfId="0" applyNumberFormat="1" applyFont="1" applyFill="1" applyBorder="1" applyAlignment="1">
      <alignment vertical="center" wrapText="1" shrinkToFit="1"/>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50" xfId="0" applyFont="1" applyFill="1" applyBorder="1" applyAlignment="1">
      <alignment horizontal="center" vertical="center" shrinkToFit="1"/>
    </xf>
    <xf numFmtId="0" fontId="2" fillId="33" borderId="51" xfId="0" applyFont="1" applyFill="1" applyBorder="1" applyAlignment="1">
      <alignment horizontal="center" vertical="center" shrinkToFit="1"/>
    </xf>
    <xf numFmtId="0" fontId="1" fillId="33" borderId="54" xfId="0" applyFont="1" applyFill="1" applyBorder="1" applyAlignment="1">
      <alignment horizontal="center" vertical="center" wrapText="1"/>
    </xf>
    <xf numFmtId="0" fontId="1"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1" fillId="33" borderId="55"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4"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xf>
    <xf numFmtId="0" fontId="2" fillId="32" borderId="60" xfId="0" applyFont="1" applyFill="1" applyBorder="1" applyAlignment="1">
      <alignment horizontal="center" vertical="center" shrinkToFit="1"/>
    </xf>
    <xf numFmtId="0" fontId="2" fillId="32" borderId="61"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1049</v>
      </c>
      <c r="H5" s="13">
        <v>1115</v>
      </c>
      <c r="I5" s="14">
        <v>119</v>
      </c>
      <c r="J5" s="15">
        <f>G5+H5+I5</f>
        <v>2283</v>
      </c>
    </row>
    <row r="6" ht="14.25">
      <c r="A6" s="6" t="s">
        <v>2</v>
      </c>
    </row>
    <row r="7" spans="8:9" ht="10.5">
      <c r="H7" s="3" t="s">
        <v>12</v>
      </c>
      <c r="I7" s="3"/>
    </row>
    <row r="8" spans="1:8" ht="13.5" customHeight="1">
      <c r="A8" s="94" t="s">
        <v>0</v>
      </c>
      <c r="B8" s="109" t="s">
        <v>3</v>
      </c>
      <c r="C8" s="108" t="s">
        <v>4</v>
      </c>
      <c r="D8" s="108" t="s">
        <v>5</v>
      </c>
      <c r="E8" s="108" t="s">
        <v>6</v>
      </c>
      <c r="F8" s="98" t="s">
        <v>55</v>
      </c>
      <c r="G8" s="108" t="s">
        <v>7</v>
      </c>
      <c r="H8" s="104" t="s">
        <v>8</v>
      </c>
    </row>
    <row r="9" spans="1:8" ht="13.5" customHeight="1" thickBot="1">
      <c r="A9" s="95"/>
      <c r="B9" s="97"/>
      <c r="C9" s="99"/>
      <c r="D9" s="99"/>
      <c r="E9" s="99"/>
      <c r="F9" s="107"/>
      <c r="G9" s="99"/>
      <c r="H9" s="105"/>
    </row>
    <row r="10" spans="1:8" ht="27" customHeight="1" thickTop="1">
      <c r="A10" s="35" t="s">
        <v>9</v>
      </c>
      <c r="B10" s="16">
        <v>4450</v>
      </c>
      <c r="C10" s="17">
        <v>4364</v>
      </c>
      <c r="D10" s="17">
        <v>86</v>
      </c>
      <c r="E10" s="17">
        <v>45</v>
      </c>
      <c r="F10" s="17">
        <v>114</v>
      </c>
      <c r="G10" s="17">
        <v>3778</v>
      </c>
      <c r="H10" s="89" t="s">
        <v>72</v>
      </c>
    </row>
    <row r="11" spans="1:8" ht="13.5" customHeight="1">
      <c r="A11" s="40" t="s">
        <v>1</v>
      </c>
      <c r="B11" s="25">
        <v>4450</v>
      </c>
      <c r="C11" s="26">
        <v>4364</v>
      </c>
      <c r="D11" s="26">
        <v>86</v>
      </c>
      <c r="E11" s="26">
        <v>45</v>
      </c>
      <c r="F11" s="77"/>
      <c r="G11" s="26">
        <v>3778</v>
      </c>
      <c r="H11" s="33"/>
    </row>
    <row r="12" spans="1:8" ht="13.5" customHeight="1">
      <c r="A12" s="80" t="s">
        <v>70</v>
      </c>
      <c r="B12" s="78"/>
      <c r="C12" s="78"/>
      <c r="D12" s="78"/>
      <c r="E12" s="78"/>
      <c r="F12" s="78"/>
      <c r="G12" s="78"/>
      <c r="H12" s="79"/>
    </row>
    <row r="13" ht="9.75" customHeight="1"/>
    <row r="14" ht="14.25">
      <c r="A14" s="6" t="s">
        <v>10</v>
      </c>
    </row>
    <row r="15" spans="9:12" ht="10.5">
      <c r="I15" s="3" t="s">
        <v>12</v>
      </c>
      <c r="K15" s="3"/>
      <c r="L15" s="3"/>
    </row>
    <row r="16" spans="1:9" ht="13.5" customHeight="1">
      <c r="A16" s="94" t="s">
        <v>0</v>
      </c>
      <c r="B16" s="96" t="s">
        <v>43</v>
      </c>
      <c r="C16" s="98" t="s">
        <v>44</v>
      </c>
      <c r="D16" s="98" t="s">
        <v>45</v>
      </c>
      <c r="E16" s="102" t="s">
        <v>46</v>
      </c>
      <c r="F16" s="98" t="s">
        <v>55</v>
      </c>
      <c r="G16" s="98" t="s">
        <v>11</v>
      </c>
      <c r="H16" s="102" t="s">
        <v>41</v>
      </c>
      <c r="I16" s="104" t="s">
        <v>8</v>
      </c>
    </row>
    <row r="17" spans="1:9" ht="13.5" customHeight="1" thickBot="1">
      <c r="A17" s="95"/>
      <c r="B17" s="97"/>
      <c r="C17" s="99"/>
      <c r="D17" s="99"/>
      <c r="E17" s="103"/>
      <c r="F17" s="107"/>
      <c r="G17" s="107"/>
      <c r="H17" s="106"/>
      <c r="I17" s="105"/>
    </row>
    <row r="18" spans="1:9" ht="13.5" customHeight="1" thickTop="1">
      <c r="A18" s="35" t="s">
        <v>73</v>
      </c>
      <c r="B18" s="18">
        <v>251</v>
      </c>
      <c r="C18" s="19">
        <v>197</v>
      </c>
      <c r="D18" s="19">
        <v>54</v>
      </c>
      <c r="E18" s="19">
        <v>425</v>
      </c>
      <c r="F18" s="19">
        <v>23</v>
      </c>
      <c r="G18" s="19">
        <v>164</v>
      </c>
      <c r="H18" s="19">
        <v>0</v>
      </c>
      <c r="I18" s="20" t="s">
        <v>80</v>
      </c>
    </row>
    <row r="19" spans="1:9" ht="13.5" customHeight="1">
      <c r="A19" s="35" t="s">
        <v>74</v>
      </c>
      <c r="B19" s="90">
        <v>406</v>
      </c>
      <c r="C19" s="91">
        <v>405</v>
      </c>
      <c r="D19" s="91">
        <v>1</v>
      </c>
      <c r="E19" s="91">
        <v>1</v>
      </c>
      <c r="F19" s="91">
        <v>0</v>
      </c>
      <c r="G19" s="91">
        <v>2394</v>
      </c>
      <c r="H19" s="91">
        <v>1512</v>
      </c>
      <c r="I19" s="20"/>
    </row>
    <row r="20" spans="1:9" ht="13.5" customHeight="1">
      <c r="A20" s="35" t="s">
        <v>75</v>
      </c>
      <c r="B20" s="90">
        <v>357</v>
      </c>
      <c r="C20" s="91">
        <v>356</v>
      </c>
      <c r="D20" s="91">
        <v>1</v>
      </c>
      <c r="E20" s="91">
        <v>1</v>
      </c>
      <c r="F20" s="91">
        <v>39</v>
      </c>
      <c r="G20" s="91">
        <v>923</v>
      </c>
      <c r="H20" s="91">
        <v>888</v>
      </c>
      <c r="I20" s="20"/>
    </row>
    <row r="21" spans="1:9" ht="13.5" customHeight="1">
      <c r="A21" s="35" t="s">
        <v>76</v>
      </c>
      <c r="B21" s="90">
        <v>936</v>
      </c>
      <c r="C21" s="91">
        <v>935</v>
      </c>
      <c r="D21" s="91">
        <v>1</v>
      </c>
      <c r="E21" s="91">
        <v>1</v>
      </c>
      <c r="F21" s="91">
        <v>62</v>
      </c>
      <c r="G21" s="91">
        <v>0</v>
      </c>
      <c r="H21" s="91">
        <v>0</v>
      </c>
      <c r="I21" s="20"/>
    </row>
    <row r="22" spans="1:9" ht="13.5" customHeight="1">
      <c r="A22" s="36" t="s">
        <v>77</v>
      </c>
      <c r="B22" s="21">
        <v>80</v>
      </c>
      <c r="C22" s="22">
        <v>80</v>
      </c>
      <c r="D22" s="22">
        <v>0</v>
      </c>
      <c r="E22" s="22">
        <v>0</v>
      </c>
      <c r="F22" s="22">
        <v>8</v>
      </c>
      <c r="G22" s="22">
        <v>0</v>
      </c>
      <c r="H22" s="22">
        <v>0</v>
      </c>
      <c r="I22" s="23"/>
    </row>
    <row r="23" spans="1:9" ht="13.5" customHeight="1">
      <c r="A23" s="36" t="s">
        <v>78</v>
      </c>
      <c r="B23" s="21">
        <v>134</v>
      </c>
      <c r="C23" s="22">
        <v>133</v>
      </c>
      <c r="D23" s="22">
        <v>1</v>
      </c>
      <c r="E23" s="22">
        <v>1</v>
      </c>
      <c r="F23" s="22">
        <v>93</v>
      </c>
      <c r="G23" s="22">
        <v>0</v>
      </c>
      <c r="H23" s="22">
        <v>0</v>
      </c>
      <c r="I23" s="23"/>
    </row>
    <row r="24" spans="1:9" ht="13.5" customHeight="1">
      <c r="A24" s="37" t="s">
        <v>79</v>
      </c>
      <c r="B24" s="27">
        <v>521</v>
      </c>
      <c r="C24" s="28">
        <v>516</v>
      </c>
      <c r="D24" s="28">
        <v>5</v>
      </c>
      <c r="E24" s="28">
        <v>5</v>
      </c>
      <c r="F24" s="28">
        <v>91</v>
      </c>
      <c r="G24" s="28">
        <v>0</v>
      </c>
      <c r="H24" s="28">
        <v>0</v>
      </c>
      <c r="I24" s="29"/>
    </row>
    <row r="25" spans="1:9" ht="13.5" customHeight="1">
      <c r="A25" s="40" t="s">
        <v>15</v>
      </c>
      <c r="B25" s="41"/>
      <c r="C25" s="42"/>
      <c r="D25" s="42"/>
      <c r="E25" s="30">
        <f>SUM(E18:E24)</f>
        <v>434</v>
      </c>
      <c r="F25" s="32"/>
      <c r="G25" s="30">
        <f>SUM(G18:G24)</f>
        <v>3481</v>
      </c>
      <c r="H25" s="30">
        <f>SUM(H18:H24)</f>
        <v>2400</v>
      </c>
      <c r="I25" s="34"/>
    </row>
    <row r="26" ht="10.5">
      <c r="A26" s="1" t="s">
        <v>61</v>
      </c>
    </row>
    <row r="27" ht="10.5">
      <c r="A27" s="1" t="s">
        <v>65</v>
      </c>
    </row>
    <row r="28" ht="10.5">
      <c r="A28" s="1" t="s">
        <v>49</v>
      </c>
    </row>
    <row r="29" ht="10.5">
      <c r="A29" s="1" t="s">
        <v>48</v>
      </c>
    </row>
    <row r="30" ht="9.75" customHeight="1"/>
    <row r="31" ht="14.25">
      <c r="A31" s="6" t="s">
        <v>13</v>
      </c>
    </row>
    <row r="32" spans="9:10" ht="10.5">
      <c r="I32" s="3" t="s">
        <v>12</v>
      </c>
      <c r="J32" s="3"/>
    </row>
    <row r="33" spans="1:9" ht="13.5" customHeight="1">
      <c r="A33" s="94" t="s">
        <v>14</v>
      </c>
      <c r="B33" s="96" t="s">
        <v>43</v>
      </c>
      <c r="C33" s="98" t="s">
        <v>44</v>
      </c>
      <c r="D33" s="98" t="s">
        <v>45</v>
      </c>
      <c r="E33" s="102" t="s">
        <v>46</v>
      </c>
      <c r="F33" s="98" t="s">
        <v>55</v>
      </c>
      <c r="G33" s="98" t="s">
        <v>11</v>
      </c>
      <c r="H33" s="102" t="s">
        <v>42</v>
      </c>
      <c r="I33" s="104" t="s">
        <v>8</v>
      </c>
    </row>
    <row r="34" spans="1:9" ht="13.5" customHeight="1" thickBot="1">
      <c r="A34" s="95"/>
      <c r="B34" s="97"/>
      <c r="C34" s="99"/>
      <c r="D34" s="99"/>
      <c r="E34" s="103"/>
      <c r="F34" s="107"/>
      <c r="G34" s="107"/>
      <c r="H34" s="106"/>
      <c r="I34" s="105"/>
    </row>
    <row r="35" spans="1:9" ht="18" customHeight="1" thickTop="1">
      <c r="A35" s="35" t="s">
        <v>81</v>
      </c>
      <c r="B35" s="18">
        <v>8225</v>
      </c>
      <c r="C35" s="19">
        <v>8220</v>
      </c>
      <c r="D35" s="19">
        <v>5</v>
      </c>
      <c r="E35" s="19">
        <v>5</v>
      </c>
      <c r="F35" s="19">
        <v>1091</v>
      </c>
      <c r="G35" s="19">
        <v>0</v>
      </c>
      <c r="H35" s="19">
        <v>0</v>
      </c>
      <c r="I35" s="92"/>
    </row>
    <row r="36" spans="1:9" ht="18" customHeight="1">
      <c r="A36" s="36" t="s">
        <v>82</v>
      </c>
      <c r="B36" s="21">
        <v>5361</v>
      </c>
      <c r="C36" s="22">
        <v>5526</v>
      </c>
      <c r="D36" s="22">
        <v>-165</v>
      </c>
      <c r="E36" s="22">
        <v>1602</v>
      </c>
      <c r="F36" s="22">
        <v>511</v>
      </c>
      <c r="G36" s="22">
        <v>4772</v>
      </c>
      <c r="H36" s="22">
        <v>485</v>
      </c>
      <c r="I36" s="93" t="s">
        <v>92</v>
      </c>
    </row>
    <row r="37" spans="1:9" ht="18" customHeight="1">
      <c r="A37" s="36" t="s">
        <v>83</v>
      </c>
      <c r="B37" s="21">
        <v>616</v>
      </c>
      <c r="C37" s="22">
        <v>602</v>
      </c>
      <c r="D37" s="22">
        <v>14</v>
      </c>
      <c r="E37" s="22">
        <v>14</v>
      </c>
      <c r="F37" s="22">
        <v>207</v>
      </c>
      <c r="G37" s="22">
        <v>504</v>
      </c>
      <c r="H37" s="22">
        <v>43</v>
      </c>
      <c r="I37" s="23"/>
    </row>
    <row r="38" spans="1:9" ht="18" customHeight="1">
      <c r="A38" s="36" t="s">
        <v>84</v>
      </c>
      <c r="B38" s="21">
        <v>1007</v>
      </c>
      <c r="C38" s="22">
        <v>931</v>
      </c>
      <c r="D38" s="22">
        <v>76</v>
      </c>
      <c r="E38" s="22">
        <v>43</v>
      </c>
      <c r="F38" s="22">
        <v>108</v>
      </c>
      <c r="G38" s="22">
        <v>389</v>
      </c>
      <c r="H38" s="22">
        <v>31</v>
      </c>
      <c r="I38" s="23"/>
    </row>
    <row r="39" spans="1:9" ht="18" customHeight="1">
      <c r="A39" s="36" t="s">
        <v>85</v>
      </c>
      <c r="B39" s="21">
        <v>27</v>
      </c>
      <c r="C39" s="22">
        <v>23</v>
      </c>
      <c r="D39" s="22">
        <v>4</v>
      </c>
      <c r="E39" s="22">
        <v>4</v>
      </c>
      <c r="F39" s="22">
        <v>2</v>
      </c>
      <c r="G39" s="22">
        <v>0</v>
      </c>
      <c r="H39" s="22">
        <v>0</v>
      </c>
      <c r="I39" s="23"/>
    </row>
    <row r="40" spans="1:9" ht="18" customHeight="1">
      <c r="A40" s="36" t="s">
        <v>86</v>
      </c>
      <c r="B40" s="21">
        <v>32</v>
      </c>
      <c r="C40" s="22">
        <v>27</v>
      </c>
      <c r="D40" s="22">
        <v>5</v>
      </c>
      <c r="E40" s="22">
        <v>5</v>
      </c>
      <c r="F40" s="22">
        <v>0</v>
      </c>
      <c r="G40" s="22">
        <v>0</v>
      </c>
      <c r="H40" s="22">
        <v>0</v>
      </c>
      <c r="I40" s="23"/>
    </row>
    <row r="41" spans="1:9" ht="18" customHeight="1">
      <c r="A41" s="36" t="s">
        <v>87</v>
      </c>
      <c r="B41" s="21">
        <v>1887</v>
      </c>
      <c r="C41" s="22">
        <v>1827</v>
      </c>
      <c r="D41" s="22">
        <v>59</v>
      </c>
      <c r="E41" s="22">
        <v>59</v>
      </c>
      <c r="F41" s="22">
        <v>3</v>
      </c>
      <c r="G41" s="22">
        <v>2285</v>
      </c>
      <c r="H41" s="22">
        <v>221</v>
      </c>
      <c r="I41" s="23"/>
    </row>
    <row r="42" spans="1:9" ht="18" customHeight="1">
      <c r="A42" s="36" t="s">
        <v>88</v>
      </c>
      <c r="B42" s="21">
        <v>891</v>
      </c>
      <c r="C42" s="22">
        <v>877</v>
      </c>
      <c r="D42" s="22">
        <v>14</v>
      </c>
      <c r="E42" s="22">
        <v>14</v>
      </c>
      <c r="F42" s="22">
        <v>34</v>
      </c>
      <c r="G42" s="22">
        <v>108</v>
      </c>
      <c r="H42" s="22">
        <v>13</v>
      </c>
      <c r="I42" s="23"/>
    </row>
    <row r="43" spans="1:9" ht="18" customHeight="1">
      <c r="A43" s="36" t="s">
        <v>89</v>
      </c>
      <c r="B43" s="21">
        <v>154</v>
      </c>
      <c r="C43" s="22">
        <v>122</v>
      </c>
      <c r="D43" s="22">
        <v>33</v>
      </c>
      <c r="E43" s="22">
        <v>33</v>
      </c>
      <c r="F43" s="22">
        <v>0</v>
      </c>
      <c r="G43" s="22">
        <v>0</v>
      </c>
      <c r="H43" s="22">
        <v>0</v>
      </c>
      <c r="I43" s="23"/>
    </row>
    <row r="44" spans="1:9" ht="18" customHeight="1">
      <c r="A44" s="36" t="s">
        <v>90</v>
      </c>
      <c r="B44" s="21">
        <v>1046</v>
      </c>
      <c r="C44" s="22">
        <v>1014</v>
      </c>
      <c r="D44" s="22">
        <v>33</v>
      </c>
      <c r="E44" s="22">
        <v>33</v>
      </c>
      <c r="F44" s="22">
        <v>0</v>
      </c>
      <c r="G44" s="22">
        <v>0</v>
      </c>
      <c r="H44" s="22">
        <v>0</v>
      </c>
      <c r="I44" s="23"/>
    </row>
    <row r="45" spans="1:9" ht="18" customHeight="1">
      <c r="A45" s="37" t="s">
        <v>91</v>
      </c>
      <c r="B45" s="27">
        <v>102560</v>
      </c>
      <c r="C45" s="28">
        <v>99081</v>
      </c>
      <c r="D45" s="28">
        <v>3479</v>
      </c>
      <c r="E45" s="28">
        <v>3439</v>
      </c>
      <c r="F45" s="28">
        <v>915</v>
      </c>
      <c r="G45" s="28">
        <v>0</v>
      </c>
      <c r="H45" s="28">
        <v>0</v>
      </c>
      <c r="I45" s="29"/>
    </row>
    <row r="46" spans="1:9" ht="13.5" customHeight="1">
      <c r="A46" s="40" t="s">
        <v>16</v>
      </c>
      <c r="B46" s="41"/>
      <c r="C46" s="42"/>
      <c r="D46" s="42"/>
      <c r="E46" s="30">
        <f>SUM(E35:E45)</f>
        <v>5251</v>
      </c>
      <c r="F46" s="32"/>
      <c r="G46" s="30">
        <f>SUM(G35:G45)</f>
        <v>8058</v>
      </c>
      <c r="H46" s="30">
        <f>SUM(H35:H45)</f>
        <v>793</v>
      </c>
      <c r="I46" s="43"/>
    </row>
    <row r="47" ht="9.75" customHeight="1">
      <c r="A47" s="2"/>
    </row>
    <row r="48" ht="14.25">
      <c r="A48" s="6" t="s">
        <v>56</v>
      </c>
    </row>
    <row r="49" ht="10.5">
      <c r="J49" s="3" t="s">
        <v>12</v>
      </c>
    </row>
    <row r="50" spans="1:10" ht="13.5" customHeight="1">
      <c r="A50" s="100" t="s">
        <v>17</v>
      </c>
      <c r="B50" s="96" t="s">
        <v>19</v>
      </c>
      <c r="C50" s="98" t="s">
        <v>47</v>
      </c>
      <c r="D50" s="98" t="s">
        <v>20</v>
      </c>
      <c r="E50" s="98" t="s">
        <v>21</v>
      </c>
      <c r="F50" s="98" t="s">
        <v>22</v>
      </c>
      <c r="G50" s="102" t="s">
        <v>23</v>
      </c>
      <c r="H50" s="102" t="s">
        <v>24</v>
      </c>
      <c r="I50" s="102" t="s">
        <v>59</v>
      </c>
      <c r="J50" s="104" t="s">
        <v>8</v>
      </c>
    </row>
    <row r="51" spans="1:10" ht="13.5" customHeight="1" thickBot="1">
      <c r="A51" s="101"/>
      <c r="B51" s="97"/>
      <c r="C51" s="99"/>
      <c r="D51" s="99"/>
      <c r="E51" s="99"/>
      <c r="F51" s="99"/>
      <c r="G51" s="103"/>
      <c r="H51" s="103"/>
      <c r="I51" s="106"/>
      <c r="J51" s="105"/>
    </row>
    <row r="52" spans="1:10" ht="13.5" customHeight="1" thickTop="1">
      <c r="A52" s="35" t="s">
        <v>93</v>
      </c>
      <c r="B52" s="18">
        <v>-5</v>
      </c>
      <c r="C52" s="19">
        <v>29</v>
      </c>
      <c r="D52" s="19">
        <v>80</v>
      </c>
      <c r="E52" s="19">
        <v>0</v>
      </c>
      <c r="F52" s="19">
        <v>0</v>
      </c>
      <c r="G52" s="19">
        <v>0</v>
      </c>
      <c r="H52" s="19">
        <v>0</v>
      </c>
      <c r="I52" s="19">
        <v>0</v>
      </c>
      <c r="J52" s="20"/>
    </row>
    <row r="53" spans="1:10" ht="13.5" customHeight="1">
      <c r="A53" s="44" t="s">
        <v>18</v>
      </c>
      <c r="B53" s="31"/>
      <c r="C53" s="32"/>
      <c r="D53" s="30">
        <v>80</v>
      </c>
      <c r="E53" s="30">
        <v>0</v>
      </c>
      <c r="F53" s="30">
        <v>0</v>
      </c>
      <c r="G53" s="30">
        <v>0</v>
      </c>
      <c r="H53" s="30">
        <v>0</v>
      </c>
      <c r="I53" s="30">
        <v>0</v>
      </c>
      <c r="J53" s="34"/>
    </row>
    <row r="54" ht="10.5">
      <c r="A54" s="1" t="s">
        <v>62</v>
      </c>
    </row>
    <row r="55" ht="9.75" customHeight="1"/>
    <row r="56" ht="14.25">
      <c r="A56" s="6" t="s">
        <v>39</v>
      </c>
    </row>
    <row r="57" ht="10.5">
      <c r="D57" s="3" t="s">
        <v>12</v>
      </c>
    </row>
    <row r="58" spans="1:4" ht="21.75" thickBot="1">
      <c r="A58" s="45" t="s">
        <v>34</v>
      </c>
      <c r="B58" s="46" t="s">
        <v>63</v>
      </c>
      <c r="C58" s="47" t="s">
        <v>64</v>
      </c>
      <c r="D58" s="48" t="s">
        <v>50</v>
      </c>
    </row>
    <row r="59" spans="1:4" ht="13.5" customHeight="1" thickTop="1">
      <c r="A59" s="49" t="s">
        <v>35</v>
      </c>
      <c r="B59" s="18">
        <v>664</v>
      </c>
      <c r="C59" s="19">
        <v>577</v>
      </c>
      <c r="D59" s="24">
        <f>C59-B59</f>
        <v>-87</v>
      </c>
    </row>
    <row r="60" spans="1:4" ht="13.5" customHeight="1">
      <c r="A60" s="50" t="s">
        <v>36</v>
      </c>
      <c r="B60" s="21">
        <v>1</v>
      </c>
      <c r="C60" s="22">
        <v>1</v>
      </c>
      <c r="D60" s="23">
        <f>C60-B60</f>
        <v>0</v>
      </c>
    </row>
    <row r="61" spans="1:4" ht="13.5" customHeight="1">
      <c r="A61" s="51" t="s">
        <v>37</v>
      </c>
      <c r="B61" s="27">
        <v>144</v>
      </c>
      <c r="C61" s="28">
        <v>147</v>
      </c>
      <c r="D61" s="29">
        <f>C61-B61</f>
        <v>3</v>
      </c>
    </row>
    <row r="62" spans="1:4" ht="13.5" customHeight="1">
      <c r="A62" s="52" t="s">
        <v>38</v>
      </c>
      <c r="B62" s="81">
        <f>SUM(B59:B61)</f>
        <v>809</v>
      </c>
      <c r="C62" s="30">
        <f>SUM(C59:C61)</f>
        <v>725</v>
      </c>
      <c r="D62" s="34">
        <f>C62-B62</f>
        <v>-84</v>
      </c>
    </row>
    <row r="63" spans="1:4" ht="10.5">
      <c r="A63" s="1" t="s">
        <v>58</v>
      </c>
      <c r="B63" s="53"/>
      <c r="C63" s="53"/>
      <c r="D63" s="53"/>
    </row>
    <row r="64" spans="1:4" ht="9.75" customHeight="1">
      <c r="A64" s="54"/>
      <c r="B64" s="53"/>
      <c r="C64" s="53"/>
      <c r="D64" s="53"/>
    </row>
    <row r="65" ht="14.25">
      <c r="A65" s="6" t="s">
        <v>57</v>
      </c>
    </row>
    <row r="66" ht="10.5" customHeight="1">
      <c r="A66" s="6"/>
    </row>
    <row r="67" spans="1:11" ht="21.75" thickBot="1">
      <c r="A67" s="45" t="s">
        <v>33</v>
      </c>
      <c r="B67" s="46" t="s">
        <v>63</v>
      </c>
      <c r="C67" s="47" t="s">
        <v>64</v>
      </c>
      <c r="D67" s="47" t="s">
        <v>50</v>
      </c>
      <c r="E67" s="55" t="s">
        <v>31</v>
      </c>
      <c r="F67" s="48" t="s">
        <v>32</v>
      </c>
      <c r="G67" s="110" t="s">
        <v>40</v>
      </c>
      <c r="H67" s="111"/>
      <c r="I67" s="46" t="s">
        <v>63</v>
      </c>
      <c r="J67" s="47" t="s">
        <v>64</v>
      </c>
      <c r="K67" s="48" t="s">
        <v>50</v>
      </c>
    </row>
    <row r="68" spans="1:11" ht="13.5" customHeight="1" thickTop="1">
      <c r="A68" s="49" t="s">
        <v>25</v>
      </c>
      <c r="B68" s="56">
        <v>1.85</v>
      </c>
      <c r="C68" s="57">
        <v>1.95</v>
      </c>
      <c r="D68" s="57">
        <f aca="true" t="shared" si="0" ref="D68:D73">C68-B68</f>
        <v>0.09999999999999987</v>
      </c>
      <c r="E68" s="58">
        <v>-15</v>
      </c>
      <c r="F68" s="59">
        <v>-20</v>
      </c>
      <c r="G68" s="116" t="s">
        <v>73</v>
      </c>
      <c r="H68" s="117"/>
      <c r="I68" s="84" t="s">
        <v>95</v>
      </c>
      <c r="J68" s="60" t="s">
        <v>95</v>
      </c>
      <c r="K68" s="86" t="s">
        <v>95</v>
      </c>
    </row>
    <row r="69" spans="1:11" ht="13.5" customHeight="1">
      <c r="A69" s="50" t="s">
        <v>26</v>
      </c>
      <c r="B69" s="82">
        <v>17.97</v>
      </c>
      <c r="C69" s="61">
        <v>20.96</v>
      </c>
      <c r="D69" s="61">
        <f t="shared" si="0"/>
        <v>2.990000000000002</v>
      </c>
      <c r="E69" s="62">
        <v>-20</v>
      </c>
      <c r="F69" s="63">
        <v>-40</v>
      </c>
      <c r="G69" s="114" t="s">
        <v>74</v>
      </c>
      <c r="H69" s="115"/>
      <c r="I69" s="82" t="s">
        <v>95</v>
      </c>
      <c r="J69" s="64" t="s">
        <v>95</v>
      </c>
      <c r="K69" s="87" t="s">
        <v>95</v>
      </c>
    </row>
    <row r="70" spans="1:11" ht="13.5" customHeight="1">
      <c r="A70" s="50" t="s">
        <v>27</v>
      </c>
      <c r="B70" s="65">
        <v>12.3</v>
      </c>
      <c r="C70" s="64">
        <v>12.6</v>
      </c>
      <c r="D70" s="61">
        <f t="shared" si="0"/>
        <v>0.29999999999999893</v>
      </c>
      <c r="E70" s="66">
        <v>25</v>
      </c>
      <c r="F70" s="67">
        <v>35</v>
      </c>
      <c r="G70" s="114" t="s">
        <v>94</v>
      </c>
      <c r="H70" s="115"/>
      <c r="I70" s="82" t="s">
        <v>95</v>
      </c>
      <c r="J70" s="64" t="s">
        <v>95</v>
      </c>
      <c r="K70" s="87" t="s">
        <v>95</v>
      </c>
    </row>
    <row r="71" spans="1:11" ht="13.5" customHeight="1">
      <c r="A71" s="50" t="s">
        <v>28</v>
      </c>
      <c r="B71" s="83">
        <v>134.6</v>
      </c>
      <c r="C71" s="64">
        <v>144.1</v>
      </c>
      <c r="D71" s="61">
        <f t="shared" si="0"/>
        <v>9.5</v>
      </c>
      <c r="E71" s="66">
        <v>350</v>
      </c>
      <c r="F71" s="68"/>
      <c r="G71" s="114"/>
      <c r="H71" s="115"/>
      <c r="I71" s="82"/>
      <c r="J71" s="64"/>
      <c r="K71" s="87"/>
    </row>
    <row r="72" spans="1:11" ht="13.5" customHeight="1">
      <c r="A72" s="50" t="s">
        <v>29</v>
      </c>
      <c r="B72" s="76">
        <v>0.42</v>
      </c>
      <c r="C72" s="61">
        <v>0.43</v>
      </c>
      <c r="D72" s="61">
        <f t="shared" si="0"/>
        <v>0.010000000000000009</v>
      </c>
      <c r="E72" s="69"/>
      <c r="F72" s="70"/>
      <c r="G72" s="114"/>
      <c r="H72" s="115"/>
      <c r="I72" s="82"/>
      <c r="J72" s="64"/>
      <c r="K72" s="87"/>
    </row>
    <row r="73" spans="1:11" ht="13.5" customHeight="1">
      <c r="A73" s="71" t="s">
        <v>30</v>
      </c>
      <c r="B73" s="72">
        <v>89.4</v>
      </c>
      <c r="C73" s="73">
        <v>85.2</v>
      </c>
      <c r="D73" s="73">
        <f t="shared" si="0"/>
        <v>-4.200000000000003</v>
      </c>
      <c r="E73" s="74"/>
      <c r="F73" s="75"/>
      <c r="G73" s="112"/>
      <c r="H73" s="113"/>
      <c r="I73" s="85"/>
      <c r="J73" s="73"/>
      <c r="K73" s="88"/>
    </row>
    <row r="74" ht="10.5">
      <c r="A74" s="1" t="s">
        <v>68</v>
      </c>
    </row>
    <row r="75" ht="10.5">
      <c r="A75" s="1" t="s">
        <v>69</v>
      </c>
    </row>
    <row r="76" ht="10.5">
      <c r="A76" s="1" t="s">
        <v>66</v>
      </c>
    </row>
    <row r="77" ht="10.5" customHeight="1">
      <c r="A77" s="1" t="s">
        <v>67</v>
      </c>
    </row>
  </sheetData>
  <sheetProtection/>
  <mergeCells count="43">
    <mergeCell ref="H16:H17"/>
    <mergeCell ref="G8:G9"/>
    <mergeCell ref="F8:F9"/>
    <mergeCell ref="G67:H67"/>
    <mergeCell ref="G73:H73"/>
    <mergeCell ref="G72:H72"/>
    <mergeCell ref="G71:H71"/>
    <mergeCell ref="G70:H70"/>
    <mergeCell ref="G69:H69"/>
    <mergeCell ref="G68:H68"/>
    <mergeCell ref="A8:A9"/>
    <mergeCell ref="H8:H9"/>
    <mergeCell ref="A16:A17"/>
    <mergeCell ref="B16:B17"/>
    <mergeCell ref="C16:C17"/>
    <mergeCell ref="D8:D9"/>
    <mergeCell ref="C8:C9"/>
    <mergeCell ref="E8:E9"/>
    <mergeCell ref="B8:B9"/>
    <mergeCell ref="G16:G17"/>
    <mergeCell ref="F33:F34"/>
    <mergeCell ref="D33:D34"/>
    <mergeCell ref="E33:E34"/>
    <mergeCell ref="I16:I17"/>
    <mergeCell ref="D16:D17"/>
    <mergeCell ref="E16:E17"/>
    <mergeCell ref="F16:F17"/>
    <mergeCell ref="H33:H34"/>
    <mergeCell ref="I33:I34"/>
    <mergeCell ref="G33:G34"/>
    <mergeCell ref="D50:D51"/>
    <mergeCell ref="E50:E51"/>
    <mergeCell ref="H50:H51"/>
    <mergeCell ref="J50:J51"/>
    <mergeCell ref="F50:F51"/>
    <mergeCell ref="G50:G51"/>
    <mergeCell ref="I50:I51"/>
    <mergeCell ref="A33:A34"/>
    <mergeCell ref="B33:B34"/>
    <mergeCell ref="C33:C34"/>
    <mergeCell ref="A50:A51"/>
    <mergeCell ref="B50:B51"/>
    <mergeCell ref="C50:C51"/>
  </mergeCells>
  <printOptions/>
  <pageMargins left="0.4330708661417323" right="0.3937007874015748" top="0.71" bottom="0.3" header="0.45" footer="0.2"/>
  <pageSetup horizontalDpi="300" verticalDpi="300" orientation="portrait" paperSize="9" scale="88"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2010-03-17T07:11:50Z</cp:lastPrinted>
  <dcterms:created xsi:type="dcterms:W3CDTF">1997-01-08T22:48:59Z</dcterms:created>
  <dcterms:modified xsi:type="dcterms:W3CDTF">2018-03-22T05:10:26Z</dcterms:modified>
  <cp:category/>
  <cp:version/>
  <cp:contentType/>
  <cp:contentStatus/>
</cp:coreProperties>
</file>