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410" tabRatio="94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AM34" i="9"/>
  <c r="C34" i="9"/>
  <c r="C35" i="9" s="1"/>
  <c r="C36" i="9" l="1"/>
  <c r="BE34" i="9" s="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<sst xmlns="http://schemas.openxmlformats.org/spreadsheetml/2006/main" count="1091" uniqueCount="559">
  <si>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</si>
  <si>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</si>
  <si>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</si>
  <si>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</si>
  <si>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</si>
  <si>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</si>
  <si>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</si>
  <si>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</si>
  <si>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</si>
  <si>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</si>
  <si>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</si>
  <si>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</si>
  <si>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</si>
  <si>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</si>
  <si>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</si>
  <si>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</si>
  <si>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</si>
  <si>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</si>
  <si>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</si>
  <si>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</si>
  <si>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</si>
  <si>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</si>
  <si>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</si>
  <si>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</si>
  <si>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</si>
  <si>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</si>
  <si>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</si>
  <si>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</si>
  <si>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</si>
  <si>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</si>
  <si>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</si>
  <si>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</si>
  <si>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</si>
  <si>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</si>
  <si>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</si>
  <si>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</si>
  <si>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</si>
  <si>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</si>
  <si>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</si>
  <si>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</si>
  <si>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</si>
  <si>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</si>
  <si>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</si>
  <si>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</si>
  <si>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</si>
  <si>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</si>
  <si>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</si>
  <si>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</si>
  <si>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</si>
  <si>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</si>
  <si>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</si>
  <si>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</si>
  <si>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</si>
  <si>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</si>
  <si>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</si>
  <si>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</si>
  <si>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</si>
  <si>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</si>
  <si>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</si>
  <si>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</si>
  <si>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</si>
  <si>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</si>
  <si>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</si>
  <si>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</si>
  <si>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</si>
  <si>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</si>
  <si>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</si>
  <si>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</si>
  <si>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</si>
  <si>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</si>
  <si>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</si>
  <si>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</si>
  <si>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</si>
  <si>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</si>
  <si>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</si>
  <si>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</si>
  <si>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</si>
  <si>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</si>
  <si>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</si>
  <si>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</si>
  <si>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</si>
  <si>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</si>
  <si>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印南町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</si>
  <si>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</si>
  <si>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</si>
  <si>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</si>
  <si>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</si>
  <si>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</si>
  <si>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</si>
  <si>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</si>
  <si>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</si>
  <si>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</si>
  <si>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</si>
  <si>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</si>
  <si>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</si>
  <si>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</si>
  <si>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</si>
  <si>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</si>
  <si>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</si>
  <si>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</si>
  <si>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</si>
  <si>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</si>
  <si>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</si>
  <si>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</si>
  <si>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</si>
  <si>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</si>
  <si>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</si>
  <si>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</si>
  <si>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</si>
  <si>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</si>
  <si>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</si>
  <si>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</si>
  <si>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</si>
  <si>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</si>
  <si>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</si>
  <si>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</si>
  <si>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</si>
  <si>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</si>
  <si>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</si>
  <si>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</si>
  <si>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</si>
  <si>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</si>
  <si>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</si>
  <si>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</si>
  <si>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</si>
  <si>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</si>
  <si>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</si>
  <si>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</si>
  <si>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</si>
  <si>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</si>
  <si>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</si>
  <si>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</si>
  <si>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</si>
  <si>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</si>
  <si>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</si>
  <si>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</si>
  <si>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</si>
  <si>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</si>
  <si>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</si>
  <si>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</si>
  <si>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</si>
  <si>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</si>
  <si>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</si>
  <si>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</si>
  <si>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</si>
  <si>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</si>
  <si>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</si>
  <si>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</si>
  <si>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</si>
  <si>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</si>
  <si>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</si>
  <si>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</si>
  <si>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</si>
  <si>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</si>
  <si>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</si>
  <si>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</si>
  <si>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</si>
  <si>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</si>
  <si>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</si>
  <si>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</si>
  <si>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</si>
  <si>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</si>
  <si>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</si>
  <si>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</si>
  <si>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</si>
  <si>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</si>
  <si>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</si>
  <si>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</si>
  <si>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</si>
  <si>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</si>
  <si>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</si>
  <si>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</si>
  <si>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</si>
  <si>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</si>
  <si>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</si>
  <si>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</si>
  <si>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</si>
  <si>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</si>
  <si>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</si>
  <si>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</si>
  <si>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</si>
  <si>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</si>
  <si>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</si>
  <si>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</si>
  <si>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</si>
  <si>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</si>
  <si>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</si>
  <si>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</si>
  <si>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</si>
  <si>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</si>
  <si>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</si>
  <si>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</si>
  <si>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</si>
  <si>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和歌山県印南町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</si>
  <si>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</si>
  <si>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</si>
  <si>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</si>
  <si>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</si>
  <si>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</si>
  <si>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</si>
  <si>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</si>
  <si>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</si>
  <si>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</si>
  <si>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</si>
  <si>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</si>
  <si>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</si>
  <si>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</si>
  <si>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</si>
  <si>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</si>
  <si>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</si>
  <si>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</si>
  <si>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</si>
  <si>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</si>
  <si>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</si>
  <si>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</si>
  <si>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</si>
  <si>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</si>
  <si>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</si>
  <si>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</si>
  <si>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</si>
  <si>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</si>
  <si>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</si>
  <si>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</si>
  <si>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</si>
  <si>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</si>
  <si>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</si>
  <si>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</si>
  <si>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</si>
  <si>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</si>
  <si>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</si>
  <si>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</si>
  <si>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</si>
  <si>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</si>
  <si>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</si>
  <si>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</si>
  <si>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</si>
  <si>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</si>
  <si>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</si>
  <si>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</si>
  <si>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</si>
  <si>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</si>
  <si>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</si>
  <si>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</si>
  <si>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</si>
  <si>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</si>
  <si>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</si>
  <si>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</si>
  <si>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</si>
  <si>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</si>
  <si>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</si>
  <si>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</si>
  <si>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</si>
  <si>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</si>
  <si>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</si>
  <si>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</si>
  <si>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</si>
  <si>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</si>
  <si>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</si>
  <si>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</si>
  <si>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</si>
  <si>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</si>
  <si>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</si>
  <si>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</si>
  <si>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</si>
  <si>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</si>
  <si>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</si>
  <si>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</si>
  <si>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</si>
  <si>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</si>
  <si>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</si>
  <si>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</si>
  <si>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</si>
  <si>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</si>
  <si>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</si>
  <si>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</si>
  <si>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</si>
  <si>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</si>
  <si>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</si>
  <si>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</si>
  <si>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</si>
  <si>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</si>
  <si>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</si>
  <si>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</si>
  <si>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</si>
  <si>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</si>
  <si>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</si>
  <si>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</si>
  <si>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</si>
  <si>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</si>
  <si>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</si>
  <si>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</si>
  <si>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</si>
  <si>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</si>
  <si>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</si>
  <si>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</si>
  <si>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</si>
  <si>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</si>
  <si>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</si>
  <si>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</si>
  <si>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</si>
  <si>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</si>
  <si>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</si>
  <si>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</si>
  <si>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</si>
  <si>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</si>
  <si>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</si>
  <si>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</si>
  <si>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</si>
  <si>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</si>
  <si>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</si>
  <si>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</si>
  <si>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</si>
  <si>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</si>
  <si>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</si>
  <si>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</si>
  <si>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</si>
  <si>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</si>
  <si>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</si>
  <si>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</si>
  <si>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</si>
  <si>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</si>
  <si>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</si>
  <si>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</si>
  <si>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</si>
  <si>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</si>
  <si>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</si>
  <si>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</si>
  <si>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</si>
  <si>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</si>
  <si>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</si>
  <si>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</si>
  <si>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</si>
  <si>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</si>
  <si>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</si>
  <si>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</si>
  <si>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</si>
  <si>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</si>
  <si>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</si>
  <si>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</si>
  <si>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</si>
  <si>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</si>
  <si>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和歌山県印南町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</si>
  <si>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</si>
  <si>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</si>
  <si>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</si>
  <si>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</si>
  <si>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</si>
  <si>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</si>
  <si>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</si>
  <si>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</si>
  <si>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</si>
  <si>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</si>
  <si>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</si>
  <si>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</si>
  <si>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</si>
  <si>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</si>
  <si>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</si>
  <si>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</si>
  <si>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</si>
  <si>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</si>
  <si>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</si>
  <si>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</si>
  <si>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同和対策新築家屋貸付金特別会計</t>
    <phoneticPr fontId="5"/>
  </si>
  <si>
    <t>滝ノ岡専用水道事業特別会計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</si>
  <si>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</si>
  <si>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</si>
  <si>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</si>
  <si>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</si>
  <si>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</si>
  <si>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</si>
  <si>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</si>
  <si>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</si>
  <si>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</si>
  <si>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</si>
  <si>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</si>
  <si>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</si>
  <si>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</si>
  <si>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</si>
  <si>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</si>
  <si>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</si>
  <si>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印南町簡易水道事業特別会計</t>
    <phoneticPr fontId="5"/>
  </si>
  <si>
    <t>法非適用企業</t>
    <phoneticPr fontId="5"/>
  </si>
  <si>
    <t>印南町農業集落排水事業特別会計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</si>
  <si>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</si>
  <si>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</si>
  <si>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</si>
  <si>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</si>
  <si>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</si>
  <si>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</si>
  <si>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</si>
  <si>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</si>
  <si>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</si>
  <si>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</si>
  <si>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</si>
  <si>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</si>
  <si>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</si>
  <si>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</si>
  <si>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</si>
  <si>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</si>
  <si>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</si>
  <si>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</si>
  <si>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</si>
  <si>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</si>
  <si>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</si>
  <si>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</si>
  <si>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</si>
  <si>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</si>
  <si>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</si>
  <si>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</si>
  <si>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</si>
  <si>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</si>
  <si>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</si>
  <si>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</si>
  <si>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</si>
  <si>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</si>
  <si>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</si>
  <si>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</si>
  <si>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</si>
  <si>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</si>
  <si>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</si>
  <si>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</si>
  <si>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</si>
  <si>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</si>
  <si>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</si>
  <si>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</si>
  <si>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</si>
  <si>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</si>
  <si>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</si>
  <si>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</si>
  <si>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</si>
  <si>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</si>
  <si>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</si>
  <si>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</si>
  <si>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</si>
  <si>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</si>
  <si>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</si>
  <si>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</si>
  <si>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</si>
  <si>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</si>
  <si>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</si>
  <si>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</si>
  <si>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</si>
  <si>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</si>
  <si>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</si>
  <si>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</si>
  <si>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</si>
  <si>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</si>
  <si>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</si>
  <si>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</si>
  <si>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</si>
  <si>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</si>
  <si>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</si>
  <si>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</si>
  <si>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</si>
  <si>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</si>
  <si>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</si>
  <si>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</si>
  <si>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</si>
  <si>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</si>
  <si>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</si>
  <si>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</si>
  <si>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</si>
  <si>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</si>
  <si>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</si>
  <si>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</si>
  <si>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</si>
  <si>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</si>
  <si>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</si>
  <si>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</si>
  <si>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</si>
  <si>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</si>
  <si>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</si>
  <si>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</si>
  <si>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</si>
  <si>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</si>
  <si>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</si>
  <si>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</si>
  <si>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</si>
  <si>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</si>
  <si>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</si>
  <si>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</si>
  <si>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</si>
  <si>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</si>
  <si>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</si>
  <si>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</si>
  <si>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</si>
  <si>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</si>
  <si>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</si>
  <si>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</si>
  <si>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</si>
  <si>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</si>
  <si>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</si>
  <si>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</si>
  <si>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</si>
  <si>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</si>
  <si>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</si>
  <si>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</si>
  <si>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</si>
  <si>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</si>
  <si>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</si>
  <si>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</si>
  <si>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</si>
  <si>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</si>
  <si>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</si>
  <si>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</si>
  <si>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</si>
  <si>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</si>
  <si>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</si>
  <si>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</si>
  <si>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</si>
  <si>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</si>
  <si>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</si>
  <si>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</si>
  <si>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</si>
  <si>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</si>
  <si>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</si>
  <si>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</si>
  <si>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0.33</t>
  </si>
  <si>
    <t>▲ 0.59</t>
  </si>
  <si>
    <t>一般会計</t>
  </si>
  <si>
    <t>介護保険事業特別会計</t>
  </si>
  <si>
    <t>国民健康保険事業特別会計</t>
  </si>
  <si>
    <t>▲ 0.07</t>
  </si>
  <si>
    <t>印南町簡易水道事業特別会計</t>
  </si>
  <si>
    <t>滝ノ岡専用水道事業特別会計</t>
  </si>
  <si>
    <t>印南町農業集落排水事業特別会計</t>
  </si>
  <si>
    <t>後期高齢者医療特別会計</t>
  </si>
  <si>
    <t>同和対策新築家屋貸付金特別会計</t>
  </si>
  <si>
    <t>その他会計（赤字）</t>
  </si>
  <si>
    <t>その他会計（黒字）</t>
  </si>
  <si>
    <t>御坊広域行政事務組合</t>
    <rPh sb="0" eb="2">
      <t>ゴボウ</t>
    </rPh>
    <rPh sb="2" eb="4">
      <t>コウイキ</t>
    </rPh>
    <rPh sb="4" eb="6">
      <t>ギョウセイ</t>
    </rPh>
    <rPh sb="6" eb="8">
      <t>ジム</t>
    </rPh>
    <rPh sb="8" eb="10">
      <t>クミアイ</t>
    </rPh>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</si>
  <si>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</si>
  <si>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2">
      <t>ゴボウ</t>
    </rPh>
    <rPh sb="2" eb="3">
      <t>シ</t>
    </rPh>
    <rPh sb="3" eb="4">
      <t>ホカ</t>
    </rPh>
    <rPh sb="4" eb="5">
      <t>ゴ</t>
    </rPh>
    <rPh sb="6" eb="7">
      <t>チョウ</t>
    </rPh>
    <rPh sb="7" eb="9">
      <t>ビョウイン</t>
    </rPh>
    <rPh sb="9" eb="11">
      <t>ケイエイ</t>
    </rPh>
    <rPh sb="11" eb="13">
      <t>ジム</t>
    </rPh>
    <rPh sb="13" eb="15">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</si>
  <si>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</si>
  <si>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</si>
  <si>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和歌山県地方税回収機構</t>
    <rPh sb="0" eb="4">
      <t>ワカヤマケン</t>
    </rPh>
    <rPh sb="4" eb="7">
      <t>チホウゼイ</t>
    </rPh>
    <rPh sb="7" eb="9">
      <t>カイシュウ</t>
    </rPh>
    <rPh sb="9" eb="11">
      <t>キコウ</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</si>
  <si>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</si>
  <si>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</si>
  <si>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和歌山県市町村総合事務組合</t>
    <rPh sb="0" eb="4">
      <t>ワカヤマケン</t>
    </rPh>
    <rPh sb="4" eb="7">
      <t>シチョウソン</t>
    </rPh>
    <rPh sb="7" eb="9">
      <t>ソウゴウ</t>
    </rPh>
    <rPh sb="9" eb="11">
      <t>ジム</t>
    </rPh>
    <rPh sb="11" eb="13">
      <t>クミアイ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</si>
  <si>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</si>
  <si>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</si>
  <si>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</si>
  <si>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</si>
  <si>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</si>
  <si>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</si>
  <si>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</si>
  <si>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</si>
  <si>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</si>
  <si>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</si>
  <si>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</si>
  <si>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</si>
  <si>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</si>
  <si>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</si>
  <si>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</si>
  <si>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</si>
  <si>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</si>
  <si>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</si>
  <si>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</si>
  <si>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の実質公債費比率の推移の先行指標とされる将来負担比率については、充当可能財源等が将来負担額を上回り、マイナスという結果となっている。現在だけでなく、将来の財政状況も、現時点では、非常に健全かつ弾性力のある財政構造であると言える。一方の実質公債費比率については、地方債の償還開始に伴う地方交付税の増額により分母が増加、合わせて一部事務組合負担金（公債費分）の減額により分子が減少したことにより、前年度比0.8％の減で6.6％となった。全国平均を下回り、県内でも低位にあるものの、今後、新庁舎建設事業や各種建設事業に係る公債費の増加が予想され、実質公債費比率の上昇が想定される。今後、想定される事業や公債費の状況を分析し、公債費負担の適正化に努める。
</t>
    <rPh sb="22" eb="24">
      <t>ショウライ</t>
    </rPh>
    <rPh sb="24" eb="26">
      <t>フタン</t>
    </rPh>
    <rPh sb="26" eb="28">
      <t>ヒリツ</t>
    </rPh>
    <rPh sb="116" eb="118">
      <t>イッポウ</t>
    </rPh>
    <rPh sb="119" eb="121">
      <t>ジッシツ</t>
    </rPh>
    <rPh sb="121" eb="124">
      <t>コウサイヒ</t>
    </rPh>
    <rPh sb="124" eb="126">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</si>
</sst>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113121</c:v>
                </c:pt>
                <c:pt idx="1">
                  <c:v>123131</c:v>
                </c:pt>
                <c:pt idx="2">
                  <c:v>168778</c:v>
                </c:pt>
                <c:pt idx="3">
                  <c:v>142133</c:v>
                </c:pt>
                <c:pt idx="4">
                  <c:v>153987</c:v>
                </c:pt>
              </c:numCache>
            </c:numRef>
          </c:val>
          <c:smooth val="0"/>
        </c:ser>
        <c:dLbls>
          <c:showLegendKey val="0"/>
          <c:showVal val="0"/>
          <c:showCatName val="0"/>
          <c:showSerName val="0"/>
          <c:showPercent val="0"/>
          <c:showBubbleSize val="0"/>
        </c:dLbls>
        <c:marker val="1"/>
        <c:smooth val="0"/>
        <c:axId val="90711936"/>
        <c:axId val="90734592"/>
      </c:lineChart>
      <c:catAx>
        <c:axId val="9071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734592"/>
        <c:crosses val="autoZero"/>
        <c:auto val="1"/>
        <c:lblAlgn val="ctr"/>
        <c:lblOffset val="100"/>
        <c:tickLblSkip val="1"/>
        <c:tickMarkSkip val="1"/>
        <c:noMultiLvlLbl val="0"/>
      </c:catAx>
      <c:valAx>
        <c:axId val="9073459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71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4.29</c:v>
                </c:pt>
                <c:pt idx="1">
                  <c:v>10.54</c:v>
                </c:pt>
                <c:pt idx="2">
                  <c:v>3.81</c:v>
                </c:pt>
                <c:pt idx="3">
                  <c:v>4.07</c:v>
                </c:pt>
                <c:pt idx="4">
                  <c:v>4.17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62.26</c:v>
                </c:pt>
                <c:pt idx="1">
                  <c:v>68.209999999999994</c:v>
                </c:pt>
                <c:pt idx="2">
                  <c:v>75.7</c:v>
                </c:pt>
                <c:pt idx="3">
                  <c:v>75.75</c:v>
                </c:pt>
                <c:pt idx="4">
                  <c:v>73.2</c:v>
                </c:pt>
              </c:numCache>
            </c:numRef>
          </c:val>
        </c:ser>
        <c:dLbls>
          <c:showLegendKey val="0"/>
          <c:showVal val="0"/>
          <c:showCatName val="0"/>
          <c:showSerName val="0"/>
          <c:showPercent val="0"/>
          <c:showBubbleSize val="0"/>
        </c:dLbls>
        <c:gapWidth val="250"/>
        <c:overlap val="100"/>
        <c:axId val="97048832"/>
        <c:axId val="9705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-0.33</c:v>
                </c:pt>
                <c:pt idx="1">
                  <c:v>14.46</c:v>
                </c:pt>
                <c:pt idx="2">
                  <c:v>1.68</c:v>
                </c:pt>
                <c:pt idx="3">
                  <c:v>-0.59</c:v>
                </c:pt>
                <c:pt idx="4">
                  <c:v>0.88</c:v>
                </c:pt>
              </c:numCache>
            </c:numRef>
          </c:val>
          <c:smooth val="0"/>
        </c:ser>
        <c:dLbls>
          <c:showLegendKey val="0"/>
          <c:showVal val="0"/>
          <c:showCatName val="0"/>
          <c:showSerName val="0"/>
          <c:showPercent val="0"/>
          <c:showBubbleSize val="0"/>
        </c:dLbls>
        <c:marker val="1"/>
        <c:smooth val="0"/>
        <c:axId val="97048832"/>
        <c:axId val="97051008"/>
      </c:lineChart>
      <c:catAx>
        <c:axId val="9704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051008"/>
        <c:crosses val="autoZero"/>
        <c:auto val="1"/>
        <c:lblAlgn val="ctr"/>
        <c:lblOffset val="100"/>
        <c:tickLblSkip val="1"/>
        <c:tickMarkSkip val="1"/>
        <c:noMultiLvlLbl val="0"/>
      </c:catAx>
      <c:valAx>
        <c:axId val="9705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4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4.3</c:v>
                </c:pt>
                <c:pt idx="2">
                  <c:v>#N/A</c:v>
                </c:pt>
                <c:pt idx="3">
                  <c:v>3.63</c:v>
                </c:pt>
                <c:pt idx="4">
                  <c:v>#N/A</c:v>
                </c:pt>
                <c:pt idx="5">
                  <c:v>2.25</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同和対策新築家屋貸付金特別会計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0.34</c:v>
                </c:pt>
                <c:pt idx="4">
                  <c:v>#N/A</c:v>
                </c:pt>
                <c:pt idx="5">
                  <c:v>0.06</c:v>
                </c:pt>
                <c:pt idx="6">
                  <c:v>#N/A</c:v>
                </c:pt>
                <c:pt idx="7">
                  <c:v>0.08</c:v>
                </c:pt>
                <c:pt idx="8">
                  <c:v>#N/A</c:v>
                </c:pt>
                <c:pt idx="9">
                  <c:v>0.05</c:v>
                </c:pt>
              </c:numCache>
            </c:numRef>
          </c:val>
        </c:ser>
        <c:ser>
          <c:idx val="4"/>
          <c:order val="4"/>
          <c:tx>
            <c:strRef>
              <c:f>データシート!$A$31</c:f>
              <c:strCache>
                <c:ptCount val="1"/>
                <c:pt idx="0">
                  <c:v>印南町農業集落排水事業特別会計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0.13</c:v>
                </c:pt>
                <c:pt idx="4">
                  <c:v>#N/A</c:v>
                </c:pt>
                <c:pt idx="5">
                  <c:v>0.1</c:v>
                </c:pt>
                <c:pt idx="6">
                  <c:v>#N/A</c:v>
                </c:pt>
                <c:pt idx="7">
                  <c:v>0.11</c:v>
                </c:pt>
                <c:pt idx="8">
                  <c:v>#N/A</c:v>
                </c:pt>
                <c:pt idx="9">
                  <c:v>0.08</c:v>
                </c:pt>
              </c:numCache>
            </c:numRef>
          </c:val>
        </c:ser>
        <c:ser>
          <c:idx val="5"/>
          <c:order val="5"/>
          <c:tx>
            <c:strRef>
              <c:f>データシート!$A$32</c:f>
              <c:strCache>
                <c:ptCount val="1"/>
                <c:pt idx="0">
                  <c:v>滝ノ岡専用水道事業特別会計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0.06</c:v>
                </c:pt>
                <c:pt idx="4">
                  <c:v>#N/A</c:v>
                </c:pt>
                <c:pt idx="5">
                  <c:v>0.04</c:v>
                </c:pt>
                <c:pt idx="6">
                  <c:v>#N/A</c:v>
                </c:pt>
                <c:pt idx="7">
                  <c:v>0.08</c:v>
                </c:pt>
                <c:pt idx="8">
                  <c:v>#N/A</c:v>
                </c:pt>
                <c:pt idx="9">
                  <c:v>0.1</c:v>
                </c:pt>
              </c:numCache>
            </c:numRef>
          </c:val>
        </c:ser>
        <c:ser>
          <c:idx val="6"/>
          <c:order val="6"/>
          <c:tx>
            <c:strRef>
              <c:f>データシート!$A$33</c:f>
              <c:strCache>
                <c:ptCount val="1"/>
                <c:pt idx="0">
                  <c:v>印南町簡易水道事業特別会計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0.42</c:v>
                </c:pt>
                <c:pt idx="4">
                  <c:v>#N/A</c:v>
                </c:pt>
                <c:pt idx="5">
                  <c:v>0.43</c:v>
                </c:pt>
                <c:pt idx="6">
                  <c:v>#N/A</c:v>
                </c:pt>
                <c:pt idx="7">
                  <c:v>0.48</c:v>
                </c:pt>
                <c:pt idx="8">
                  <c:v>#N/A</c:v>
                </c:pt>
                <c:pt idx="9">
                  <c:v>0.48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7.0000000000000007E-2</c:v>
                </c:pt>
                <c:pt idx="3">
                  <c:v>#N/A</c:v>
                </c:pt>
                <c:pt idx="4">
                  <c:v>#N/A</c:v>
                </c:pt>
                <c:pt idx="5">
                  <c:v>0.93</c:v>
                </c:pt>
                <c:pt idx="6">
                  <c:v>#N/A</c:v>
                </c:pt>
                <c:pt idx="7">
                  <c:v>1.47</c:v>
                </c:pt>
                <c:pt idx="8">
                  <c:v>#N/A</c:v>
                </c:pt>
                <c:pt idx="9">
                  <c:v>0.74</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0.61</c:v>
                </c:pt>
                <c:pt idx="2">
                  <c:v>#N/A</c:v>
                </c:pt>
                <c:pt idx="3">
                  <c:v>0.44</c:v>
                </c:pt>
                <c:pt idx="4">
                  <c:v>#N/A</c:v>
                </c:pt>
                <c:pt idx="5">
                  <c:v>0.93</c:v>
                </c:pt>
                <c:pt idx="6">
                  <c:v>#N/A</c:v>
                </c:pt>
                <c:pt idx="7">
                  <c:v>1.26</c:v>
                </c:pt>
                <c:pt idx="8">
                  <c:v>#N/A</c:v>
                </c:pt>
                <c:pt idx="9">
                  <c:v>1.01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4.22</c:v>
                </c:pt>
                <c:pt idx="2">
                  <c:v>#N/A</c:v>
                </c:pt>
                <c:pt idx="3">
                  <c:v>10.46</c:v>
                </c:pt>
                <c:pt idx="4">
                  <c:v>#N/A</c:v>
                </c:pt>
                <c:pt idx="5">
                  <c:v>3.75</c:v>
                </c:pt>
                <c:pt idx="6">
                  <c:v>#N/A</c:v>
                </c:pt>
                <c:pt idx="7">
                  <c:v>3.97</c:v>
                </c:pt>
                <c:pt idx="8">
                  <c:v>#N/A</c:v>
                </c:pt>
                <c:pt idx="9">
                  <c:v>4.0599999999999996</c:v>
                </c:pt>
              </c:numCache>
            </c:numRef>
          </c:val>
        </c:ser>
        <c:dLbls>
          <c:showLegendKey val="0"/>
          <c:showVal val="0"/>
          <c:showCatName val="0"/>
          <c:showSerName val="0"/>
          <c:showPercent val="0"/>
          <c:showBubbleSize val="0"/>
        </c:dLbls>
        <c:gapWidth val="150"/>
        <c:overlap val="100"/>
        <c:axId val="97239040"/>
        <c:axId val="97240576"/>
      </c:barChart>
      <c:catAx>
        <c:axId val="9723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40576"/>
        <c:crosses val="autoZero"/>
        <c:auto val="1"/>
        <c:lblAlgn val="ctr"/>
        <c:lblOffset val="100"/>
        <c:tickLblSkip val="1"/>
        <c:tickMarkSkip val="1"/>
        <c:noMultiLvlLbl val="0"/>
      </c:catAx>
      <c:valAx>
        <c:axId val="9724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3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558</c:v>
                </c:pt>
                <c:pt idx="5">
                  <c:v>569</c:v>
                </c:pt>
                <c:pt idx="8">
                  <c:v>574</c:v>
                </c:pt>
                <c:pt idx="11">
                  <c:v>585</c:v>
                </c:pt>
                <c:pt idx="14">
                  <c:v>650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111</c:v>
                </c:pt>
                <c:pt idx="3">
                  <c:v>77</c:v>
                </c:pt>
                <c:pt idx="6">
                  <c:v>55</c:v>
                </c:pt>
                <c:pt idx="9">
                  <c:v>62</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68</c:v>
                </c:pt>
                <c:pt idx="3">
                  <c:v>47</c:v>
                </c:pt>
                <c:pt idx="6">
                  <c:v>65</c:v>
                </c:pt>
                <c:pt idx="9">
                  <c:v>61</c:v>
                </c:pt>
                <c:pt idx="12">
                  <c:v>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651</c:v>
                </c:pt>
                <c:pt idx="3">
                  <c:v>661</c:v>
                </c:pt>
                <c:pt idx="6">
                  <c:v>650</c:v>
                </c:pt>
                <c:pt idx="9">
                  <c:v>642</c:v>
                </c:pt>
                <c:pt idx="12">
                  <c:v>683</c:v>
                </c:pt>
              </c:numCache>
            </c:numRef>
          </c:val>
        </c:ser>
        <c:dLbls>
          <c:showLegendKey val="0"/>
          <c:showVal val="0"/>
          <c:showCatName val="0"/>
          <c:showSerName val="0"/>
          <c:showPercent val="0"/>
          <c:showBubbleSize val="0"/>
        </c:dLbls>
        <c:gapWidth val="100"/>
        <c:overlap val="100"/>
        <c:axId val="90344832"/>
        <c:axId val="9035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272</c:v>
                </c:pt>
                <c:pt idx="2">
                  <c:v>#N/A</c:v>
                </c:pt>
                <c:pt idx="3">
                  <c:v>#N/A</c:v>
                </c:pt>
                <c:pt idx="4">
                  <c:v>216</c:v>
                </c:pt>
                <c:pt idx="5">
                  <c:v>#N/A</c:v>
                </c:pt>
                <c:pt idx="6">
                  <c:v>#N/A</c:v>
                </c:pt>
                <c:pt idx="7">
                  <c:v>196</c:v>
                </c:pt>
                <c:pt idx="8">
                  <c:v>#N/A</c:v>
                </c:pt>
                <c:pt idx="9">
                  <c:v>#N/A</c:v>
                </c:pt>
                <c:pt idx="10">
                  <c:v>180</c:v>
                </c:pt>
                <c:pt idx="11">
                  <c:v>#N/A</c:v>
                </c:pt>
                <c:pt idx="12">
                  <c:v>#N/A</c:v>
                </c:pt>
                <c:pt idx="13">
                  <c:v>163</c:v>
                </c:pt>
                <c:pt idx="14">
                  <c:v>#N/A</c:v>
                </c:pt>
              </c:numCache>
            </c:numRef>
          </c:val>
          <c:smooth val="0"/>
        </c:ser>
        <c:dLbls>
          <c:showLegendKey val="0"/>
          <c:showVal val="0"/>
          <c:showCatName val="0"/>
          <c:showSerName val="0"/>
          <c:showPercent val="0"/>
          <c:showBubbleSize val="0"/>
        </c:dLbls>
        <c:marker val="1"/>
        <c:smooth val="0"/>
        <c:axId val="90344832"/>
        <c:axId val="90355200"/>
      </c:lineChart>
      <c:catAx>
        <c:axId val="903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55200"/>
        <c:crosses val="autoZero"/>
        <c:auto val="1"/>
        <c:lblAlgn val="ctr"/>
        <c:lblOffset val="100"/>
        <c:tickLblSkip val="1"/>
        <c:tickMarkSkip val="1"/>
        <c:noMultiLvlLbl val="0"/>
      </c:catAx>
      <c:valAx>
        <c:axId val="9035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4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5262</c:v>
                </c:pt>
                <c:pt idx="5">
                  <c:v>5497</c:v>
                </c:pt>
                <c:pt idx="8">
                  <c:v>5650</c:v>
                </c:pt>
                <c:pt idx="11">
                  <c:v>6035</c:v>
                </c:pt>
                <c:pt idx="14">
                  <c:v>6697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170</c:v>
                </c:pt>
                <c:pt idx="5">
                  <c:v>168</c:v>
                </c:pt>
                <c:pt idx="8">
                  <c:v>186</c:v>
                </c:pt>
                <c:pt idx="11">
                  <c:v>229</c:v>
                </c:pt>
                <c:pt idx="14">
                  <c:v>275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4957</c:v>
                </c:pt>
                <c:pt idx="5">
                  <c:v>4974</c:v>
                </c:pt>
                <c:pt idx="8">
                  <c:v>5357</c:v>
                </c:pt>
                <c:pt idx="11">
                  <c:v>5726</c:v>
                </c:pt>
                <c:pt idx="14">
                  <c:v>6139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1261</c:v>
                </c:pt>
                <c:pt idx="3">
                  <c:v>1199</c:v>
                </c:pt>
                <c:pt idx="6">
                  <c:v>1115</c:v>
                </c:pt>
                <c:pt idx="9">
                  <c:v>1037</c:v>
                </c:pt>
                <c:pt idx="12">
                  <c:v>955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684</c:v>
                </c:pt>
                <c:pt idx="3">
                  <c:v>710</c:v>
                </c:pt>
                <c:pt idx="6">
                  <c:v>700</c:v>
                </c:pt>
                <c:pt idx="9">
                  <c:v>694</c:v>
                </c:pt>
                <c:pt idx="12">
                  <c:v>674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1059</c:v>
                </c:pt>
                <c:pt idx="3">
                  <c:v>1117</c:v>
                </c:pt>
                <c:pt idx="6">
                  <c:v>1161</c:v>
                </c:pt>
                <c:pt idx="9">
                  <c:v>1139</c:v>
                </c:pt>
                <c:pt idx="12">
                  <c:v>1223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5729</c:v>
                </c:pt>
                <c:pt idx="3">
                  <c:v>5678</c:v>
                </c:pt>
                <c:pt idx="6">
                  <c:v>5814</c:v>
                </c:pt>
                <c:pt idx="9">
                  <c:v>6088</c:v>
                </c:pt>
                <c:pt idx="12">
                  <c:v>6383</c:v>
                </c:pt>
              </c:numCache>
            </c:numRef>
          </c:val>
        </c:ser>
        <c:dLbls>
          <c:showLegendKey val="0"/>
          <c:showVal val="0"/>
          <c:showCatName val="0"/>
          <c:showSerName val="0"/>
          <c:showPercent val="0"/>
          <c:showBubbleSize val="0"/>
        </c:dLbls>
        <c:gapWidth val="100"/>
        <c:overlap val="100"/>
        <c:axId val="97099136"/>
        <c:axId val="97117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099136"/>
        <c:axId val="97117696"/>
      </c:lineChart>
      <c:catAx>
        <c:axId val="9709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117696"/>
        <c:crosses val="autoZero"/>
        <c:auto val="1"/>
        <c:lblAlgn val="ctr"/>
        <c:lblOffset val="100"/>
        <c:tickLblSkip val="1"/>
        <c:tickMarkSkip val="1"/>
        <c:noMultiLvlLbl val="0"/>
      </c:catAx>
      <c:valAx>
        <c:axId val="9711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9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{493FAA11-5E38-47B7-BE07-15F573C6AC23}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{248D0D80-B610-48BE-979B-941C114F71FA}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{5E1D5467-721A-4AD9-9E7F-A6934F92B6C9}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{7814C229-8010-43D7-AF4A-2A8D5B096583}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{2607D004-641A-4B7F-9E3A-57EE80CCD8F4}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{3AF0596B-994D-4385-875E-5AB9BAA58B47}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{36B0902C-CCD6-48A6-A312-72600675C2AD}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{81F327C2-2BA9-49CE-936A-626D325F7311}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{20870F0C-B880-48FC-853F-05C6CB71B08F}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{26DE2D9A-0BC3-4723-88B6-55099F5A318A}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8053120"/>
        <c:axId val="98063488"/>
      </c:scatterChart>
      <c:valAx>
        <c:axId val="98053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63488"/>
        <c:crosses val="autoZero"/>
        <c:crossBetween val="midCat"/>
      </c:valAx>
      <c:valAx>
        <c:axId val="98063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053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{66FAD3B5-ACA4-47B5-BA8B-BA76020676F7}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{B24497B3-0448-4948-8FCF-CE6F6AA15CB5}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{E17F584F-2D10-4981-8556-FCD3FDB639A5}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{36541C6F-952F-43BD-910E-D1EFB9B8A1F3}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{E598A4FD-775C-4A34-80CD-6C44A15B15CE}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9</c:v>
                </c:pt>
                <c:pt idx="2">
                  <c:v>8.4</c:v>
                </c:pt>
                <c:pt idx="3">
                  <c:v>7.4</c:v>
                </c:pt>
                <c:pt idx="4">
                  <c:v>6.6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{00266FD7-DD3F-43CD-BCB5-6484A1F11EEB}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{E9117794-0288-4A91-9D01-EA218A7CC020}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{0325DA77-FC59-4199-AB87-09D817A49E4E}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{953BC299-F01C-4F4E-A9BB-1A792E17E9A1}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{C6E33168-67EC-4016-8F3C-D88042D08C22}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97735040"/>
        <c:axId val="97736960"/>
      </c:scatterChart>
      <c:valAx>
        <c:axId val="97735040"/>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736960"/>
        <c:crosses val="autoZero"/>
        <c:crossBetween val="midCat"/>
      </c:valAx>
      <c:valAx>
        <c:axId val="9773696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73504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辺地対策事業債の平成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許可債の償還開始により、元利償還金が増加した。公営企業債の元利償還金に対する繰入金の増も償還開始によるものである。組合等が起こした地方債の元利償還金の負担金については、御坊広域行政事務組合負担金（公債費分）の減により減額となった。算入公債費等については、緊急防災・減災事業債の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年許可債の償還開始により増額となった。今後、新庁舎建設事業や公営住宅建設事業等の償還開始により、元利償還金の増加が見込まれる。起債の発行制限や繰上償還等により、元利償還金の抑制に努める。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将来負担額を上回り、将来負担比率の分子はマイナスとなった。しかし、近年、新庁舎建設事業や各種防災対策事業に伴う緊急防災・減災事業債や、過疎市町村指定による過疎対策事業債等の借入が増加している。起債の発行制限や繰上償還等により、将来負担額の抑制に努める必要がある。充当可能財源については、計画的な基金の積立により、良好な水準が維持できている。引き続き適正な基金残高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8,626
8,605
113.62
6,035,910
5,881,554
139,812
3,350,022
6,382,678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		</a:t>
          </a:r>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8,626
8,605
113.62
6,035,910
5,881,554
139,812
3,350,022
6,382,678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8,626
8,605
113.62
6,035,910
5,881,554
139,812
3,350,022
6,382,678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8,626
8,605
113.62
6,035,910
5,881,554
139,812
3,350,022
6,382,678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基準財政収入額が増加したものの、基準財政需要額も増加しており、財政力指数は横ばいである。類似団体のなかでは上位にあるものの、全国・県内平均を下回っている状況である。人口減少や景気の低迷も続くなか、大幅な改善は見込まれな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111578</xdr:rowOff>
    </xdr:to>
    <xdr:cxnSp macro="">
      <xdr:nvCxnSpPr>
        <xdr:cNvPr id="69" name="直線コネクタ 68"/>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128815</xdr:rowOff>
    </xdr:to>
    <xdr:cxnSp macro="">
      <xdr:nvCxnSpPr>
        <xdr:cNvPr id="72" name="直線コネクタ 71"/>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128815</xdr:rowOff>
    </xdr:to>
    <xdr:cxnSp macro="">
      <xdr:nvCxnSpPr>
        <xdr:cNvPr id="75" name="直線コネクタ 74"/>
        <xdr:cNvCxnSpPr/>
      </xdr:nvCxnSpPr>
      <xdr:spPr>
        <a:xfrm>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111578</xdr:rowOff>
    </xdr:to>
    <xdr:cxnSp macro="">
      <xdr:nvCxnSpPr>
        <xdr:cNvPr id="78" name="直線コネクタ 77"/>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77305</xdr:rowOff>
    </xdr:from>
    <xdr:ext cx="762000" cy="259045"/>
    <xdr:sp macro="" textlink="">
      <xdr:nvSpPr>
        <xdr:cNvPr id="89" name="財政力該当値テキスト"/>
        <xdr:cNvSpPr txBox="1"/>
      </xdr:nvSpPr>
      <xdr:spPr>
        <a:xfrm>
          <a:off x="50419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0" name="円/楕円 89"/>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1105</xdr:rowOff>
    </xdr:from>
    <xdr:ext cx="736600" cy="259045"/>
    <xdr:sp macro="" textlink="">
      <xdr:nvSpPr>
        <xdr:cNvPr id="91" name="テキスト ボックス 90"/>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4" name="円/楕円 93"/>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95" name="テキスト ボックス 94"/>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7" name="テキスト ボックス 96"/>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地方消費税率の引き上げや自動車取得税制改正による各種交付金の増額、基準財政需要額の増加による地方交付税の増額、さらに職員構成の若年化にる人件費の減額等により、前年度比</a:t>
          </a:r>
          <a:r>
            <a:rPr kumimoji="1" lang="en-US" altLang="ja-JP" sz="1300">
              <a:latin typeface="ＭＳ Ｐゴシック"/>
            </a:rPr>
            <a:t>2.9</a:t>
          </a:r>
          <a:r>
            <a:rPr kumimoji="1" lang="ja-JP" altLang="en-US" sz="1300">
              <a:latin typeface="ＭＳ Ｐゴシック"/>
            </a:rPr>
            <a:t>％減の</a:t>
          </a:r>
          <a:r>
            <a:rPr kumimoji="1" lang="en-US" altLang="ja-JP" sz="1300">
              <a:latin typeface="ＭＳ Ｐゴシック"/>
            </a:rPr>
            <a:t>76.3</a:t>
          </a:r>
          <a:r>
            <a:rPr kumimoji="1" lang="ja-JP" altLang="en-US" sz="1300">
              <a:latin typeface="ＭＳ Ｐゴシック"/>
            </a:rPr>
            <a:t>％となった。全国・県内平均を下回っており良好な状況である。今後も引き続き経常経費の削減・適正化に努めるとともに、町税等の経常収入の確保に取り組み、経常収支比率の抑制に努める。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88138</xdr:rowOff>
    </xdr:from>
    <xdr:to>
      <xdr:col>7</xdr:col>
      <xdr:colOff>152400</xdr:colOff>
      <xdr:row>61</xdr:row>
      <xdr:rowOff>56642</xdr:rowOff>
    </xdr:to>
    <xdr:cxnSp macro="">
      <xdr:nvCxnSpPr>
        <xdr:cNvPr id="130" name="直線コネクタ 129"/>
        <xdr:cNvCxnSpPr/>
      </xdr:nvCxnSpPr>
      <xdr:spPr>
        <a:xfrm flipV="1">
          <a:off x="4114800" y="1037513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56642</xdr:rowOff>
    </xdr:to>
    <xdr:cxnSp macro="">
      <xdr:nvCxnSpPr>
        <xdr:cNvPr id="133" name="直線コネクタ 132"/>
        <xdr:cNvCxnSpPr/>
      </xdr:nvCxnSpPr>
      <xdr:spPr>
        <a:xfrm>
          <a:off x="3225800" y="104813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114554</xdr:rowOff>
    </xdr:to>
    <xdr:cxnSp macro="">
      <xdr:nvCxnSpPr>
        <xdr:cNvPr id="136" name="直線コネクタ 135"/>
        <xdr:cNvCxnSpPr/>
      </xdr:nvCxnSpPr>
      <xdr:spPr>
        <a:xfrm flipV="1">
          <a:off x="2336800" y="1048131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61</xdr:row>
      <xdr:rowOff>114554</xdr:rowOff>
    </xdr:to>
    <xdr:cxnSp macro="">
      <xdr:nvCxnSpPr>
        <xdr:cNvPr id="139" name="直線コネクタ 138"/>
        <xdr:cNvCxnSpPr/>
      </xdr:nvCxnSpPr>
      <xdr:spPr>
        <a:xfrm>
          <a:off x="1447800" y="105295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37338</xdr:rowOff>
    </xdr:from>
    <xdr:to>
      <xdr:col>7</xdr:col>
      <xdr:colOff>203200</xdr:colOff>
      <xdr:row>60</xdr:row>
      <xdr:rowOff>138938</xdr:rowOff>
    </xdr:to>
    <xdr:sp macro="" textlink="">
      <xdr:nvSpPr>
        <xdr:cNvPr id="149" name="円/楕円 148"/>
        <xdr:cNvSpPr/>
      </xdr:nvSpPr>
      <xdr:spPr>
        <a:xfrm>
          <a:off x="49022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53865</xdr:rowOff>
    </xdr:from>
    <xdr:ext cx="762000" cy="259045"/>
    <xdr:sp macro="" textlink="">
      <xdr:nvSpPr>
        <xdr:cNvPr id="150" name="財政構造の弾力性該当値テキスト"/>
        <xdr:cNvSpPr txBox="1"/>
      </xdr:nvSpPr>
      <xdr:spPr>
        <a:xfrm>
          <a:off x="5041900" y="101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51" name="円/楕円 150"/>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2" name="テキスト ボックス 151"/>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3" name="円/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63754</xdr:rowOff>
    </xdr:from>
    <xdr:to>
      <xdr:col>3</xdr:col>
      <xdr:colOff>330200</xdr:colOff>
      <xdr:row>61</xdr:row>
      <xdr:rowOff>165354</xdr:rowOff>
    </xdr:to>
    <xdr:sp macro="" textlink="">
      <xdr:nvSpPr>
        <xdr:cNvPr id="155" name="円/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4081</xdr:rowOff>
    </xdr:from>
    <xdr:ext cx="762000" cy="259045"/>
    <xdr:sp macro="" textlink="">
      <xdr:nvSpPr>
        <xdr:cNvPr id="156" name="テキスト ボックス 155"/>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7" name="円/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8" name="テキスト ボックス 157"/>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[161,426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職員構成の若年化や選挙事務の減少により前年度比で減額となった。物件費については、子ども子育て支援新制度により認定こども園園児委託料が扶助費に振り替えになったことによる減額と、紀の国わかやま国体費等による増額との差し引きで、全体として減額となった。今後、紀の国わかやま国体終了に伴い物件費の減額が予想されるが、その他の部分も含めて、抑制に取り組む。</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160252</xdr:rowOff>
    </xdr:from>
    <xdr:to>
      <xdr:col>7</xdr:col>
      <xdr:colOff>152400</xdr:colOff>
      <xdr:row>81</xdr:row>
      <xdr:rowOff>167664</xdr:rowOff>
    </xdr:to>
    <xdr:cxnSp macro="">
      <xdr:nvCxnSpPr>
        <xdr:cNvPr id="193" name="直線コネクタ 192"/>
        <xdr:cNvCxnSpPr/>
      </xdr:nvCxnSpPr>
      <xdr:spPr>
        <a:xfrm flipV="1">
          <a:off x="4114800" y="14047702"/>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122983</xdr:rowOff>
    </xdr:from>
    <xdr:to>
      <xdr:col>6</xdr:col>
      <xdr:colOff>0</xdr:colOff>
      <xdr:row>81</xdr:row>
      <xdr:rowOff>167664</xdr:rowOff>
    </xdr:to>
    <xdr:cxnSp macro="">
      <xdr:nvCxnSpPr>
        <xdr:cNvPr id="196" name="直線コネクタ 195"/>
        <xdr:cNvCxnSpPr/>
      </xdr:nvCxnSpPr>
      <xdr:spPr>
        <a:xfrm>
          <a:off x="3225800" y="14010433"/>
          <a:ext cx="889000" cy="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122983</xdr:rowOff>
    </xdr:from>
    <xdr:to>
      <xdr:col>4</xdr:col>
      <xdr:colOff>482600</xdr:colOff>
      <xdr:row>81</xdr:row>
      <xdr:rowOff>126687</xdr:rowOff>
    </xdr:to>
    <xdr:cxnSp macro="">
      <xdr:nvCxnSpPr>
        <xdr:cNvPr id="199" name="直線コネクタ 198"/>
        <xdr:cNvCxnSpPr/>
      </xdr:nvCxnSpPr>
      <xdr:spPr>
        <a:xfrm flipV="1">
          <a:off x="2336800" y="14010433"/>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126687</xdr:rowOff>
    </xdr:from>
    <xdr:to>
      <xdr:col>3</xdr:col>
      <xdr:colOff>279400</xdr:colOff>
      <xdr:row>81</xdr:row>
      <xdr:rowOff>140441</xdr:rowOff>
    </xdr:to>
    <xdr:cxnSp macro="">
      <xdr:nvCxnSpPr>
        <xdr:cNvPr id="202" name="直線コネクタ 201"/>
        <xdr:cNvCxnSpPr/>
      </xdr:nvCxnSpPr>
      <xdr:spPr>
        <a:xfrm flipV="1">
          <a:off x="1447800" y="1401413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109452</xdr:rowOff>
    </xdr:from>
    <xdr:to>
      <xdr:col>7</xdr:col>
      <xdr:colOff>203200</xdr:colOff>
      <xdr:row>82</xdr:row>
      <xdr:rowOff>39602</xdr:rowOff>
    </xdr:to>
    <xdr:sp macro="" textlink="">
      <xdr:nvSpPr>
        <xdr:cNvPr id="212" name="円/楕円 211"/>
        <xdr:cNvSpPr/>
      </xdr:nvSpPr>
      <xdr:spPr>
        <a:xfrm>
          <a:off x="4902200" y="139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125979</xdr:rowOff>
    </xdr:from>
    <xdr:ext cx="762000" cy="259045"/>
    <xdr:sp macro="" textlink="">
      <xdr:nvSpPr>
        <xdr:cNvPr id="213" name="人件費・物件費等の状況該当値テキスト"/>
        <xdr:cNvSpPr txBox="1"/>
      </xdr:nvSpPr>
      <xdr:spPr>
        <a:xfrm>
          <a:off x="5041900" y="1384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161,426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116864</xdr:rowOff>
    </xdr:from>
    <xdr:to>
      <xdr:col>6</xdr:col>
      <xdr:colOff>50800</xdr:colOff>
      <xdr:row>82</xdr:row>
      <xdr:rowOff>47014</xdr:rowOff>
    </xdr:to>
    <xdr:sp macro="" textlink="">
      <xdr:nvSpPr>
        <xdr:cNvPr id="214" name="円/楕円 213"/>
        <xdr:cNvSpPr/>
      </xdr:nvSpPr>
      <xdr:spPr>
        <a:xfrm>
          <a:off x="4064000" y="140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57191</xdr:rowOff>
    </xdr:from>
    <xdr:ext cx="736600" cy="259045"/>
    <xdr:sp macro="" textlink="">
      <xdr:nvSpPr>
        <xdr:cNvPr id="215" name="テキスト ボックス 214"/>
        <xdr:cNvSpPr txBox="1"/>
      </xdr:nvSpPr>
      <xdr:spPr>
        <a:xfrm>
          <a:off x="3733800" y="13773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72183</xdr:rowOff>
    </xdr:from>
    <xdr:to>
      <xdr:col>4</xdr:col>
      <xdr:colOff>533400</xdr:colOff>
      <xdr:row>82</xdr:row>
      <xdr:rowOff>2333</xdr:rowOff>
    </xdr:to>
    <xdr:sp macro="" textlink="">
      <xdr:nvSpPr>
        <xdr:cNvPr id="216" name="円/楕円 215"/>
        <xdr:cNvSpPr/>
      </xdr:nvSpPr>
      <xdr:spPr>
        <a:xfrm>
          <a:off x="3175000" y="13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17" name="テキスト ボックス 216"/>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75887</xdr:rowOff>
    </xdr:from>
    <xdr:to>
      <xdr:col>3</xdr:col>
      <xdr:colOff>330200</xdr:colOff>
      <xdr:row>82</xdr:row>
      <xdr:rowOff>6037</xdr:rowOff>
    </xdr:to>
    <xdr:sp macro="" textlink="">
      <xdr:nvSpPr>
        <xdr:cNvPr id="218" name="円/楕円 217"/>
        <xdr:cNvSpPr/>
      </xdr:nvSpPr>
      <xdr:spPr>
        <a:xfrm>
          <a:off x="2286000" y="139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16214</xdr:rowOff>
    </xdr:from>
    <xdr:ext cx="762000" cy="259045"/>
    <xdr:sp macro="" textlink="">
      <xdr:nvSpPr>
        <xdr:cNvPr id="219" name="テキスト ボックス 218"/>
        <xdr:cNvSpPr txBox="1"/>
      </xdr:nvSpPr>
      <xdr:spPr>
        <a:xfrm>
          <a:off x="1955800" y="1373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89641</xdr:rowOff>
    </xdr:from>
    <xdr:to>
      <xdr:col>2</xdr:col>
      <xdr:colOff>127000</xdr:colOff>
      <xdr:row>82</xdr:row>
      <xdr:rowOff>19791</xdr:rowOff>
    </xdr:to>
    <xdr:sp macro="" textlink="">
      <xdr:nvSpPr>
        <xdr:cNvPr id="220" name="円/楕円 219"/>
        <xdr:cNvSpPr/>
      </xdr:nvSpPr>
      <xdr:spPr>
        <a:xfrm>
          <a:off x="1397000" y="1397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29968</xdr:rowOff>
    </xdr:from>
    <xdr:ext cx="762000" cy="259045"/>
    <xdr:sp macro="" textlink="">
      <xdr:nvSpPr>
        <xdr:cNvPr id="221" name="テキスト ボックス 220"/>
        <xdr:cNvSpPr txBox="1"/>
      </xdr:nvSpPr>
      <xdr:spPr>
        <a:xfrm>
          <a:off x="1066800" y="1374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1.1</a:t>
          </a:r>
          <a:r>
            <a:rPr kumimoji="1" lang="ja-JP" altLang="en-US" sz="1300">
              <a:latin typeface="ＭＳ Ｐゴシック"/>
            </a:rPr>
            <a:t>％の増となっているが、類似団体のなかでも上位にあり、全国・県内平均も大幅に下回っている。今後も計画的な給与制度の見直しを進め、適正化の維持に努める。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95673</xdr:rowOff>
    </xdr:from>
    <xdr:to>
      <xdr:col>24</xdr:col>
      <xdr:colOff>558800</xdr:colOff>
      <xdr:row>83</xdr:row>
      <xdr:rowOff>12700</xdr:rowOff>
    </xdr:to>
    <xdr:cxnSp macro="">
      <xdr:nvCxnSpPr>
        <xdr:cNvPr id="255" name="直線コネクタ 254"/>
        <xdr:cNvCxnSpPr/>
      </xdr:nvCxnSpPr>
      <xdr:spPr>
        <a:xfrm>
          <a:off x="16179800" y="141545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95673</xdr:rowOff>
    </xdr:from>
    <xdr:to>
      <xdr:col>23</xdr:col>
      <xdr:colOff>406400</xdr:colOff>
      <xdr:row>83</xdr:row>
      <xdr:rowOff>52916</xdr:rowOff>
    </xdr:to>
    <xdr:cxnSp macro="">
      <xdr:nvCxnSpPr>
        <xdr:cNvPr id="258" name="直線コネクタ 257"/>
        <xdr:cNvCxnSpPr/>
      </xdr:nvCxnSpPr>
      <xdr:spPr>
        <a:xfrm flipV="1">
          <a:off x="15290800" y="1415457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87</xdr:row>
      <xdr:rowOff>2539</xdr:rowOff>
    </xdr:to>
    <xdr:cxnSp macro="">
      <xdr:nvCxnSpPr>
        <xdr:cNvPr id="261" name="直線コネクタ 260"/>
        <xdr:cNvCxnSpPr/>
      </xdr:nvCxnSpPr>
      <xdr:spPr>
        <a:xfrm flipV="1">
          <a:off x="14401800" y="1428326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87</xdr:row>
      <xdr:rowOff>2539</xdr:rowOff>
    </xdr:to>
    <xdr:cxnSp macro="">
      <xdr:nvCxnSpPr>
        <xdr:cNvPr id="264" name="直線コネクタ 263"/>
        <xdr:cNvCxnSpPr/>
      </xdr:nvCxnSpPr>
      <xdr:spPr>
        <a:xfrm>
          <a:off x="13512800" y="147980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4" name="円/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44873</xdr:rowOff>
    </xdr:from>
    <xdr:to>
      <xdr:col>23</xdr:col>
      <xdr:colOff>457200</xdr:colOff>
      <xdr:row>82</xdr:row>
      <xdr:rowOff>146473</xdr:rowOff>
    </xdr:to>
    <xdr:sp macro="" textlink="">
      <xdr:nvSpPr>
        <xdr:cNvPr id="276" name="円/楕円 275"/>
        <xdr:cNvSpPr/>
      </xdr:nvSpPr>
      <xdr:spPr>
        <a:xfrm>
          <a:off x="161290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156650</xdr:rowOff>
    </xdr:from>
    <xdr:ext cx="736600" cy="259045"/>
    <xdr:sp macro="" textlink="">
      <xdr:nvSpPr>
        <xdr:cNvPr id="277" name="テキスト ボックス 276"/>
        <xdr:cNvSpPr txBox="1"/>
      </xdr:nvSpPr>
      <xdr:spPr>
        <a:xfrm>
          <a:off x="15798800" y="1387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8" name="円/楕円 277"/>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9" name="テキスト ボックス 27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123189</xdr:rowOff>
    </xdr:from>
    <xdr:to>
      <xdr:col>21</xdr:col>
      <xdr:colOff>50800</xdr:colOff>
      <xdr:row>87</xdr:row>
      <xdr:rowOff>53339</xdr:rowOff>
    </xdr:to>
    <xdr:sp macro="" textlink="">
      <xdr:nvSpPr>
        <xdr:cNvPr id="280" name="円/楕円 279"/>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81" name="テキスト ボックス 280"/>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2" name="円/楕円 281"/>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83" name="テキスト ボックス 282"/>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4</a:t>
          </a:r>
          <a:r>
            <a:rPr kumimoji="1" lang="ja-JP" altLang="en-US" sz="1300">
              <a:latin typeface="ＭＳ Ｐゴシック"/>
            </a:rPr>
            <a:t>次印南町定員適正化計画の目標については、計画的に達成できている。本年度の人口千人当たりの職員数は</a:t>
          </a:r>
          <a:r>
            <a:rPr kumimoji="1" lang="en-US" altLang="ja-JP" sz="1300">
              <a:latin typeface="ＭＳ Ｐゴシック"/>
            </a:rPr>
            <a:t>9.74</a:t>
          </a:r>
          <a:r>
            <a:rPr kumimoji="1" lang="ja-JP" altLang="en-US" sz="1300">
              <a:latin typeface="ＭＳ Ｐゴシック"/>
            </a:rPr>
            <a:t>人で、前年度から微減となっており、類似団体のなかでも定位である。今後、職員構成の若年化が想定されるなか、行政サービスを低下させることがないよう、事務処理の適正化及び効率化を図り、適切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144453</xdr:rowOff>
    </xdr:from>
    <xdr:to>
      <xdr:col>24</xdr:col>
      <xdr:colOff>558800</xdr:colOff>
      <xdr:row>59</xdr:row>
      <xdr:rowOff>150658</xdr:rowOff>
    </xdr:to>
    <xdr:cxnSp macro="">
      <xdr:nvCxnSpPr>
        <xdr:cNvPr id="320" name="直線コネクタ 319"/>
        <xdr:cNvCxnSpPr/>
      </xdr:nvCxnSpPr>
      <xdr:spPr>
        <a:xfrm flipV="1">
          <a:off x="16179800" y="1026000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125150</xdr:rowOff>
    </xdr:from>
    <xdr:to>
      <xdr:col>23</xdr:col>
      <xdr:colOff>406400</xdr:colOff>
      <xdr:row>59</xdr:row>
      <xdr:rowOff>150658</xdr:rowOff>
    </xdr:to>
    <xdr:cxnSp macro="">
      <xdr:nvCxnSpPr>
        <xdr:cNvPr id="323" name="直線コネクタ 322"/>
        <xdr:cNvCxnSpPr/>
      </xdr:nvCxnSpPr>
      <xdr:spPr>
        <a:xfrm>
          <a:off x="15290800" y="10240700"/>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109982</xdr:rowOff>
    </xdr:from>
    <xdr:to>
      <xdr:col>22</xdr:col>
      <xdr:colOff>203200</xdr:colOff>
      <xdr:row>59</xdr:row>
      <xdr:rowOff>125150</xdr:rowOff>
    </xdr:to>
    <xdr:cxnSp macro="">
      <xdr:nvCxnSpPr>
        <xdr:cNvPr id="326" name="直線コネクタ 325"/>
        <xdr:cNvCxnSpPr/>
      </xdr:nvCxnSpPr>
      <xdr:spPr>
        <a:xfrm>
          <a:off x="14401800" y="10225532"/>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104466</xdr:rowOff>
    </xdr:from>
    <xdr:to>
      <xdr:col>21</xdr:col>
      <xdr:colOff>0</xdr:colOff>
      <xdr:row>59</xdr:row>
      <xdr:rowOff>109982</xdr:rowOff>
    </xdr:to>
    <xdr:cxnSp macro="">
      <xdr:nvCxnSpPr>
        <xdr:cNvPr id="329" name="直線コネクタ 328"/>
        <xdr:cNvCxnSpPr/>
      </xdr:nvCxnSpPr>
      <xdr:spPr>
        <a:xfrm>
          <a:off x="13512800" y="10220016"/>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93653</xdr:rowOff>
    </xdr:from>
    <xdr:to>
      <xdr:col>24</xdr:col>
      <xdr:colOff>609600</xdr:colOff>
      <xdr:row>60</xdr:row>
      <xdr:rowOff>23803</xdr:rowOff>
    </xdr:to>
    <xdr:sp macro="" textlink="">
      <xdr:nvSpPr>
        <xdr:cNvPr id="339" name="円/楕円 338"/>
        <xdr:cNvSpPr/>
      </xdr:nvSpPr>
      <xdr:spPr>
        <a:xfrm>
          <a:off x="16967200" y="102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110180</xdr:rowOff>
    </xdr:from>
    <xdr:ext cx="762000" cy="259045"/>
    <xdr:sp macro="" textlink="">
      <xdr:nvSpPr>
        <xdr:cNvPr id="340" name="定員管理の状況該当値テキスト"/>
        <xdr:cNvSpPr txBox="1"/>
      </xdr:nvSpPr>
      <xdr:spPr>
        <a:xfrm>
          <a:off x="17106900" y="1005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99858</xdr:rowOff>
    </xdr:from>
    <xdr:to>
      <xdr:col>23</xdr:col>
      <xdr:colOff>457200</xdr:colOff>
      <xdr:row>60</xdr:row>
      <xdr:rowOff>30008</xdr:rowOff>
    </xdr:to>
    <xdr:sp macro="" textlink="">
      <xdr:nvSpPr>
        <xdr:cNvPr id="341" name="円/楕円 340"/>
        <xdr:cNvSpPr/>
      </xdr:nvSpPr>
      <xdr:spPr>
        <a:xfrm>
          <a:off x="16129000" y="102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40185</xdr:rowOff>
    </xdr:from>
    <xdr:ext cx="736600" cy="259045"/>
    <xdr:sp macro="" textlink="">
      <xdr:nvSpPr>
        <xdr:cNvPr id="342" name="テキスト ボックス 341"/>
        <xdr:cNvSpPr txBox="1"/>
      </xdr:nvSpPr>
      <xdr:spPr>
        <a:xfrm>
          <a:off x="15798800" y="998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74350</xdr:rowOff>
    </xdr:from>
    <xdr:to>
      <xdr:col>22</xdr:col>
      <xdr:colOff>254000</xdr:colOff>
      <xdr:row>60</xdr:row>
      <xdr:rowOff>4500</xdr:rowOff>
    </xdr:to>
    <xdr:sp macro="" textlink="">
      <xdr:nvSpPr>
        <xdr:cNvPr id="343" name="円/楕円 342"/>
        <xdr:cNvSpPr/>
      </xdr:nvSpPr>
      <xdr:spPr>
        <a:xfrm>
          <a:off x="15240000" y="10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14677</xdr:rowOff>
    </xdr:from>
    <xdr:ext cx="762000" cy="259045"/>
    <xdr:sp macro="" textlink="">
      <xdr:nvSpPr>
        <xdr:cNvPr id="344" name="テキスト ボックス 343"/>
        <xdr:cNvSpPr txBox="1"/>
      </xdr:nvSpPr>
      <xdr:spPr>
        <a:xfrm>
          <a:off x="14909800" y="995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59182</xdr:rowOff>
    </xdr:from>
    <xdr:to>
      <xdr:col>21</xdr:col>
      <xdr:colOff>50800</xdr:colOff>
      <xdr:row>59</xdr:row>
      <xdr:rowOff>160782</xdr:rowOff>
    </xdr:to>
    <xdr:sp macro="" textlink="">
      <xdr:nvSpPr>
        <xdr:cNvPr id="345" name="円/楕円 344"/>
        <xdr:cNvSpPr/>
      </xdr:nvSpPr>
      <xdr:spPr>
        <a:xfrm>
          <a:off x="14351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170959</xdr:rowOff>
    </xdr:from>
    <xdr:ext cx="762000" cy="259045"/>
    <xdr:sp macro="" textlink="">
      <xdr:nvSpPr>
        <xdr:cNvPr id="346" name="テキスト ボックス 345"/>
        <xdr:cNvSpPr txBox="1"/>
      </xdr:nvSpPr>
      <xdr:spPr>
        <a:xfrm>
          <a:off x="14020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53666</xdr:rowOff>
    </xdr:from>
    <xdr:to>
      <xdr:col>19</xdr:col>
      <xdr:colOff>533400</xdr:colOff>
      <xdr:row>59</xdr:row>
      <xdr:rowOff>155266</xdr:rowOff>
    </xdr:to>
    <xdr:sp macro="" textlink="">
      <xdr:nvSpPr>
        <xdr:cNvPr id="347" name="円/楕円 346"/>
        <xdr:cNvSpPr/>
      </xdr:nvSpPr>
      <xdr:spPr>
        <a:xfrm>
          <a:off x="13462000" y="101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165443</xdr:rowOff>
    </xdr:from>
    <xdr:ext cx="762000" cy="259045"/>
    <xdr:sp macro="" textlink="">
      <xdr:nvSpPr>
        <xdr:cNvPr id="348" name="テキスト ボックス 347"/>
        <xdr:cNvSpPr txBox="1"/>
      </xdr:nvSpPr>
      <xdr:spPr>
        <a:xfrm>
          <a:off x="13131800" y="993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地方債の償還開始に伴う地方交付税の増額により分母が増加、合わせて一部事務組合負担金（公債費分）の減額により分子が減少したことにより、前年度比</a:t>
          </a:r>
          <a:r>
            <a:rPr kumimoji="1" lang="en-US" altLang="ja-JP" sz="1300">
              <a:latin typeface="ＭＳ Ｐゴシック"/>
            </a:rPr>
            <a:t>0.8</a:t>
          </a:r>
          <a:r>
            <a:rPr kumimoji="1" lang="ja-JP" altLang="en-US" sz="1300">
              <a:latin typeface="ＭＳ Ｐゴシック"/>
            </a:rPr>
            <a:t>％の減で</a:t>
          </a:r>
          <a:r>
            <a:rPr kumimoji="1" lang="en-US" altLang="ja-JP" sz="1300">
              <a:latin typeface="ＭＳ Ｐゴシック"/>
            </a:rPr>
            <a:t>6.6</a:t>
          </a:r>
          <a:r>
            <a:rPr kumimoji="1" lang="ja-JP" altLang="en-US" sz="1300">
              <a:latin typeface="ＭＳ Ｐゴシック"/>
            </a:rPr>
            <a:t>％となった。全国平均を下回り、県内でも低位にあるものの、今後、新庁舎建設事業や各種建設事業に係る公債費の増加が予想され、実質公債費比率の上昇が想定される。今後、想定される事業や公債費の状況を分析し、公債費負担の適正化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71374</xdr:rowOff>
    </xdr:to>
    <xdr:cxnSp macro="">
      <xdr:nvCxnSpPr>
        <xdr:cNvPr id="379" name="直線コネクタ 378"/>
        <xdr:cNvCxnSpPr/>
      </xdr:nvCxnSpPr>
      <xdr:spPr>
        <a:xfrm flipV="1">
          <a:off x="16179800" y="70622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119634</xdr:rowOff>
    </xdr:to>
    <xdr:cxnSp macro="">
      <xdr:nvCxnSpPr>
        <xdr:cNvPr id="382" name="直線コネクタ 381"/>
        <xdr:cNvCxnSpPr/>
      </xdr:nvCxnSpPr>
      <xdr:spPr>
        <a:xfrm flipV="1">
          <a:off x="15290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41</xdr:row>
      <xdr:rowOff>148590</xdr:rowOff>
    </xdr:to>
    <xdr:cxnSp macro="">
      <xdr:nvCxnSpPr>
        <xdr:cNvPr id="385" name="直線コネクタ 384"/>
        <xdr:cNvCxnSpPr/>
      </xdr:nvCxnSpPr>
      <xdr:spPr>
        <a:xfrm flipV="1">
          <a:off x="14401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138938</xdr:rowOff>
    </xdr:from>
    <xdr:to>
      <xdr:col>21</xdr:col>
      <xdr:colOff>0</xdr:colOff>
      <xdr:row>41</xdr:row>
      <xdr:rowOff>148590</xdr:rowOff>
    </xdr:to>
    <xdr:cxnSp macro="">
      <xdr:nvCxnSpPr>
        <xdr:cNvPr id="388" name="直線コネクタ 387"/>
        <xdr:cNvCxnSpPr/>
      </xdr:nvCxnSpPr>
      <xdr:spPr>
        <a:xfrm>
          <a:off x="13512800" y="71683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8" name="円/楕円 397"/>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9"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400" name="円/楕円 399"/>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1" name="テキスト ボックス 400"/>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402" name="円/楕円 401"/>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9161</xdr:rowOff>
    </xdr:from>
    <xdr:ext cx="762000" cy="259045"/>
    <xdr:sp macro="" textlink="">
      <xdr:nvSpPr>
        <xdr:cNvPr id="403" name="テキスト ボックス 402"/>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4" name="円/楕円 403"/>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5" name="テキスト ボックス 40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6" name="円/楕円 405"/>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28465</xdr:rowOff>
    </xdr:from>
    <xdr:ext cx="762000" cy="259045"/>
    <xdr:sp macro="" textlink="">
      <xdr:nvSpPr>
        <xdr:cNvPr id="407" name="テキスト ボックス 406"/>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充当可能財源等が将来負担額を上回り、マイナスという結果となっている。このことから現在の財政状況だけでなく、将来の財政状況も、現時点では、非常に健全かつ弾性力のある財政構造であることが言え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8,626
8,605
113.62
6,035,910
5,881,554
139,812
3,350,022
6,382,678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職員構成の若年化により、一般職給与・手当・共済組合負担金が減額となり、前年度比で</a:t>
          </a:r>
          <a:r>
            <a:rPr kumimoji="1" lang="en-US" altLang="ja-JP" sz="1300">
              <a:latin typeface="ＭＳ Ｐゴシック"/>
            </a:rPr>
            <a:t>1.4</a:t>
          </a:r>
          <a:r>
            <a:rPr kumimoji="1" lang="ja-JP" altLang="en-US" sz="1300">
              <a:latin typeface="ＭＳ Ｐゴシック"/>
            </a:rPr>
            <a:t>％の減となっている。類似団体のなかでも低位であり、全国・県内平均を下回っている。今後、職員構成の更なる若年化が想定されるなか、行政サービスを低下させることがないよう、事務処理の適正化及び効率化を図り、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27940</xdr:rowOff>
    </xdr:from>
    <xdr:to>
      <xdr:col>7</xdr:col>
      <xdr:colOff>15875</xdr:colOff>
      <xdr:row>34</xdr:row>
      <xdr:rowOff>134620</xdr:rowOff>
    </xdr:to>
    <xdr:cxnSp macro="">
      <xdr:nvCxnSpPr>
        <xdr:cNvPr id="66" name="直線コネクタ 65"/>
        <xdr:cNvCxnSpPr/>
      </xdr:nvCxnSpPr>
      <xdr:spPr>
        <a:xfrm flipV="1">
          <a:off x="3987800" y="58572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104140</xdr:rowOff>
    </xdr:from>
    <xdr:to>
      <xdr:col>5</xdr:col>
      <xdr:colOff>549275</xdr:colOff>
      <xdr:row>34</xdr:row>
      <xdr:rowOff>134620</xdr:rowOff>
    </xdr:to>
    <xdr:cxnSp macro="">
      <xdr:nvCxnSpPr>
        <xdr:cNvPr id="69" name="直線コネクタ 68"/>
        <xdr:cNvCxnSpPr/>
      </xdr:nvCxnSpPr>
      <xdr:spPr>
        <a:xfrm>
          <a:off x="3098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104140</xdr:rowOff>
    </xdr:from>
    <xdr:to>
      <xdr:col>4</xdr:col>
      <xdr:colOff>346075</xdr:colOff>
      <xdr:row>35</xdr:row>
      <xdr:rowOff>31750</xdr:rowOff>
    </xdr:to>
    <xdr:cxnSp macro="">
      <xdr:nvCxnSpPr>
        <xdr:cNvPr id="72" name="直線コネクタ 71"/>
        <xdr:cNvCxnSpPr/>
      </xdr:nvCxnSpPr>
      <xdr:spPr>
        <a:xfrm flipV="1">
          <a:off x="2209800" y="593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153670</xdr:rowOff>
    </xdr:to>
    <xdr:cxnSp macro="">
      <xdr:nvCxnSpPr>
        <xdr:cNvPr id="75" name="直線コネクタ 74"/>
        <xdr:cNvCxnSpPr/>
      </xdr:nvCxnSpPr>
      <xdr:spPr>
        <a:xfrm flipV="1">
          <a:off x="1320800" y="603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148590</xdr:rowOff>
    </xdr:from>
    <xdr:to>
      <xdr:col>7</xdr:col>
      <xdr:colOff>66675</xdr:colOff>
      <xdr:row>34</xdr:row>
      <xdr:rowOff>78740</xdr:rowOff>
    </xdr:to>
    <xdr:sp macro="" textlink="">
      <xdr:nvSpPr>
        <xdr:cNvPr id="85" name="円/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9" name="円/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93" name="円/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1.9</a:t>
          </a:r>
          <a:r>
            <a:rPr kumimoji="1" lang="ja-JP" altLang="en-US" sz="1300">
              <a:latin typeface="ＭＳ Ｐゴシック"/>
            </a:rPr>
            <a:t>％減の</a:t>
          </a:r>
          <a:r>
            <a:rPr kumimoji="1" lang="en-US" altLang="ja-JP" sz="1300">
              <a:latin typeface="ＭＳ Ｐゴシック"/>
            </a:rPr>
            <a:t>11.2</a:t>
          </a:r>
          <a:r>
            <a:rPr kumimoji="1" lang="ja-JP" altLang="en-US" sz="1300">
              <a:latin typeface="ＭＳ Ｐゴシック"/>
            </a:rPr>
            <a:t>％となっているが、子ども子育て支援新制度により、認定こども園園児委託料が扶助費に振り替えとなったことよる。それ以外の部分については概ね横ばいであるが、今後はさらなる経費の抑制や適正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67564</xdr:rowOff>
    </xdr:from>
    <xdr:to>
      <xdr:col>24</xdr:col>
      <xdr:colOff>31750</xdr:colOff>
      <xdr:row>16</xdr:row>
      <xdr:rowOff>154432</xdr:rowOff>
    </xdr:to>
    <xdr:cxnSp macro="">
      <xdr:nvCxnSpPr>
        <xdr:cNvPr id="124" name="直線コネクタ 123"/>
        <xdr:cNvCxnSpPr/>
      </xdr:nvCxnSpPr>
      <xdr:spPr>
        <a:xfrm flipV="1">
          <a:off x="15671800" y="28107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16</xdr:row>
      <xdr:rowOff>154432</xdr:rowOff>
    </xdr:to>
    <xdr:cxnSp macro="">
      <xdr:nvCxnSpPr>
        <xdr:cNvPr id="127" name="直線コネクタ 126"/>
        <xdr:cNvCxnSpPr/>
      </xdr:nvCxnSpPr>
      <xdr:spPr>
        <a:xfrm>
          <a:off x="14782800" y="2893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149860</xdr:rowOff>
    </xdr:to>
    <xdr:cxnSp macro="">
      <xdr:nvCxnSpPr>
        <xdr:cNvPr id="130" name="直線コネクタ 129"/>
        <xdr:cNvCxnSpPr/>
      </xdr:nvCxnSpPr>
      <xdr:spPr>
        <a:xfrm>
          <a:off x="13893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104140</xdr:rowOff>
    </xdr:to>
    <xdr:cxnSp macro="">
      <xdr:nvCxnSpPr>
        <xdr:cNvPr id="133" name="直線コネクタ 132"/>
        <xdr:cNvCxnSpPr/>
      </xdr:nvCxnSpPr>
      <xdr:spPr>
        <a:xfrm>
          <a:off x="13004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3" name="円/楕円 142"/>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4"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103632</xdr:rowOff>
    </xdr:from>
    <xdr:to>
      <xdr:col>22</xdr:col>
      <xdr:colOff>615950</xdr:colOff>
      <xdr:row>17</xdr:row>
      <xdr:rowOff>33782</xdr:rowOff>
    </xdr:to>
    <xdr:sp macro="" textlink="">
      <xdr:nvSpPr>
        <xdr:cNvPr id="145" name="円/楕円 144"/>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18559</xdr:rowOff>
    </xdr:from>
    <xdr:ext cx="736600" cy="259045"/>
    <xdr:sp macro="" textlink="">
      <xdr:nvSpPr>
        <xdr:cNvPr id="146" name="テキスト ボックス 145"/>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7" name="円/楕円 146"/>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8" name="テキスト ボックス 147"/>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49" name="円/楕円 148"/>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0" name="テキスト ボックス 14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1" name="円/楕円 150"/>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52" name="テキスト ボックス 15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子ども子育て支援新制度により認定こども園園児委託料が扶助費に振り替えとなったため、前年度比</a:t>
          </a:r>
          <a:r>
            <a:rPr kumimoji="1" lang="en-US" altLang="ja-JP" sz="1300">
              <a:latin typeface="ＭＳ Ｐゴシック"/>
            </a:rPr>
            <a:t>2.2</a:t>
          </a:r>
          <a:r>
            <a:rPr kumimoji="1" lang="ja-JP" altLang="en-US" sz="1300">
              <a:latin typeface="ＭＳ Ｐゴシック"/>
            </a:rPr>
            <a:t>％増の</a:t>
          </a:r>
          <a:r>
            <a:rPr kumimoji="1" lang="en-US" altLang="ja-JP" sz="1300">
              <a:latin typeface="ＭＳ Ｐゴシック"/>
            </a:rPr>
            <a:t>4.9</a:t>
          </a:r>
          <a:r>
            <a:rPr kumimoji="1" lang="ja-JP" altLang="en-US" sz="1300">
              <a:latin typeface="ＭＳ Ｐゴシック"/>
            </a:rPr>
            <a:t>％となっている。子どもの医療費の無料化や障害福祉サービスの実施も増加の要因と考えられる。子育て支援は町の主要施策の一つであるが、財政状況を圧迫することがないよう注視する必要がある。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57</xdr:row>
      <xdr:rowOff>53522</xdr:rowOff>
    </xdr:to>
    <xdr:cxnSp macro="">
      <xdr:nvCxnSpPr>
        <xdr:cNvPr id="186" name="直線コネクタ 185"/>
        <xdr:cNvCxnSpPr/>
      </xdr:nvCxnSpPr>
      <xdr:spPr>
        <a:xfrm>
          <a:off x="3987800" y="9466943"/>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167822</xdr:rowOff>
    </xdr:to>
    <xdr:cxnSp macro="">
      <xdr:nvCxnSpPr>
        <xdr:cNvPr id="189" name="直線コネクタ 188"/>
        <xdr:cNvCxnSpPr/>
      </xdr:nvCxnSpPr>
      <xdr:spPr>
        <a:xfrm flipV="1">
          <a:off x="3098800" y="9466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167822</xdr:rowOff>
    </xdr:to>
    <xdr:cxnSp macro="">
      <xdr:nvCxnSpPr>
        <xdr:cNvPr id="192" name="直線コネクタ 191"/>
        <xdr:cNvCxnSpPr/>
      </xdr:nvCxnSpPr>
      <xdr:spPr>
        <a:xfrm>
          <a:off x="2209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12700</xdr:rowOff>
    </xdr:to>
    <xdr:cxnSp macro="">
      <xdr:nvCxnSpPr>
        <xdr:cNvPr id="195" name="直線コネクタ 194"/>
        <xdr:cNvCxnSpPr/>
      </xdr:nvCxnSpPr>
      <xdr:spPr>
        <a:xfrm flipV="1">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5" name="円/楕円 204"/>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06"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7" name="円/楕円 206"/>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8" name="テキスト ボックス 207"/>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09" name="円/楕円 208"/>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0" name="テキスト ボックス 209"/>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1" name="円/楕円 210"/>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2" name="テキスト ボックス 211"/>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その他の大部分を占める国民健康保険事業特別会計、後期高齢者医療特別会計、介護保険事業特別会計への繰出金がいずれも減少しており、前年度比</a:t>
          </a:r>
          <a:r>
            <a:rPr kumimoji="1" lang="en-US" altLang="ja-JP" sz="1300">
              <a:latin typeface="ＭＳ Ｐゴシック"/>
            </a:rPr>
            <a:t>1.3</a:t>
          </a:r>
          <a:r>
            <a:rPr kumimoji="1" lang="ja-JP" altLang="en-US" sz="1300">
              <a:latin typeface="ＭＳ Ｐゴシック"/>
            </a:rPr>
            <a:t>％減の</a:t>
          </a:r>
          <a:r>
            <a:rPr kumimoji="1" lang="en-US" altLang="ja-JP" sz="1300">
              <a:latin typeface="ＭＳ Ｐゴシック"/>
            </a:rPr>
            <a:t>9.1</a:t>
          </a:r>
          <a:r>
            <a:rPr kumimoji="1" lang="ja-JP" altLang="en-US" sz="1300">
              <a:latin typeface="ＭＳ Ｐゴシック"/>
            </a:rPr>
            <a:t>％となった。しかし、各特別会計とも大変厳しい状況であり、保険給付の適正化や保険料の見直しにより、健全な運営に努めていく。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100330</xdr:rowOff>
    </xdr:to>
    <xdr:cxnSp macro="">
      <xdr:nvCxnSpPr>
        <xdr:cNvPr id="246" name="直線コネクタ 245"/>
        <xdr:cNvCxnSpPr/>
      </xdr:nvCxnSpPr>
      <xdr:spPr>
        <a:xfrm flipV="1">
          <a:off x="15671800" y="9773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100330</xdr:rowOff>
    </xdr:to>
    <xdr:cxnSp macro="">
      <xdr:nvCxnSpPr>
        <xdr:cNvPr id="249" name="直線コネクタ 248"/>
        <xdr:cNvCxnSpPr/>
      </xdr:nvCxnSpPr>
      <xdr:spPr>
        <a:xfrm>
          <a:off x="14782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100330</xdr:rowOff>
    </xdr:to>
    <xdr:cxnSp macro="">
      <xdr:nvCxnSpPr>
        <xdr:cNvPr id="252" name="直線コネクタ 251"/>
        <xdr:cNvCxnSpPr/>
      </xdr:nvCxnSpPr>
      <xdr:spPr>
        <a:xfrm flipV="1">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100330</xdr:rowOff>
    </xdr:to>
    <xdr:cxnSp macro="">
      <xdr:nvCxnSpPr>
        <xdr:cNvPr id="255" name="直線コネクタ 254"/>
        <xdr:cNvCxnSpPr/>
      </xdr:nvCxnSpPr>
      <xdr:spPr>
        <a:xfrm>
          <a:off x="13004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5" name="円/楕円 264"/>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6"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7" name="円/楕円 266"/>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68" name="テキスト ボックス 26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69" name="円/楕円 268"/>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138447</xdr:rowOff>
    </xdr:from>
    <xdr:ext cx="762000" cy="259045"/>
    <xdr:sp macro="" textlink="">
      <xdr:nvSpPr>
        <xdr:cNvPr id="270" name="テキスト ボックス 269"/>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1" name="円/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161307</xdr:rowOff>
    </xdr:from>
    <xdr:ext cx="762000" cy="259045"/>
    <xdr:sp macro="" textlink="">
      <xdr:nvSpPr>
        <xdr:cNvPr id="272" name="テキスト ボックス 27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3" name="円/楕円 272"/>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74" name="テキスト ボックス 27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常備消防・ごみ処理施設・し尿処理施設に関する一部事務組合の負担金の減により、前年度比</a:t>
          </a:r>
          <a:r>
            <a:rPr kumimoji="1" lang="en-US" altLang="ja-JP" sz="1300">
              <a:latin typeface="ＭＳ Ｐゴシック"/>
            </a:rPr>
            <a:t>0.9</a:t>
          </a:r>
          <a:r>
            <a:rPr kumimoji="1" lang="ja-JP" altLang="en-US" sz="1300">
              <a:latin typeface="ＭＳ Ｐゴシック"/>
            </a:rPr>
            <a:t>％減の</a:t>
          </a:r>
          <a:r>
            <a:rPr kumimoji="1" lang="en-US" altLang="ja-JP" sz="1300">
              <a:latin typeface="ＭＳ Ｐゴシック"/>
            </a:rPr>
            <a:t>13.7</a:t>
          </a:r>
          <a:r>
            <a:rPr kumimoji="1" lang="ja-JP" altLang="en-US" sz="1300">
              <a:latin typeface="ＭＳ Ｐゴシック"/>
            </a:rPr>
            <a:t>％となった。補助費等（経常経費充当一般財源部分）のうち約</a:t>
          </a:r>
          <a:r>
            <a:rPr kumimoji="1" lang="en-US" altLang="ja-JP" sz="1300">
              <a:latin typeface="ＭＳ Ｐゴシック"/>
            </a:rPr>
            <a:t>60</a:t>
          </a:r>
          <a:r>
            <a:rPr kumimoji="1" lang="ja-JP" altLang="en-US" sz="1300">
              <a:latin typeface="ＭＳ Ｐゴシック"/>
            </a:rPr>
            <a:t>％を一部事務組合の負担金が占めており、その影響により毎年増減がある。若者定住促進に係る経費や各種団体補助金が増額していることから、補助金の効果等を検証し、見直し等も含めて検討する必要が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148227</xdr:rowOff>
    </xdr:from>
    <xdr:to>
      <xdr:col>24</xdr:col>
      <xdr:colOff>31750</xdr:colOff>
      <xdr:row>38</xdr:row>
      <xdr:rowOff>35560</xdr:rowOff>
    </xdr:to>
    <xdr:cxnSp macro="">
      <xdr:nvCxnSpPr>
        <xdr:cNvPr id="308" name="直線コネクタ 307"/>
        <xdr:cNvCxnSpPr/>
      </xdr:nvCxnSpPr>
      <xdr:spPr>
        <a:xfrm flipV="1">
          <a:off x="15671800" y="64918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148227</xdr:rowOff>
    </xdr:from>
    <xdr:to>
      <xdr:col>22</xdr:col>
      <xdr:colOff>565150</xdr:colOff>
      <xdr:row>38</xdr:row>
      <xdr:rowOff>35560</xdr:rowOff>
    </xdr:to>
    <xdr:cxnSp macro="">
      <xdr:nvCxnSpPr>
        <xdr:cNvPr id="311" name="直線コネクタ 310"/>
        <xdr:cNvCxnSpPr/>
      </xdr:nvCxnSpPr>
      <xdr:spPr>
        <a:xfrm>
          <a:off x="14782800" y="64918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148227</xdr:rowOff>
    </xdr:from>
    <xdr:to>
      <xdr:col>21</xdr:col>
      <xdr:colOff>361950</xdr:colOff>
      <xdr:row>38</xdr:row>
      <xdr:rowOff>48623</xdr:rowOff>
    </xdr:to>
    <xdr:cxnSp macro="">
      <xdr:nvCxnSpPr>
        <xdr:cNvPr id="314" name="直線コネクタ 313"/>
        <xdr:cNvCxnSpPr/>
      </xdr:nvCxnSpPr>
      <xdr:spPr>
        <a:xfrm flipV="1">
          <a:off x="13893800" y="64918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48623</xdr:rowOff>
    </xdr:to>
    <xdr:cxnSp macro="">
      <xdr:nvCxnSpPr>
        <xdr:cNvPr id="317" name="直線コネクタ 316"/>
        <xdr:cNvCxnSpPr/>
      </xdr:nvCxnSpPr>
      <xdr:spPr>
        <a:xfrm>
          <a:off x="13004800" y="65506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97427</xdr:rowOff>
    </xdr:from>
    <xdr:to>
      <xdr:col>24</xdr:col>
      <xdr:colOff>82550</xdr:colOff>
      <xdr:row>38</xdr:row>
      <xdr:rowOff>27577</xdr:rowOff>
    </xdr:to>
    <xdr:sp macro="" textlink="">
      <xdr:nvSpPr>
        <xdr:cNvPr id="327" name="円/楕円 326"/>
        <xdr:cNvSpPr/>
      </xdr:nvSpPr>
      <xdr:spPr>
        <a:xfrm>
          <a:off x="16459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69504</xdr:rowOff>
    </xdr:from>
    <xdr:ext cx="762000" cy="259045"/>
    <xdr:sp macro="" textlink="">
      <xdr:nvSpPr>
        <xdr:cNvPr id="328" name="補助費等該当値テキスト"/>
        <xdr:cNvSpPr txBox="1"/>
      </xdr:nvSpPr>
      <xdr:spPr>
        <a:xfrm>
          <a:off x="16598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9" name="円/楕円 328"/>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30" name="テキスト ボックス 329"/>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97427</xdr:rowOff>
    </xdr:from>
    <xdr:to>
      <xdr:col>21</xdr:col>
      <xdr:colOff>412750</xdr:colOff>
      <xdr:row>38</xdr:row>
      <xdr:rowOff>27577</xdr:rowOff>
    </xdr:to>
    <xdr:sp macro="" textlink="">
      <xdr:nvSpPr>
        <xdr:cNvPr id="331" name="円/楕円 330"/>
        <xdr:cNvSpPr/>
      </xdr:nvSpPr>
      <xdr:spPr>
        <a:xfrm>
          <a:off x="14732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12354</xdr:rowOff>
    </xdr:from>
    <xdr:ext cx="762000" cy="259045"/>
    <xdr:sp macro="" textlink="">
      <xdr:nvSpPr>
        <xdr:cNvPr id="332" name="テキスト ボックス 331"/>
        <xdr:cNvSpPr txBox="1"/>
      </xdr:nvSpPr>
      <xdr:spPr>
        <a:xfrm>
          <a:off x="14401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169273</xdr:rowOff>
    </xdr:from>
    <xdr:to>
      <xdr:col>20</xdr:col>
      <xdr:colOff>209550</xdr:colOff>
      <xdr:row>38</xdr:row>
      <xdr:rowOff>99423</xdr:rowOff>
    </xdr:to>
    <xdr:sp macro="" textlink="">
      <xdr:nvSpPr>
        <xdr:cNvPr id="333" name="円/楕円 332"/>
        <xdr:cNvSpPr/>
      </xdr:nvSpPr>
      <xdr:spPr>
        <a:xfrm>
          <a:off x="13843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84200</xdr:rowOff>
    </xdr:from>
    <xdr:ext cx="762000" cy="259045"/>
    <xdr:sp macro="" textlink="">
      <xdr:nvSpPr>
        <xdr:cNvPr id="334" name="テキスト ボックス 333"/>
        <xdr:cNvSpPr txBox="1"/>
      </xdr:nvSpPr>
      <xdr:spPr>
        <a:xfrm>
          <a:off x="13512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5" name="円/楕円 334"/>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6" name="テキスト ボックス 335"/>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年許可債の償還開始により、前年度比</a:t>
          </a:r>
          <a:r>
            <a:rPr kumimoji="1" lang="en-US" altLang="ja-JP" sz="1300">
              <a:latin typeface="ＭＳ Ｐゴシック"/>
            </a:rPr>
            <a:t>0.4</a:t>
          </a:r>
          <a:r>
            <a:rPr kumimoji="1" lang="ja-JP" altLang="en-US" sz="1300">
              <a:latin typeface="ＭＳ Ｐゴシック"/>
            </a:rPr>
            <a:t>％増の</a:t>
          </a:r>
          <a:r>
            <a:rPr kumimoji="1" lang="en-US" altLang="ja-JP" sz="1300">
              <a:latin typeface="ＭＳ Ｐゴシック"/>
            </a:rPr>
            <a:t>19.7</a:t>
          </a:r>
          <a:r>
            <a:rPr kumimoji="1" lang="ja-JP" altLang="en-US" sz="1300">
              <a:latin typeface="ＭＳ Ｐゴシック"/>
            </a:rPr>
            <a:t>％となった。近年、過疎市町村指定による過疎対策事業債の借入や、新庁舎建設等による緊急防災・減災事業債の借入が増加しており、これらの償還開始により、更なる数値の上昇が予想される。今後、新規発行の抑制や繰り上げ償還等を実施し、適正な財政運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94996</xdr:rowOff>
    </xdr:from>
    <xdr:to>
      <xdr:col>7</xdr:col>
      <xdr:colOff>15875</xdr:colOff>
      <xdr:row>78</xdr:row>
      <xdr:rowOff>113285</xdr:rowOff>
    </xdr:to>
    <xdr:cxnSp macro="">
      <xdr:nvCxnSpPr>
        <xdr:cNvPr id="366" name="直線コネクタ 365"/>
        <xdr:cNvCxnSpPr/>
      </xdr:nvCxnSpPr>
      <xdr:spPr>
        <a:xfrm>
          <a:off x="3987800" y="134680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104139</xdr:rowOff>
    </xdr:to>
    <xdr:cxnSp macro="">
      <xdr:nvCxnSpPr>
        <xdr:cNvPr id="369" name="直線コネクタ 368"/>
        <xdr:cNvCxnSpPr/>
      </xdr:nvCxnSpPr>
      <xdr:spPr>
        <a:xfrm flipV="1">
          <a:off x="3098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127000</xdr:rowOff>
    </xdr:to>
    <xdr:cxnSp macro="">
      <xdr:nvCxnSpPr>
        <xdr:cNvPr id="372" name="直線コネクタ 371"/>
        <xdr:cNvCxnSpPr/>
      </xdr:nvCxnSpPr>
      <xdr:spPr>
        <a:xfrm flipV="1">
          <a:off x="2209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127000</xdr:rowOff>
    </xdr:to>
    <xdr:cxnSp macro="">
      <xdr:nvCxnSpPr>
        <xdr:cNvPr id="375" name="直線コネクタ 374"/>
        <xdr:cNvCxnSpPr/>
      </xdr:nvCxnSpPr>
      <xdr:spPr>
        <a:xfrm>
          <a:off x="1320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85" name="円/楕円 384"/>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86"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7" name="円/楕円 386"/>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8" name="テキスト ボックス 387"/>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9" name="円/楕円 388"/>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90" name="テキスト ボックス 389"/>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1" name="円/楕円 390"/>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2" name="テキスト ボックス 391"/>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3" name="円/楕円 392"/>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94" name="テキスト ボックス 39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人件費、補助費等、その他については、いずれも前年度から減少、扶助費と物件費の増減については、制度変更によるところが大きい。公債費以外の全体としては前年度比で</a:t>
          </a:r>
          <a:r>
            <a:rPr kumimoji="1" lang="en-US" altLang="ja-JP" sz="1300">
              <a:latin typeface="ＭＳ Ｐゴシック"/>
            </a:rPr>
            <a:t>3.3</a:t>
          </a:r>
          <a:r>
            <a:rPr kumimoji="1" lang="ja-JP" altLang="en-US" sz="1300">
              <a:latin typeface="ＭＳ Ｐゴシック"/>
            </a:rPr>
            <a:t>％減となっている。今後の公債費の増加が見込まれるなか、引き続き経費の節減、適正化に努める。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73660</xdr:rowOff>
    </xdr:from>
    <xdr:to>
      <xdr:col>24</xdr:col>
      <xdr:colOff>31750</xdr:colOff>
      <xdr:row>75</xdr:row>
      <xdr:rowOff>27940</xdr:rowOff>
    </xdr:to>
    <xdr:cxnSp macro="">
      <xdr:nvCxnSpPr>
        <xdr:cNvPr id="427" name="直線コネクタ 426"/>
        <xdr:cNvCxnSpPr/>
      </xdr:nvCxnSpPr>
      <xdr:spPr>
        <a:xfrm flipV="1">
          <a:off x="15671800" y="1276096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165100</xdr:rowOff>
    </xdr:from>
    <xdr:to>
      <xdr:col>22</xdr:col>
      <xdr:colOff>565150</xdr:colOff>
      <xdr:row>75</xdr:row>
      <xdr:rowOff>27940</xdr:rowOff>
    </xdr:to>
    <xdr:cxnSp macro="">
      <xdr:nvCxnSpPr>
        <xdr:cNvPr id="430" name="直線コネクタ 429"/>
        <xdr:cNvCxnSpPr/>
      </xdr:nvCxnSpPr>
      <xdr:spPr>
        <a:xfrm>
          <a:off x="14782800" y="12852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165100</xdr:rowOff>
    </xdr:from>
    <xdr:to>
      <xdr:col>21</xdr:col>
      <xdr:colOff>361950</xdr:colOff>
      <xdr:row>75</xdr:row>
      <xdr:rowOff>46990</xdr:rowOff>
    </xdr:to>
    <xdr:cxnSp macro="">
      <xdr:nvCxnSpPr>
        <xdr:cNvPr id="433" name="直線コネクタ 432"/>
        <xdr:cNvCxnSpPr/>
      </xdr:nvCxnSpPr>
      <xdr:spPr>
        <a:xfrm flipV="1">
          <a:off x="13893800" y="12852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50800</xdr:rowOff>
    </xdr:to>
    <xdr:cxnSp macro="">
      <xdr:nvCxnSpPr>
        <xdr:cNvPr id="436" name="直線コネクタ 435"/>
        <xdr:cNvCxnSpPr/>
      </xdr:nvCxnSpPr>
      <xdr:spPr>
        <a:xfrm flipV="1">
          <a:off x="13004800" y="12905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6" name="円/楕円 445"/>
        <xdr:cNvSpPr/>
      </xdr:nvSpPr>
      <xdr:spPr>
        <a:xfrm>
          <a:off x="16459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102887</xdr:rowOff>
    </xdr:from>
    <xdr:ext cx="762000" cy="259045"/>
    <xdr:sp macro="" textlink="">
      <xdr:nvSpPr>
        <xdr:cNvPr id="447" name="公債費以外該当値テキスト"/>
        <xdr:cNvSpPr txBox="1"/>
      </xdr:nvSpPr>
      <xdr:spPr>
        <a:xfrm>
          <a:off x="16598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148590</xdr:rowOff>
    </xdr:from>
    <xdr:to>
      <xdr:col>22</xdr:col>
      <xdr:colOff>615950</xdr:colOff>
      <xdr:row>75</xdr:row>
      <xdr:rowOff>78740</xdr:rowOff>
    </xdr:to>
    <xdr:sp macro="" textlink="">
      <xdr:nvSpPr>
        <xdr:cNvPr id="448" name="円/楕円 447"/>
        <xdr:cNvSpPr/>
      </xdr:nvSpPr>
      <xdr:spPr>
        <a:xfrm>
          <a:off x="15621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88917</xdr:rowOff>
    </xdr:from>
    <xdr:ext cx="736600" cy="259045"/>
    <xdr:sp macro="" textlink="">
      <xdr:nvSpPr>
        <xdr:cNvPr id="449" name="テキスト ボックス 448"/>
        <xdr:cNvSpPr txBox="1"/>
      </xdr:nvSpPr>
      <xdr:spPr>
        <a:xfrm>
          <a:off x="15290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114300</xdr:rowOff>
    </xdr:from>
    <xdr:to>
      <xdr:col>21</xdr:col>
      <xdr:colOff>412750</xdr:colOff>
      <xdr:row>75</xdr:row>
      <xdr:rowOff>44450</xdr:rowOff>
    </xdr:to>
    <xdr:sp macro="" textlink="">
      <xdr:nvSpPr>
        <xdr:cNvPr id="450" name="円/楕円 449"/>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54627</xdr:rowOff>
    </xdr:from>
    <xdr:ext cx="762000" cy="259045"/>
    <xdr:sp macro="" textlink="">
      <xdr:nvSpPr>
        <xdr:cNvPr id="451" name="テキスト ボックス 450"/>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2" name="円/楕円 451"/>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3" name="テキスト ボックス 452"/>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0</xdr:rowOff>
    </xdr:from>
    <xdr:to>
      <xdr:col>19</xdr:col>
      <xdr:colOff>6350</xdr:colOff>
      <xdr:row>75</xdr:row>
      <xdr:rowOff>101600</xdr:rowOff>
    </xdr:to>
    <xdr:sp macro="" textlink="">
      <xdr:nvSpPr>
        <xdr:cNvPr id="454" name="円/楕円 453"/>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111777</xdr:rowOff>
    </xdr:from>
    <xdr:ext cx="762000" cy="259045"/>
    <xdr:sp macro="" textlink="">
      <xdr:nvSpPr>
        <xdr:cNvPr id="455" name="テキスト ボックス 454"/>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和歌山県印南町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58931</xdr:rowOff>
    </xdr:from>
    <xdr:to>
      <xdr:col>4</xdr:col>
      <xdr:colOff>1117600</xdr:colOff>
      <xdr:row>19</xdr:row>
      <xdr:rowOff>69109</xdr:rowOff>
    </xdr:to>
    <xdr:cxnSp macro="">
      <xdr:nvCxnSpPr>
        <xdr:cNvPr id="46" name="直線コネクタ 45"/>
        <xdr:cNvCxnSpPr/>
      </xdr:nvCxnSpPr>
      <xdr:spPr bwMode="auto">
        <a:xfrm>
          <a:off x="5003800" y="3364106"/>
          <a:ext cx="647700" cy="1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55919</xdr:rowOff>
    </xdr:from>
    <xdr:to>
      <xdr:col>4</xdr:col>
      <xdr:colOff>469900</xdr:colOff>
      <xdr:row>19</xdr:row>
      <xdr:rowOff>58931</xdr:rowOff>
    </xdr:to>
    <xdr:cxnSp macro="">
      <xdr:nvCxnSpPr>
        <xdr:cNvPr id="49" name="直線コネクタ 48"/>
        <xdr:cNvCxnSpPr/>
      </xdr:nvCxnSpPr>
      <xdr:spPr bwMode="auto">
        <a:xfrm>
          <a:off x="4305300" y="3361094"/>
          <a:ext cx="698500" cy="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45877</xdr:rowOff>
    </xdr:from>
    <xdr:to>
      <xdr:col>3</xdr:col>
      <xdr:colOff>904875</xdr:colOff>
      <xdr:row>19</xdr:row>
      <xdr:rowOff>55919</xdr:rowOff>
    </xdr:to>
    <xdr:cxnSp macro="">
      <xdr:nvCxnSpPr>
        <xdr:cNvPr id="52" name="直線コネクタ 51"/>
        <xdr:cNvCxnSpPr/>
      </xdr:nvCxnSpPr>
      <xdr:spPr bwMode="auto">
        <a:xfrm>
          <a:off x="3606800" y="3351052"/>
          <a:ext cx="698500" cy="1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12005</xdr:rowOff>
    </xdr:from>
    <xdr:to>
      <xdr:col>3</xdr:col>
      <xdr:colOff>206375</xdr:colOff>
      <xdr:row>19</xdr:row>
      <xdr:rowOff>45877</xdr:rowOff>
    </xdr:to>
    <xdr:cxnSp macro="">
      <xdr:nvCxnSpPr>
        <xdr:cNvPr id="55" name="直線コネクタ 54"/>
        <xdr:cNvCxnSpPr/>
      </xdr:nvCxnSpPr>
      <xdr:spPr bwMode="auto">
        <a:xfrm>
          <a:off x="2908300" y="3317180"/>
          <a:ext cx="698500" cy="3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18309</xdr:rowOff>
    </xdr:from>
    <xdr:to>
      <xdr:col>5</xdr:col>
      <xdr:colOff>34925</xdr:colOff>
      <xdr:row>19</xdr:row>
      <xdr:rowOff>119909</xdr:rowOff>
    </xdr:to>
    <xdr:sp macro="" textlink="">
      <xdr:nvSpPr>
        <xdr:cNvPr id="65" name="円/楕円 64"/>
        <xdr:cNvSpPr/>
      </xdr:nvSpPr>
      <xdr:spPr bwMode="auto">
        <a:xfrm>
          <a:off x="5600700" y="3323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98336</xdr:rowOff>
    </xdr:from>
    <xdr:ext cx="762000" cy="259045"/>
    <xdr:sp macro="" textlink="">
      <xdr:nvSpPr>
        <xdr:cNvPr id="66" name="人口1人当たり決算額の推移該当値テキスト130"/>
        <xdr:cNvSpPr txBox="1"/>
      </xdr:nvSpPr>
      <xdr:spPr>
        <a:xfrm>
          <a:off x="5740400" y="323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98,463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8131</xdr:rowOff>
    </xdr:from>
    <xdr:to>
      <xdr:col>4</xdr:col>
      <xdr:colOff>520700</xdr:colOff>
      <xdr:row>19</xdr:row>
      <xdr:rowOff>109731</xdr:rowOff>
    </xdr:to>
    <xdr:sp macro="" textlink="">
      <xdr:nvSpPr>
        <xdr:cNvPr id="67" name="円/楕円 66"/>
        <xdr:cNvSpPr/>
      </xdr:nvSpPr>
      <xdr:spPr bwMode="auto">
        <a:xfrm>
          <a:off x="4953000" y="331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94508</xdr:rowOff>
    </xdr:from>
    <xdr:ext cx="736600" cy="259045"/>
    <xdr:sp macro="" textlink="">
      <xdr:nvSpPr>
        <xdr:cNvPr id="68" name="テキスト ボックス 67"/>
        <xdr:cNvSpPr txBox="1"/>
      </xdr:nvSpPr>
      <xdr:spPr>
        <a:xfrm>
          <a:off x="4622800" y="3399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100,244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5119</xdr:rowOff>
    </xdr:from>
    <xdr:to>
      <xdr:col>3</xdr:col>
      <xdr:colOff>955675</xdr:colOff>
      <xdr:row>19</xdr:row>
      <xdr:rowOff>106719</xdr:rowOff>
    </xdr:to>
    <xdr:sp macro="" textlink="">
      <xdr:nvSpPr>
        <xdr:cNvPr id="69" name="円/楕円 68"/>
        <xdr:cNvSpPr/>
      </xdr:nvSpPr>
      <xdr:spPr bwMode="auto">
        <a:xfrm>
          <a:off x="4254500" y="331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91496</xdr:rowOff>
    </xdr:from>
    <xdr:ext cx="762000" cy="259045"/>
    <xdr:sp macro="" textlink="">
      <xdr:nvSpPr>
        <xdr:cNvPr id="70" name="テキスト ボックス 69"/>
        <xdr:cNvSpPr txBox="1"/>
      </xdr:nvSpPr>
      <xdr:spPr>
        <a:xfrm>
          <a:off x="3924300" y="339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166527</xdr:rowOff>
    </xdr:from>
    <xdr:to>
      <xdr:col>3</xdr:col>
      <xdr:colOff>257175</xdr:colOff>
      <xdr:row>19</xdr:row>
      <xdr:rowOff>96677</xdr:rowOff>
    </xdr:to>
    <xdr:sp macro="" textlink="">
      <xdr:nvSpPr>
        <xdr:cNvPr id="71" name="円/楕円 70"/>
        <xdr:cNvSpPr/>
      </xdr:nvSpPr>
      <xdr:spPr bwMode="auto">
        <a:xfrm>
          <a:off x="3556000" y="33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81454</xdr:rowOff>
    </xdr:from>
    <xdr:ext cx="762000" cy="259045"/>
    <xdr:sp macro="" textlink="">
      <xdr:nvSpPr>
        <xdr:cNvPr id="72" name="テキスト ボックス 71"/>
        <xdr:cNvSpPr txBox="1"/>
      </xdr:nvSpPr>
      <xdr:spPr>
        <a:xfrm>
          <a:off x="3225800" y="338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132655</xdr:rowOff>
    </xdr:from>
    <xdr:to>
      <xdr:col>2</xdr:col>
      <xdr:colOff>692150</xdr:colOff>
      <xdr:row>19</xdr:row>
      <xdr:rowOff>62805</xdr:rowOff>
    </xdr:to>
    <xdr:sp macro="" textlink="">
      <xdr:nvSpPr>
        <xdr:cNvPr id="73" name="円/楕円 72"/>
        <xdr:cNvSpPr/>
      </xdr:nvSpPr>
      <xdr:spPr bwMode="auto">
        <a:xfrm>
          <a:off x="2857500" y="326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47582</xdr:rowOff>
    </xdr:from>
    <xdr:ext cx="762000" cy="259045"/>
    <xdr:sp macro="" textlink="">
      <xdr:nvSpPr>
        <xdr:cNvPr id="74" name="テキスト ボックス 73"/>
        <xdr:cNvSpPr txBox="1"/>
      </xdr:nvSpPr>
      <xdr:spPr>
        <a:xfrm>
          <a:off x="2527300" y="335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106905</xdr:rowOff>
    </xdr:from>
    <xdr:to>
      <xdr:col>4</xdr:col>
      <xdr:colOff>1117600</xdr:colOff>
      <xdr:row>36</xdr:row>
      <xdr:rowOff>127544</xdr:rowOff>
    </xdr:to>
    <xdr:cxnSp macro="">
      <xdr:nvCxnSpPr>
        <xdr:cNvPr id="109" name="直線コネクタ 108"/>
        <xdr:cNvCxnSpPr/>
      </xdr:nvCxnSpPr>
      <xdr:spPr bwMode="auto">
        <a:xfrm>
          <a:off x="5003800" y="7060155"/>
          <a:ext cx="6477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90827</xdr:rowOff>
    </xdr:from>
    <xdr:to>
      <xdr:col>4</xdr:col>
      <xdr:colOff>469900</xdr:colOff>
      <xdr:row>36</xdr:row>
      <xdr:rowOff>106905</xdr:rowOff>
    </xdr:to>
    <xdr:cxnSp macro="">
      <xdr:nvCxnSpPr>
        <xdr:cNvPr id="112" name="直線コネクタ 111"/>
        <xdr:cNvCxnSpPr/>
      </xdr:nvCxnSpPr>
      <xdr:spPr bwMode="auto">
        <a:xfrm>
          <a:off x="4305300" y="7044077"/>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68794</xdr:rowOff>
    </xdr:from>
    <xdr:to>
      <xdr:col>3</xdr:col>
      <xdr:colOff>904875</xdr:colOff>
      <xdr:row>36</xdr:row>
      <xdr:rowOff>90827</xdr:rowOff>
    </xdr:to>
    <xdr:cxnSp macro="">
      <xdr:nvCxnSpPr>
        <xdr:cNvPr id="115" name="直線コネクタ 114"/>
        <xdr:cNvCxnSpPr/>
      </xdr:nvCxnSpPr>
      <xdr:spPr bwMode="auto">
        <a:xfrm>
          <a:off x="3606800" y="7022044"/>
          <a:ext cx="698500" cy="22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5461</xdr:rowOff>
    </xdr:from>
    <xdr:to>
      <xdr:col>3</xdr:col>
      <xdr:colOff>206375</xdr:colOff>
      <xdr:row>36</xdr:row>
      <xdr:rowOff>68794</xdr:rowOff>
    </xdr:to>
    <xdr:cxnSp macro="">
      <xdr:nvCxnSpPr>
        <xdr:cNvPr id="118" name="直線コネクタ 117"/>
        <xdr:cNvCxnSpPr/>
      </xdr:nvCxnSpPr>
      <xdr:spPr bwMode="auto">
        <a:xfrm>
          <a:off x="2908300" y="6958711"/>
          <a:ext cx="698500" cy="63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76744</xdr:rowOff>
    </xdr:from>
    <xdr:to>
      <xdr:col>5</xdr:col>
      <xdr:colOff>34925</xdr:colOff>
      <xdr:row>37</xdr:row>
      <xdr:rowOff>6894</xdr:rowOff>
    </xdr:to>
    <xdr:sp macro="" textlink="">
      <xdr:nvSpPr>
        <xdr:cNvPr id="128" name="円/楕円 127"/>
        <xdr:cNvSpPr/>
      </xdr:nvSpPr>
      <xdr:spPr bwMode="auto">
        <a:xfrm>
          <a:off x="5600700" y="702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48821</xdr:rowOff>
    </xdr:from>
    <xdr:ext cx="762000" cy="259045"/>
    <xdr:sp macro="" textlink="">
      <xdr:nvSpPr>
        <xdr:cNvPr id="129" name="人口1人当たり決算額の推移該当値テキスト445"/>
        <xdr:cNvSpPr txBox="1"/>
      </xdr:nvSpPr>
      <xdr:spPr>
        <a:xfrm>
          <a:off x="5740400" y="700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18,700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56105</xdr:rowOff>
    </xdr:from>
    <xdr:to>
      <xdr:col>4</xdr:col>
      <xdr:colOff>520700</xdr:colOff>
      <xdr:row>36</xdr:row>
      <xdr:rowOff>157705</xdr:rowOff>
    </xdr:to>
    <xdr:sp macro="" textlink="">
      <xdr:nvSpPr>
        <xdr:cNvPr id="130" name="円/楕円 129"/>
        <xdr:cNvSpPr/>
      </xdr:nvSpPr>
      <xdr:spPr bwMode="auto">
        <a:xfrm>
          <a:off x="4953000" y="700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142482</xdr:rowOff>
    </xdr:from>
    <xdr:ext cx="736600" cy="259045"/>
    <xdr:sp macro="" textlink="">
      <xdr:nvSpPr>
        <xdr:cNvPr id="131" name="テキスト ボックス 130"/>
        <xdr:cNvSpPr txBox="1"/>
      </xdr:nvSpPr>
      <xdr:spPr>
        <a:xfrm>
          <a:off x="4622800" y="709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40027</xdr:rowOff>
    </xdr:from>
    <xdr:to>
      <xdr:col>3</xdr:col>
      <xdr:colOff>955675</xdr:colOff>
      <xdr:row>36</xdr:row>
      <xdr:rowOff>141627</xdr:rowOff>
    </xdr:to>
    <xdr:sp macro="" textlink="">
      <xdr:nvSpPr>
        <xdr:cNvPr id="132" name="円/楕円 131"/>
        <xdr:cNvSpPr/>
      </xdr:nvSpPr>
      <xdr:spPr bwMode="auto">
        <a:xfrm>
          <a:off x="4254500" y="699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126404</xdr:rowOff>
    </xdr:from>
    <xdr:ext cx="762000" cy="259045"/>
    <xdr:sp macro="" textlink="">
      <xdr:nvSpPr>
        <xdr:cNvPr id="133" name="テキスト ボックス 132"/>
        <xdr:cNvSpPr txBox="1"/>
      </xdr:nvSpPr>
      <xdr:spPr>
        <a:xfrm>
          <a:off x="3924300" y="70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17994</xdr:rowOff>
    </xdr:from>
    <xdr:to>
      <xdr:col>3</xdr:col>
      <xdr:colOff>257175</xdr:colOff>
      <xdr:row>36</xdr:row>
      <xdr:rowOff>119594</xdr:rowOff>
    </xdr:to>
    <xdr:sp macro="" textlink="">
      <xdr:nvSpPr>
        <xdr:cNvPr id="134" name="円/楕円 133"/>
        <xdr:cNvSpPr/>
      </xdr:nvSpPr>
      <xdr:spPr bwMode="auto">
        <a:xfrm>
          <a:off x="3556000" y="697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104371</xdr:rowOff>
    </xdr:from>
    <xdr:ext cx="762000" cy="259045"/>
    <xdr:sp macro="" textlink="">
      <xdr:nvSpPr>
        <xdr:cNvPr id="135" name="テキスト ボックス 134"/>
        <xdr:cNvSpPr txBox="1"/>
      </xdr:nvSpPr>
      <xdr:spPr>
        <a:xfrm>
          <a:off x="3225800" y="70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297561</xdr:rowOff>
    </xdr:from>
    <xdr:to>
      <xdr:col>2</xdr:col>
      <xdr:colOff>692150</xdr:colOff>
      <xdr:row>36</xdr:row>
      <xdr:rowOff>56261</xdr:rowOff>
    </xdr:to>
    <xdr:sp macro="" textlink="">
      <xdr:nvSpPr>
        <xdr:cNvPr id="136" name="円/楕円 135"/>
        <xdr:cNvSpPr/>
      </xdr:nvSpPr>
      <xdr:spPr bwMode="auto">
        <a:xfrm>
          <a:off x="2857500" y="690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41038</xdr:rowOff>
    </xdr:from>
    <xdr:ext cx="762000" cy="259045"/>
    <xdr:sp macro="" textlink="">
      <xdr:nvSpPr>
        <xdr:cNvPr id="137" name="テキスト ボックス 136"/>
        <xdr:cNvSpPr txBox="1"/>
      </xdr:nvSpPr>
      <xdr:spPr>
        <a:xfrm>
          <a:off x="2527300" y="69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8,626
8,605
113.62
6,035,910
5,881,554
139,812
3,350,022
6,382,678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110165</xdr:rowOff>
    </xdr:from>
    <xdr:to>
      <xdr:col>6</xdr:col>
      <xdr:colOff>511175</xdr:colOff>
      <xdr:row>37</xdr:row>
      <xdr:rowOff>143655</xdr:rowOff>
    </xdr:to>
    <xdr:cxnSp macro="">
      <xdr:nvCxnSpPr>
        <xdr:cNvPr id="61" name="直線コネクタ 60"/>
        <xdr:cNvCxnSpPr/>
      </xdr:nvCxnSpPr>
      <xdr:spPr>
        <a:xfrm>
          <a:off x="3797300" y="6453815"/>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110165</xdr:rowOff>
    </xdr:from>
    <xdr:to>
      <xdr:col>5</xdr:col>
      <xdr:colOff>358775</xdr:colOff>
      <xdr:row>37</xdr:row>
      <xdr:rowOff>144447</xdr:rowOff>
    </xdr:to>
    <xdr:cxnSp macro="">
      <xdr:nvCxnSpPr>
        <xdr:cNvPr id="64" name="直線コネクタ 63"/>
        <xdr:cNvCxnSpPr/>
      </xdr:nvCxnSpPr>
      <xdr:spPr>
        <a:xfrm flipV="1">
          <a:off x="2908300" y="6453815"/>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144447</xdr:rowOff>
    </xdr:from>
    <xdr:to>
      <xdr:col>4</xdr:col>
      <xdr:colOff>155575</xdr:colOff>
      <xdr:row>37</xdr:row>
      <xdr:rowOff>161288</xdr:rowOff>
    </xdr:to>
    <xdr:cxnSp macro="">
      <xdr:nvCxnSpPr>
        <xdr:cNvPr id="67" name="直線コネクタ 66"/>
        <xdr:cNvCxnSpPr/>
      </xdr:nvCxnSpPr>
      <xdr:spPr>
        <a:xfrm flipV="1">
          <a:off x="2019300" y="6488097"/>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110043</xdr:rowOff>
    </xdr:from>
    <xdr:to>
      <xdr:col>2</xdr:col>
      <xdr:colOff>638175</xdr:colOff>
      <xdr:row>37</xdr:row>
      <xdr:rowOff>161288</xdr:rowOff>
    </xdr:to>
    <xdr:cxnSp macro="">
      <xdr:nvCxnSpPr>
        <xdr:cNvPr id="70" name="直線コネクタ 69"/>
        <xdr:cNvCxnSpPr/>
      </xdr:nvCxnSpPr>
      <xdr:spPr>
        <a:xfrm>
          <a:off x="1130300" y="6453693"/>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92855</xdr:rowOff>
    </xdr:from>
    <xdr:to>
      <xdr:col>6</xdr:col>
      <xdr:colOff>561975</xdr:colOff>
      <xdr:row>38</xdr:row>
      <xdr:rowOff>23005</xdr:rowOff>
    </xdr:to>
    <xdr:sp macro="" textlink="">
      <xdr:nvSpPr>
        <xdr:cNvPr id="80" name="円/楕円 79"/>
        <xdr:cNvSpPr/>
      </xdr:nvSpPr>
      <xdr:spPr>
        <a:xfrm>
          <a:off x="4584700" y="64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7782</xdr:rowOff>
    </xdr:from>
    <xdr:ext cx="534377" cy="259045"/>
    <xdr:sp macro="" textlink="">
      <xdr:nvSpPr>
        <xdr:cNvPr id="81" name="人件費該当値テキスト"/>
        <xdr:cNvSpPr txBox="1"/>
      </xdr:nvSpPr>
      <xdr:spPr>
        <a:xfrm>
          <a:off x="4686300" y="63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59365</xdr:rowOff>
    </xdr:from>
    <xdr:to>
      <xdr:col>5</xdr:col>
      <xdr:colOff>409575</xdr:colOff>
      <xdr:row>37</xdr:row>
      <xdr:rowOff>160965</xdr:rowOff>
    </xdr:to>
    <xdr:sp macro="" textlink="">
      <xdr:nvSpPr>
        <xdr:cNvPr id="82" name="円/楕円 81"/>
        <xdr:cNvSpPr/>
      </xdr:nvSpPr>
      <xdr:spPr>
        <a:xfrm>
          <a:off x="3746500" y="64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152092</xdr:rowOff>
    </xdr:from>
    <xdr:ext cx="534377" cy="259045"/>
    <xdr:sp macro="" textlink="">
      <xdr:nvSpPr>
        <xdr:cNvPr id="83" name="テキスト ボックス 82"/>
        <xdr:cNvSpPr txBox="1"/>
      </xdr:nvSpPr>
      <xdr:spPr>
        <a:xfrm>
          <a:off x="3530111" y="64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93647</xdr:rowOff>
    </xdr:from>
    <xdr:to>
      <xdr:col>4</xdr:col>
      <xdr:colOff>206375</xdr:colOff>
      <xdr:row>38</xdr:row>
      <xdr:rowOff>23797</xdr:rowOff>
    </xdr:to>
    <xdr:sp macro="" textlink="">
      <xdr:nvSpPr>
        <xdr:cNvPr id="84" name="円/楕円 83"/>
        <xdr:cNvSpPr/>
      </xdr:nvSpPr>
      <xdr:spPr>
        <a:xfrm>
          <a:off x="2857500" y="64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14924</xdr:rowOff>
    </xdr:from>
    <xdr:ext cx="534377" cy="259045"/>
    <xdr:sp macro="" textlink="">
      <xdr:nvSpPr>
        <xdr:cNvPr id="85" name="テキスト ボックス 84"/>
        <xdr:cNvSpPr txBox="1"/>
      </xdr:nvSpPr>
      <xdr:spPr>
        <a:xfrm>
          <a:off x="2641111" y="65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110487</xdr:rowOff>
    </xdr:from>
    <xdr:to>
      <xdr:col>3</xdr:col>
      <xdr:colOff>3175</xdr:colOff>
      <xdr:row>38</xdr:row>
      <xdr:rowOff>40638</xdr:rowOff>
    </xdr:to>
    <xdr:sp macro="" textlink="">
      <xdr:nvSpPr>
        <xdr:cNvPr id="86" name="円/楕円 85"/>
        <xdr:cNvSpPr/>
      </xdr:nvSpPr>
      <xdr:spPr>
        <a:xfrm>
          <a:off x="1968500" y="6454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31765</xdr:rowOff>
    </xdr:from>
    <xdr:ext cx="534377" cy="259045"/>
    <xdr:sp macro="" textlink="">
      <xdr:nvSpPr>
        <xdr:cNvPr id="87" name="テキスト ボックス 86"/>
        <xdr:cNvSpPr txBox="1"/>
      </xdr:nvSpPr>
      <xdr:spPr>
        <a:xfrm>
          <a:off x="1752111" y="65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59243</xdr:rowOff>
    </xdr:from>
    <xdr:to>
      <xdr:col>1</xdr:col>
      <xdr:colOff>485775</xdr:colOff>
      <xdr:row>37</xdr:row>
      <xdr:rowOff>160843</xdr:rowOff>
    </xdr:to>
    <xdr:sp macro="" textlink="">
      <xdr:nvSpPr>
        <xdr:cNvPr id="88" name="円/楕円 87"/>
        <xdr:cNvSpPr/>
      </xdr:nvSpPr>
      <xdr:spPr>
        <a:xfrm>
          <a:off x="1079500" y="64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151970</xdr:rowOff>
    </xdr:from>
    <xdr:ext cx="534377" cy="259045"/>
    <xdr:sp macro="" textlink="">
      <xdr:nvSpPr>
        <xdr:cNvPr id="89" name="テキスト ボックス 88"/>
        <xdr:cNvSpPr txBox="1"/>
      </xdr:nvSpPr>
      <xdr:spPr>
        <a:xfrm>
          <a:off x="863111" y="649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115293</xdr:rowOff>
    </xdr:from>
    <xdr:to>
      <xdr:col>6</xdr:col>
      <xdr:colOff>511175</xdr:colOff>
      <xdr:row>57</xdr:row>
      <xdr:rowOff>125024</xdr:rowOff>
    </xdr:to>
    <xdr:cxnSp macro="">
      <xdr:nvCxnSpPr>
        <xdr:cNvPr id="119" name="直線コネクタ 118"/>
        <xdr:cNvCxnSpPr/>
      </xdr:nvCxnSpPr>
      <xdr:spPr>
        <a:xfrm>
          <a:off x="3797300" y="9887943"/>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115293</xdr:rowOff>
    </xdr:from>
    <xdr:to>
      <xdr:col>5</xdr:col>
      <xdr:colOff>358775</xdr:colOff>
      <xdr:row>58</xdr:row>
      <xdr:rowOff>422</xdr:rowOff>
    </xdr:to>
    <xdr:cxnSp macro="">
      <xdr:nvCxnSpPr>
        <xdr:cNvPr id="122" name="直線コネクタ 121"/>
        <xdr:cNvCxnSpPr/>
      </xdr:nvCxnSpPr>
      <xdr:spPr>
        <a:xfrm flipV="1">
          <a:off x="2908300" y="9887943"/>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157356</xdr:rowOff>
    </xdr:from>
    <xdr:to>
      <xdr:col>4</xdr:col>
      <xdr:colOff>155575</xdr:colOff>
      <xdr:row>58</xdr:row>
      <xdr:rowOff>422</xdr:rowOff>
    </xdr:to>
    <xdr:cxnSp macro="">
      <xdr:nvCxnSpPr>
        <xdr:cNvPr id="125" name="直線コネクタ 124"/>
        <xdr:cNvCxnSpPr/>
      </xdr:nvCxnSpPr>
      <xdr:spPr>
        <a:xfrm>
          <a:off x="2019300" y="9930006"/>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157356</xdr:rowOff>
    </xdr:from>
    <xdr:to>
      <xdr:col>2</xdr:col>
      <xdr:colOff>638175</xdr:colOff>
      <xdr:row>58</xdr:row>
      <xdr:rowOff>12835</xdr:rowOff>
    </xdr:to>
    <xdr:cxnSp macro="">
      <xdr:nvCxnSpPr>
        <xdr:cNvPr id="128" name="直線コネクタ 127"/>
        <xdr:cNvCxnSpPr/>
      </xdr:nvCxnSpPr>
      <xdr:spPr>
        <a:xfrm flipV="1">
          <a:off x="1130300" y="9930006"/>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74224</xdr:rowOff>
    </xdr:from>
    <xdr:to>
      <xdr:col>6</xdr:col>
      <xdr:colOff>561975</xdr:colOff>
      <xdr:row>58</xdr:row>
      <xdr:rowOff>4374</xdr:rowOff>
    </xdr:to>
    <xdr:sp macro="" textlink="">
      <xdr:nvSpPr>
        <xdr:cNvPr id="138" name="円/楕円 137"/>
        <xdr:cNvSpPr/>
      </xdr:nvSpPr>
      <xdr:spPr>
        <a:xfrm>
          <a:off x="4584700" y="98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52651</xdr:rowOff>
    </xdr:from>
    <xdr:ext cx="534377" cy="259045"/>
    <xdr:sp macro="" textlink="">
      <xdr:nvSpPr>
        <xdr:cNvPr id="139" name="物件費該当値テキスト"/>
        <xdr:cNvSpPr txBox="1"/>
      </xdr:nvSpPr>
      <xdr:spPr>
        <a:xfrm>
          <a:off x="4686300" y="98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64493</xdr:rowOff>
    </xdr:from>
    <xdr:to>
      <xdr:col>5</xdr:col>
      <xdr:colOff>409575</xdr:colOff>
      <xdr:row>57</xdr:row>
      <xdr:rowOff>166093</xdr:rowOff>
    </xdr:to>
    <xdr:sp macro="" textlink="">
      <xdr:nvSpPr>
        <xdr:cNvPr id="140" name="円/楕円 139"/>
        <xdr:cNvSpPr/>
      </xdr:nvSpPr>
      <xdr:spPr>
        <a:xfrm>
          <a:off x="3746500" y="98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157220</xdr:rowOff>
    </xdr:from>
    <xdr:ext cx="534377" cy="259045"/>
    <xdr:sp macro="" textlink="">
      <xdr:nvSpPr>
        <xdr:cNvPr id="141" name="テキスト ボックス 140"/>
        <xdr:cNvSpPr txBox="1"/>
      </xdr:nvSpPr>
      <xdr:spPr>
        <a:xfrm>
          <a:off x="3530111" y="99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121072</xdr:rowOff>
    </xdr:from>
    <xdr:to>
      <xdr:col>4</xdr:col>
      <xdr:colOff>206375</xdr:colOff>
      <xdr:row>58</xdr:row>
      <xdr:rowOff>51222</xdr:rowOff>
    </xdr:to>
    <xdr:sp macro="" textlink="">
      <xdr:nvSpPr>
        <xdr:cNvPr id="142" name="円/楕円 141"/>
        <xdr:cNvSpPr/>
      </xdr:nvSpPr>
      <xdr:spPr>
        <a:xfrm>
          <a:off x="2857500" y="98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42349</xdr:rowOff>
    </xdr:from>
    <xdr:ext cx="534377" cy="259045"/>
    <xdr:sp macro="" textlink="">
      <xdr:nvSpPr>
        <xdr:cNvPr id="143" name="テキスト ボックス 142"/>
        <xdr:cNvSpPr txBox="1"/>
      </xdr:nvSpPr>
      <xdr:spPr>
        <a:xfrm>
          <a:off x="2641111" y="99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106556</xdr:rowOff>
    </xdr:from>
    <xdr:to>
      <xdr:col>3</xdr:col>
      <xdr:colOff>3175</xdr:colOff>
      <xdr:row>58</xdr:row>
      <xdr:rowOff>36706</xdr:rowOff>
    </xdr:to>
    <xdr:sp macro="" textlink="">
      <xdr:nvSpPr>
        <xdr:cNvPr id="144" name="円/楕円 143"/>
        <xdr:cNvSpPr/>
      </xdr:nvSpPr>
      <xdr:spPr>
        <a:xfrm>
          <a:off x="1968500" y="98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27833</xdr:rowOff>
    </xdr:from>
    <xdr:ext cx="534377" cy="259045"/>
    <xdr:sp macro="" textlink="">
      <xdr:nvSpPr>
        <xdr:cNvPr id="145" name="テキスト ボックス 144"/>
        <xdr:cNvSpPr txBox="1"/>
      </xdr:nvSpPr>
      <xdr:spPr>
        <a:xfrm>
          <a:off x="1752111" y="99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133485</xdr:rowOff>
    </xdr:from>
    <xdr:to>
      <xdr:col>1</xdr:col>
      <xdr:colOff>485775</xdr:colOff>
      <xdr:row>58</xdr:row>
      <xdr:rowOff>63635</xdr:rowOff>
    </xdr:to>
    <xdr:sp macro="" textlink="">
      <xdr:nvSpPr>
        <xdr:cNvPr id="146" name="円/楕円 145"/>
        <xdr:cNvSpPr/>
      </xdr:nvSpPr>
      <xdr:spPr>
        <a:xfrm>
          <a:off x="1079500" y="9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54762</xdr:rowOff>
    </xdr:from>
    <xdr:ext cx="534377" cy="259045"/>
    <xdr:sp macro="" textlink="">
      <xdr:nvSpPr>
        <xdr:cNvPr id="147" name="テキスト ボックス 146"/>
        <xdr:cNvSpPr txBox="1"/>
      </xdr:nvSpPr>
      <xdr:spPr>
        <a:xfrm>
          <a:off x="863111" y="99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132995</xdr:rowOff>
    </xdr:from>
    <xdr:to>
      <xdr:col>6</xdr:col>
      <xdr:colOff>511175</xdr:colOff>
      <xdr:row>78</xdr:row>
      <xdr:rowOff>151854</xdr:rowOff>
    </xdr:to>
    <xdr:cxnSp macro="">
      <xdr:nvCxnSpPr>
        <xdr:cNvPr id="176" name="直線コネクタ 175"/>
        <xdr:cNvCxnSpPr/>
      </xdr:nvCxnSpPr>
      <xdr:spPr>
        <a:xfrm flipV="1">
          <a:off x="3797300" y="13506095"/>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151854</xdr:rowOff>
    </xdr:from>
    <xdr:to>
      <xdr:col>5</xdr:col>
      <xdr:colOff>358775</xdr:colOff>
      <xdr:row>79</xdr:row>
      <xdr:rowOff>864</xdr:rowOff>
    </xdr:to>
    <xdr:cxnSp macro="">
      <xdr:nvCxnSpPr>
        <xdr:cNvPr id="179" name="直線コネクタ 178"/>
        <xdr:cNvCxnSpPr/>
      </xdr:nvCxnSpPr>
      <xdr:spPr>
        <a:xfrm flipV="1">
          <a:off x="2908300" y="13524954"/>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159702</xdr:rowOff>
    </xdr:from>
    <xdr:to>
      <xdr:col>4</xdr:col>
      <xdr:colOff>155575</xdr:colOff>
      <xdr:row>79</xdr:row>
      <xdr:rowOff>864</xdr:rowOff>
    </xdr:to>
    <xdr:cxnSp macro="">
      <xdr:nvCxnSpPr>
        <xdr:cNvPr id="182" name="直線コネクタ 181"/>
        <xdr:cNvCxnSpPr/>
      </xdr:nvCxnSpPr>
      <xdr:spPr>
        <a:xfrm>
          <a:off x="2019300" y="13532802"/>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159702</xdr:rowOff>
    </xdr:from>
    <xdr:to>
      <xdr:col>2</xdr:col>
      <xdr:colOff>638175</xdr:colOff>
      <xdr:row>78</xdr:row>
      <xdr:rowOff>170256</xdr:rowOff>
    </xdr:to>
    <xdr:cxnSp macro="">
      <xdr:nvCxnSpPr>
        <xdr:cNvPr id="185" name="直線コネクタ 184"/>
        <xdr:cNvCxnSpPr/>
      </xdr:nvCxnSpPr>
      <xdr:spPr>
        <a:xfrm flipV="1">
          <a:off x="1130300" y="13532802"/>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82195</xdr:rowOff>
    </xdr:from>
    <xdr:to>
      <xdr:col>6</xdr:col>
      <xdr:colOff>561975</xdr:colOff>
      <xdr:row>79</xdr:row>
      <xdr:rowOff>12345</xdr:rowOff>
    </xdr:to>
    <xdr:sp macro="" textlink="">
      <xdr:nvSpPr>
        <xdr:cNvPr id="195" name="円/楕円 194"/>
        <xdr:cNvSpPr/>
      </xdr:nvSpPr>
      <xdr:spPr>
        <a:xfrm>
          <a:off x="45847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168572</xdr:rowOff>
    </xdr:from>
    <xdr:ext cx="469744" cy="259045"/>
    <xdr:sp macro="" textlink="">
      <xdr:nvSpPr>
        <xdr:cNvPr id="196" name="維持補修費該当値テキスト"/>
        <xdr:cNvSpPr txBox="1"/>
      </xdr:nvSpPr>
      <xdr:spPr>
        <a:xfrm>
          <a:off x="4686300" y="133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101054</xdr:rowOff>
    </xdr:from>
    <xdr:to>
      <xdr:col>5</xdr:col>
      <xdr:colOff>409575</xdr:colOff>
      <xdr:row>79</xdr:row>
      <xdr:rowOff>31204</xdr:rowOff>
    </xdr:to>
    <xdr:sp macro="" textlink="">
      <xdr:nvSpPr>
        <xdr:cNvPr id="197" name="円/楕円 196"/>
        <xdr:cNvSpPr/>
      </xdr:nvSpPr>
      <xdr:spPr>
        <a:xfrm>
          <a:off x="3746500" y="134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22331</xdr:rowOff>
    </xdr:from>
    <xdr:ext cx="469744" cy="259045"/>
    <xdr:sp macro="" textlink="">
      <xdr:nvSpPr>
        <xdr:cNvPr id="198" name="テキスト ボックス 197"/>
        <xdr:cNvSpPr txBox="1"/>
      </xdr:nvSpPr>
      <xdr:spPr>
        <a:xfrm>
          <a:off x="3562427" y="1356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121514</xdr:rowOff>
    </xdr:from>
    <xdr:to>
      <xdr:col>4</xdr:col>
      <xdr:colOff>206375</xdr:colOff>
      <xdr:row>79</xdr:row>
      <xdr:rowOff>51664</xdr:rowOff>
    </xdr:to>
    <xdr:sp macro="" textlink="">
      <xdr:nvSpPr>
        <xdr:cNvPr id="199" name="円/楕円 198"/>
        <xdr:cNvSpPr/>
      </xdr:nvSpPr>
      <xdr:spPr>
        <a:xfrm>
          <a:off x="2857500" y="13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42791</xdr:rowOff>
    </xdr:from>
    <xdr:ext cx="469744" cy="259045"/>
    <xdr:sp macro="" textlink="">
      <xdr:nvSpPr>
        <xdr:cNvPr id="200" name="テキスト ボックス 199"/>
        <xdr:cNvSpPr txBox="1"/>
      </xdr:nvSpPr>
      <xdr:spPr>
        <a:xfrm>
          <a:off x="2673427" y="1358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108902</xdr:rowOff>
    </xdr:from>
    <xdr:to>
      <xdr:col>3</xdr:col>
      <xdr:colOff>3175</xdr:colOff>
      <xdr:row>79</xdr:row>
      <xdr:rowOff>39052</xdr:rowOff>
    </xdr:to>
    <xdr:sp macro="" textlink="">
      <xdr:nvSpPr>
        <xdr:cNvPr id="201" name="円/楕円 200"/>
        <xdr:cNvSpPr/>
      </xdr:nvSpPr>
      <xdr:spPr>
        <a:xfrm>
          <a:off x="1968500" y="134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30179</xdr:rowOff>
    </xdr:from>
    <xdr:ext cx="469744" cy="259045"/>
    <xdr:sp macro="" textlink="">
      <xdr:nvSpPr>
        <xdr:cNvPr id="202" name="テキスト ボックス 201"/>
        <xdr:cNvSpPr txBox="1"/>
      </xdr:nvSpPr>
      <xdr:spPr>
        <a:xfrm>
          <a:off x="1784427" y="1357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119456</xdr:rowOff>
    </xdr:from>
    <xdr:to>
      <xdr:col>1</xdr:col>
      <xdr:colOff>485775</xdr:colOff>
      <xdr:row>79</xdr:row>
      <xdr:rowOff>49606</xdr:rowOff>
    </xdr:to>
    <xdr:sp macro="" textlink="">
      <xdr:nvSpPr>
        <xdr:cNvPr id="203" name="円/楕円 202"/>
        <xdr:cNvSpPr/>
      </xdr:nvSpPr>
      <xdr:spPr>
        <a:xfrm>
          <a:off x="1079500" y="134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40733</xdr:rowOff>
    </xdr:from>
    <xdr:ext cx="469744" cy="259045"/>
    <xdr:sp macro="" textlink="">
      <xdr:nvSpPr>
        <xdr:cNvPr id="204" name="テキスト ボックス 203"/>
        <xdr:cNvSpPr txBox="1"/>
      </xdr:nvSpPr>
      <xdr:spPr>
        <a:xfrm>
          <a:off x="895427" y="1358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128442</xdr:rowOff>
    </xdr:from>
    <xdr:to>
      <xdr:col>6</xdr:col>
      <xdr:colOff>511175</xdr:colOff>
      <xdr:row>98</xdr:row>
      <xdr:rowOff>65367</xdr:rowOff>
    </xdr:to>
    <xdr:cxnSp macro="">
      <xdr:nvCxnSpPr>
        <xdr:cNvPr id="234" name="直線コネクタ 233"/>
        <xdr:cNvCxnSpPr/>
      </xdr:nvCxnSpPr>
      <xdr:spPr>
        <a:xfrm flipV="1">
          <a:off x="3797300" y="16587642"/>
          <a:ext cx="838200" cy="2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65367</xdr:rowOff>
    </xdr:from>
    <xdr:to>
      <xdr:col>5</xdr:col>
      <xdr:colOff>358775</xdr:colOff>
      <xdr:row>98</xdr:row>
      <xdr:rowOff>158826</xdr:rowOff>
    </xdr:to>
    <xdr:cxnSp macro="">
      <xdr:nvCxnSpPr>
        <xdr:cNvPr id="237" name="直線コネクタ 236"/>
        <xdr:cNvCxnSpPr/>
      </xdr:nvCxnSpPr>
      <xdr:spPr>
        <a:xfrm flipV="1">
          <a:off x="2908300" y="16867467"/>
          <a:ext cx="8890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158826</xdr:rowOff>
    </xdr:from>
    <xdr:to>
      <xdr:col>4</xdr:col>
      <xdr:colOff>155575</xdr:colOff>
      <xdr:row>99</xdr:row>
      <xdr:rowOff>1588</xdr:rowOff>
    </xdr:to>
    <xdr:cxnSp macro="">
      <xdr:nvCxnSpPr>
        <xdr:cNvPr id="240" name="直線コネクタ 239"/>
        <xdr:cNvCxnSpPr/>
      </xdr:nvCxnSpPr>
      <xdr:spPr>
        <a:xfrm flipV="1">
          <a:off x="2019300" y="16960926"/>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166084</xdr:rowOff>
    </xdr:from>
    <xdr:to>
      <xdr:col>2</xdr:col>
      <xdr:colOff>638175</xdr:colOff>
      <xdr:row>99</xdr:row>
      <xdr:rowOff>1588</xdr:rowOff>
    </xdr:to>
    <xdr:cxnSp macro="">
      <xdr:nvCxnSpPr>
        <xdr:cNvPr id="243" name="直線コネクタ 242"/>
        <xdr:cNvCxnSpPr/>
      </xdr:nvCxnSpPr>
      <xdr:spPr>
        <a:xfrm>
          <a:off x="1130300" y="16968184"/>
          <a:ext cx="8890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77642</xdr:rowOff>
    </xdr:from>
    <xdr:to>
      <xdr:col>6</xdr:col>
      <xdr:colOff>561975</xdr:colOff>
      <xdr:row>97</xdr:row>
      <xdr:rowOff>7792</xdr:rowOff>
    </xdr:to>
    <xdr:sp macro="" textlink="">
      <xdr:nvSpPr>
        <xdr:cNvPr id="253" name="円/楕円 252"/>
        <xdr:cNvSpPr/>
      </xdr:nvSpPr>
      <xdr:spPr>
        <a:xfrm>
          <a:off x="4584700" y="165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56069</xdr:rowOff>
    </xdr:from>
    <xdr:ext cx="534377" cy="259045"/>
    <xdr:sp macro="" textlink="">
      <xdr:nvSpPr>
        <xdr:cNvPr id="254" name="扶助費該当値テキスト"/>
        <xdr:cNvSpPr txBox="1"/>
      </xdr:nvSpPr>
      <xdr:spPr>
        <a:xfrm>
          <a:off x="4686300" y="165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14567</xdr:rowOff>
    </xdr:from>
    <xdr:to>
      <xdr:col>5</xdr:col>
      <xdr:colOff>409575</xdr:colOff>
      <xdr:row>98</xdr:row>
      <xdr:rowOff>116167</xdr:rowOff>
    </xdr:to>
    <xdr:sp macro="" textlink="">
      <xdr:nvSpPr>
        <xdr:cNvPr id="255" name="円/楕円 254"/>
        <xdr:cNvSpPr/>
      </xdr:nvSpPr>
      <xdr:spPr>
        <a:xfrm>
          <a:off x="3746500" y="168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107294</xdr:rowOff>
    </xdr:from>
    <xdr:ext cx="534377" cy="259045"/>
    <xdr:sp macro="" textlink="">
      <xdr:nvSpPr>
        <xdr:cNvPr id="256" name="テキスト ボックス 255"/>
        <xdr:cNvSpPr txBox="1"/>
      </xdr:nvSpPr>
      <xdr:spPr>
        <a:xfrm>
          <a:off x="3530111" y="1690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108026</xdr:rowOff>
    </xdr:from>
    <xdr:to>
      <xdr:col>4</xdr:col>
      <xdr:colOff>206375</xdr:colOff>
      <xdr:row>99</xdr:row>
      <xdr:rowOff>38176</xdr:rowOff>
    </xdr:to>
    <xdr:sp macro="" textlink="">
      <xdr:nvSpPr>
        <xdr:cNvPr id="257" name="円/楕円 256"/>
        <xdr:cNvSpPr/>
      </xdr:nvSpPr>
      <xdr:spPr>
        <a:xfrm>
          <a:off x="2857500" y="169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29303</xdr:rowOff>
    </xdr:from>
    <xdr:ext cx="534377" cy="259045"/>
    <xdr:sp macro="" textlink="">
      <xdr:nvSpPr>
        <xdr:cNvPr id="258" name="テキスト ボックス 257"/>
        <xdr:cNvSpPr txBox="1"/>
      </xdr:nvSpPr>
      <xdr:spPr>
        <a:xfrm>
          <a:off x="2641111" y="170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122238</xdr:rowOff>
    </xdr:from>
    <xdr:to>
      <xdr:col>3</xdr:col>
      <xdr:colOff>3175</xdr:colOff>
      <xdr:row>99</xdr:row>
      <xdr:rowOff>52388</xdr:rowOff>
    </xdr:to>
    <xdr:sp macro="" textlink="">
      <xdr:nvSpPr>
        <xdr:cNvPr id="259" name="円/楕円 258"/>
        <xdr:cNvSpPr/>
      </xdr:nvSpPr>
      <xdr:spPr>
        <a:xfrm>
          <a:off x="1968500" y="169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43515</xdr:rowOff>
    </xdr:from>
    <xdr:ext cx="534377" cy="259045"/>
    <xdr:sp macro="" textlink="">
      <xdr:nvSpPr>
        <xdr:cNvPr id="260" name="テキスト ボックス 259"/>
        <xdr:cNvSpPr txBox="1"/>
      </xdr:nvSpPr>
      <xdr:spPr>
        <a:xfrm>
          <a:off x="1752111" y="170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115284</xdr:rowOff>
    </xdr:from>
    <xdr:to>
      <xdr:col>1</xdr:col>
      <xdr:colOff>485775</xdr:colOff>
      <xdr:row>99</xdr:row>
      <xdr:rowOff>45434</xdr:rowOff>
    </xdr:to>
    <xdr:sp macro="" textlink="">
      <xdr:nvSpPr>
        <xdr:cNvPr id="261" name="円/楕円 260"/>
        <xdr:cNvSpPr/>
      </xdr:nvSpPr>
      <xdr:spPr>
        <a:xfrm>
          <a:off x="1079500" y="169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36561</xdr:rowOff>
    </xdr:from>
    <xdr:ext cx="534377" cy="259045"/>
    <xdr:sp macro="" textlink="">
      <xdr:nvSpPr>
        <xdr:cNvPr id="262" name="テキスト ボックス 261"/>
        <xdr:cNvSpPr txBox="1"/>
      </xdr:nvSpPr>
      <xdr:spPr>
        <a:xfrm>
          <a:off x="863111" y="170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19313</xdr:rowOff>
    </xdr:from>
    <xdr:to>
      <xdr:col>15</xdr:col>
      <xdr:colOff>180975</xdr:colOff>
      <xdr:row>38</xdr:row>
      <xdr:rowOff>19806</xdr:rowOff>
    </xdr:to>
    <xdr:cxnSp macro="">
      <xdr:nvCxnSpPr>
        <xdr:cNvPr id="293" name="直線コネクタ 292"/>
        <xdr:cNvCxnSpPr/>
      </xdr:nvCxnSpPr>
      <xdr:spPr>
        <a:xfrm flipV="1">
          <a:off x="9639300" y="6534413"/>
          <a:ext cx="8382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12941</xdr:rowOff>
    </xdr:from>
    <xdr:to>
      <xdr:col>14</xdr:col>
      <xdr:colOff>28575</xdr:colOff>
      <xdr:row>38</xdr:row>
      <xdr:rowOff>19806</xdr:rowOff>
    </xdr:to>
    <xdr:cxnSp macro="">
      <xdr:nvCxnSpPr>
        <xdr:cNvPr id="296" name="直線コネクタ 295"/>
        <xdr:cNvCxnSpPr/>
      </xdr:nvCxnSpPr>
      <xdr:spPr>
        <a:xfrm>
          <a:off x="8750300" y="6528041"/>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12941</xdr:rowOff>
    </xdr:from>
    <xdr:to>
      <xdr:col>12</xdr:col>
      <xdr:colOff>511175</xdr:colOff>
      <xdr:row>38</xdr:row>
      <xdr:rowOff>35684</xdr:rowOff>
    </xdr:to>
    <xdr:cxnSp macro="">
      <xdr:nvCxnSpPr>
        <xdr:cNvPr id="299" name="直線コネクタ 298"/>
        <xdr:cNvCxnSpPr/>
      </xdr:nvCxnSpPr>
      <xdr:spPr>
        <a:xfrm flipV="1">
          <a:off x="7861300" y="6528041"/>
          <a:ext cx="8890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35684</xdr:rowOff>
    </xdr:from>
    <xdr:to>
      <xdr:col>11</xdr:col>
      <xdr:colOff>307975</xdr:colOff>
      <xdr:row>38</xdr:row>
      <xdr:rowOff>41082</xdr:rowOff>
    </xdr:to>
    <xdr:cxnSp macro="">
      <xdr:nvCxnSpPr>
        <xdr:cNvPr id="302" name="直線コネクタ 301"/>
        <xdr:cNvCxnSpPr/>
      </xdr:nvCxnSpPr>
      <xdr:spPr>
        <a:xfrm flipV="1">
          <a:off x="6972300" y="6550784"/>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139963</xdr:rowOff>
    </xdr:from>
    <xdr:to>
      <xdr:col>15</xdr:col>
      <xdr:colOff>231775</xdr:colOff>
      <xdr:row>38</xdr:row>
      <xdr:rowOff>70113</xdr:rowOff>
    </xdr:to>
    <xdr:sp macro="" textlink="">
      <xdr:nvSpPr>
        <xdr:cNvPr id="312" name="円/楕円 311"/>
        <xdr:cNvSpPr/>
      </xdr:nvSpPr>
      <xdr:spPr>
        <a:xfrm>
          <a:off x="10426700" y="64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54890</xdr:rowOff>
    </xdr:from>
    <xdr:ext cx="534377" cy="259045"/>
    <xdr:sp macro="" textlink="">
      <xdr:nvSpPr>
        <xdr:cNvPr id="313" name="補助費等該当値テキスト"/>
        <xdr:cNvSpPr txBox="1"/>
      </xdr:nvSpPr>
      <xdr:spPr>
        <a:xfrm>
          <a:off x="10528300" y="639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140456</xdr:rowOff>
    </xdr:from>
    <xdr:to>
      <xdr:col>14</xdr:col>
      <xdr:colOff>79375</xdr:colOff>
      <xdr:row>38</xdr:row>
      <xdr:rowOff>70606</xdr:rowOff>
    </xdr:to>
    <xdr:sp macro="" textlink="">
      <xdr:nvSpPr>
        <xdr:cNvPr id="314" name="円/楕円 313"/>
        <xdr:cNvSpPr/>
      </xdr:nvSpPr>
      <xdr:spPr>
        <a:xfrm>
          <a:off x="9588500" y="64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61733</xdr:rowOff>
    </xdr:from>
    <xdr:ext cx="534377" cy="259045"/>
    <xdr:sp macro="" textlink="">
      <xdr:nvSpPr>
        <xdr:cNvPr id="315" name="テキスト ボックス 314"/>
        <xdr:cNvSpPr txBox="1"/>
      </xdr:nvSpPr>
      <xdr:spPr>
        <a:xfrm>
          <a:off x="9372111" y="65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133591</xdr:rowOff>
    </xdr:from>
    <xdr:to>
      <xdr:col>12</xdr:col>
      <xdr:colOff>561975</xdr:colOff>
      <xdr:row>38</xdr:row>
      <xdr:rowOff>63742</xdr:rowOff>
    </xdr:to>
    <xdr:sp macro="" textlink="">
      <xdr:nvSpPr>
        <xdr:cNvPr id="316" name="円/楕円 315"/>
        <xdr:cNvSpPr/>
      </xdr:nvSpPr>
      <xdr:spPr>
        <a:xfrm>
          <a:off x="8699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54868</xdr:rowOff>
    </xdr:from>
    <xdr:ext cx="534377" cy="259045"/>
    <xdr:sp macro="" textlink="">
      <xdr:nvSpPr>
        <xdr:cNvPr id="317" name="テキスト ボックス 316"/>
        <xdr:cNvSpPr txBox="1"/>
      </xdr:nvSpPr>
      <xdr:spPr>
        <a:xfrm>
          <a:off x="8483111" y="656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156334</xdr:rowOff>
    </xdr:from>
    <xdr:to>
      <xdr:col>11</xdr:col>
      <xdr:colOff>358775</xdr:colOff>
      <xdr:row>38</xdr:row>
      <xdr:rowOff>86484</xdr:rowOff>
    </xdr:to>
    <xdr:sp macro="" textlink="">
      <xdr:nvSpPr>
        <xdr:cNvPr id="318" name="円/楕円 317"/>
        <xdr:cNvSpPr/>
      </xdr:nvSpPr>
      <xdr:spPr>
        <a:xfrm>
          <a:off x="7810500" y="64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77611</xdr:rowOff>
    </xdr:from>
    <xdr:ext cx="534377" cy="259045"/>
    <xdr:sp macro="" textlink="">
      <xdr:nvSpPr>
        <xdr:cNvPr id="319" name="テキスト ボックス 318"/>
        <xdr:cNvSpPr txBox="1"/>
      </xdr:nvSpPr>
      <xdr:spPr>
        <a:xfrm>
          <a:off x="7594111" y="659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161732</xdr:rowOff>
    </xdr:from>
    <xdr:to>
      <xdr:col>10</xdr:col>
      <xdr:colOff>155575</xdr:colOff>
      <xdr:row>38</xdr:row>
      <xdr:rowOff>91882</xdr:rowOff>
    </xdr:to>
    <xdr:sp macro="" textlink="">
      <xdr:nvSpPr>
        <xdr:cNvPr id="320" name="円/楕円 319"/>
        <xdr:cNvSpPr/>
      </xdr:nvSpPr>
      <xdr:spPr>
        <a:xfrm>
          <a:off x="6921500" y="65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83009</xdr:rowOff>
    </xdr:from>
    <xdr:ext cx="534377" cy="259045"/>
    <xdr:sp macro="" textlink="">
      <xdr:nvSpPr>
        <xdr:cNvPr id="321" name="テキスト ボックス 320"/>
        <xdr:cNvSpPr txBox="1"/>
      </xdr:nvSpPr>
      <xdr:spPr>
        <a:xfrm>
          <a:off x="6705111" y="659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110351</xdr:rowOff>
    </xdr:from>
    <xdr:to>
      <xdr:col>15</xdr:col>
      <xdr:colOff>180975</xdr:colOff>
      <xdr:row>56</xdr:row>
      <xdr:rowOff>149063</xdr:rowOff>
    </xdr:to>
    <xdr:cxnSp macro="">
      <xdr:nvCxnSpPr>
        <xdr:cNvPr id="352" name="直線コネクタ 351"/>
        <xdr:cNvCxnSpPr/>
      </xdr:nvCxnSpPr>
      <xdr:spPr>
        <a:xfrm flipV="1">
          <a:off x="9639300" y="9711551"/>
          <a:ext cx="838200" cy="3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62048</xdr:rowOff>
    </xdr:from>
    <xdr:to>
      <xdr:col>14</xdr:col>
      <xdr:colOff>28575</xdr:colOff>
      <xdr:row>56</xdr:row>
      <xdr:rowOff>149063</xdr:rowOff>
    </xdr:to>
    <xdr:cxnSp macro="">
      <xdr:nvCxnSpPr>
        <xdr:cNvPr id="355" name="直線コネクタ 354"/>
        <xdr:cNvCxnSpPr/>
      </xdr:nvCxnSpPr>
      <xdr:spPr>
        <a:xfrm>
          <a:off x="8750300" y="9663248"/>
          <a:ext cx="889000" cy="8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62048</xdr:rowOff>
    </xdr:from>
    <xdr:to>
      <xdr:col>12</xdr:col>
      <xdr:colOff>511175</xdr:colOff>
      <xdr:row>57</xdr:row>
      <xdr:rowOff>39668</xdr:rowOff>
    </xdr:to>
    <xdr:cxnSp macro="">
      <xdr:nvCxnSpPr>
        <xdr:cNvPr id="358" name="直線コネクタ 357"/>
        <xdr:cNvCxnSpPr/>
      </xdr:nvCxnSpPr>
      <xdr:spPr>
        <a:xfrm flipV="1">
          <a:off x="7861300" y="9663248"/>
          <a:ext cx="889000" cy="14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39668</xdr:rowOff>
    </xdr:from>
    <xdr:to>
      <xdr:col>11</xdr:col>
      <xdr:colOff>307975</xdr:colOff>
      <xdr:row>57</xdr:row>
      <xdr:rowOff>72358</xdr:rowOff>
    </xdr:to>
    <xdr:cxnSp macro="">
      <xdr:nvCxnSpPr>
        <xdr:cNvPr id="361" name="直線コネクタ 360"/>
        <xdr:cNvCxnSpPr/>
      </xdr:nvCxnSpPr>
      <xdr:spPr>
        <a:xfrm flipV="1">
          <a:off x="6972300" y="9812318"/>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59551</xdr:rowOff>
    </xdr:from>
    <xdr:to>
      <xdr:col>15</xdr:col>
      <xdr:colOff>231775</xdr:colOff>
      <xdr:row>56</xdr:row>
      <xdr:rowOff>161151</xdr:rowOff>
    </xdr:to>
    <xdr:sp macro="" textlink="">
      <xdr:nvSpPr>
        <xdr:cNvPr id="371" name="円/楕円 370"/>
        <xdr:cNvSpPr/>
      </xdr:nvSpPr>
      <xdr:spPr>
        <a:xfrm>
          <a:off x="10426700" y="96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37978</xdr:rowOff>
    </xdr:from>
    <xdr:ext cx="599010" cy="259045"/>
    <xdr:sp macro="" textlink="">
      <xdr:nvSpPr>
        <xdr:cNvPr id="372" name="普通建設事業費該当値テキスト"/>
        <xdr:cNvSpPr txBox="1"/>
      </xdr:nvSpPr>
      <xdr:spPr>
        <a:xfrm>
          <a:off x="10528300" y="963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98263</xdr:rowOff>
    </xdr:from>
    <xdr:to>
      <xdr:col>14</xdr:col>
      <xdr:colOff>79375</xdr:colOff>
      <xdr:row>57</xdr:row>
      <xdr:rowOff>28413</xdr:rowOff>
    </xdr:to>
    <xdr:sp macro="" textlink="">
      <xdr:nvSpPr>
        <xdr:cNvPr id="373" name="円/楕円 372"/>
        <xdr:cNvSpPr/>
      </xdr:nvSpPr>
      <xdr:spPr>
        <a:xfrm>
          <a:off x="9588500" y="969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19540</xdr:rowOff>
    </xdr:from>
    <xdr:ext cx="599010" cy="259045"/>
    <xdr:sp macro="" textlink="">
      <xdr:nvSpPr>
        <xdr:cNvPr id="374" name="テキスト ボックス 373"/>
        <xdr:cNvSpPr txBox="1"/>
      </xdr:nvSpPr>
      <xdr:spPr>
        <a:xfrm>
          <a:off x="9339794" y="979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142,133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11248</xdr:rowOff>
    </xdr:from>
    <xdr:to>
      <xdr:col>12</xdr:col>
      <xdr:colOff>561975</xdr:colOff>
      <xdr:row>56</xdr:row>
      <xdr:rowOff>112848</xdr:rowOff>
    </xdr:to>
    <xdr:sp macro="" textlink="">
      <xdr:nvSpPr>
        <xdr:cNvPr id="375" name="円/楕円 374"/>
        <xdr:cNvSpPr/>
      </xdr:nvSpPr>
      <xdr:spPr>
        <a:xfrm>
          <a:off x="8699500" y="96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103975</xdr:rowOff>
    </xdr:from>
    <xdr:ext cx="599010" cy="259045"/>
    <xdr:sp macro="" textlink="">
      <xdr:nvSpPr>
        <xdr:cNvPr id="376" name="テキスト ボックス 375"/>
        <xdr:cNvSpPr txBox="1"/>
      </xdr:nvSpPr>
      <xdr:spPr>
        <a:xfrm>
          <a:off x="8450794" y="970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160318</xdr:rowOff>
    </xdr:from>
    <xdr:to>
      <xdr:col>11</xdr:col>
      <xdr:colOff>358775</xdr:colOff>
      <xdr:row>57</xdr:row>
      <xdr:rowOff>90468</xdr:rowOff>
    </xdr:to>
    <xdr:sp macro="" textlink="">
      <xdr:nvSpPr>
        <xdr:cNvPr id="377" name="円/楕円 376"/>
        <xdr:cNvSpPr/>
      </xdr:nvSpPr>
      <xdr:spPr>
        <a:xfrm>
          <a:off x="7810500" y="97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81595</xdr:rowOff>
    </xdr:from>
    <xdr:ext cx="599010" cy="259045"/>
    <xdr:sp macro="" textlink="">
      <xdr:nvSpPr>
        <xdr:cNvPr id="378" name="テキスト ボックス 377"/>
        <xdr:cNvSpPr txBox="1"/>
      </xdr:nvSpPr>
      <xdr:spPr>
        <a:xfrm>
          <a:off x="7561794" y="985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21558</xdr:rowOff>
    </xdr:from>
    <xdr:to>
      <xdr:col>10</xdr:col>
      <xdr:colOff>155575</xdr:colOff>
      <xdr:row>57</xdr:row>
      <xdr:rowOff>123158</xdr:rowOff>
    </xdr:to>
    <xdr:sp macro="" textlink="">
      <xdr:nvSpPr>
        <xdr:cNvPr id="379" name="円/楕円 378"/>
        <xdr:cNvSpPr/>
      </xdr:nvSpPr>
      <xdr:spPr>
        <a:xfrm>
          <a:off x="6921500" y="97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114285</xdr:rowOff>
    </xdr:from>
    <xdr:ext cx="599010" cy="259045"/>
    <xdr:sp macro="" textlink="">
      <xdr:nvSpPr>
        <xdr:cNvPr id="380" name="テキスト ボックス 379"/>
        <xdr:cNvSpPr txBox="1"/>
      </xdr:nvSpPr>
      <xdr:spPr>
        <a:xfrm>
          <a:off x="6672794" y="988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6015</xdr:rowOff>
    </xdr:from>
    <xdr:to>
      <xdr:col>15</xdr:col>
      <xdr:colOff>180975</xdr:colOff>
      <xdr:row>77</xdr:row>
      <xdr:rowOff>125248</xdr:rowOff>
    </xdr:to>
    <xdr:cxnSp macro="">
      <xdr:nvCxnSpPr>
        <xdr:cNvPr id="409" name="直線コネクタ 408"/>
        <xdr:cNvCxnSpPr/>
      </xdr:nvCxnSpPr>
      <xdr:spPr>
        <a:xfrm flipV="1">
          <a:off x="9639300" y="13207665"/>
          <a:ext cx="838200" cy="1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126665</xdr:rowOff>
    </xdr:from>
    <xdr:to>
      <xdr:col>15</xdr:col>
      <xdr:colOff>231775</xdr:colOff>
      <xdr:row>77</xdr:row>
      <xdr:rowOff>56815</xdr:rowOff>
    </xdr:to>
    <xdr:sp macro="" textlink="">
      <xdr:nvSpPr>
        <xdr:cNvPr id="419" name="円/楕円 418"/>
        <xdr:cNvSpPr/>
      </xdr:nvSpPr>
      <xdr:spPr>
        <a:xfrm>
          <a:off x="10426700" y="131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149542</xdr:rowOff>
    </xdr:from>
    <xdr:ext cx="599010" cy="259045"/>
    <xdr:sp macro="" textlink="">
      <xdr:nvSpPr>
        <xdr:cNvPr id="420" name="普通建設事業費 （ うち新規整備　）該当値テキスト"/>
        <xdr:cNvSpPr txBox="1"/>
      </xdr:nvSpPr>
      <xdr:spPr>
        <a:xfrm>
          <a:off x="10528300" y="1300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74448</xdr:rowOff>
    </xdr:from>
    <xdr:to>
      <xdr:col>14</xdr:col>
      <xdr:colOff>79375</xdr:colOff>
      <xdr:row>78</xdr:row>
      <xdr:rowOff>4598</xdr:rowOff>
    </xdr:to>
    <xdr:sp macro="" textlink="">
      <xdr:nvSpPr>
        <xdr:cNvPr id="421" name="円/楕円 420"/>
        <xdr:cNvSpPr/>
      </xdr:nvSpPr>
      <xdr:spPr>
        <a:xfrm>
          <a:off x="9588500" y="132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167175</xdr:rowOff>
    </xdr:from>
    <xdr:ext cx="534377" cy="259045"/>
    <xdr:sp macro="" textlink="">
      <xdr:nvSpPr>
        <xdr:cNvPr id="422" name="テキスト ボックス 421"/>
        <xdr:cNvSpPr txBox="1"/>
      </xdr:nvSpPr>
      <xdr:spPr>
        <a:xfrm>
          <a:off x="9372111" y="133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167185</xdr:rowOff>
    </xdr:from>
    <xdr:to>
      <xdr:col>15</xdr:col>
      <xdr:colOff>180975</xdr:colOff>
      <xdr:row>98</xdr:row>
      <xdr:rowOff>112356</xdr:rowOff>
    </xdr:to>
    <xdr:cxnSp macro="">
      <xdr:nvCxnSpPr>
        <xdr:cNvPr id="451" name="直線コネクタ 450"/>
        <xdr:cNvCxnSpPr/>
      </xdr:nvCxnSpPr>
      <xdr:spPr>
        <a:xfrm>
          <a:off x="9639300" y="16797835"/>
          <a:ext cx="838200" cy="1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61556</xdr:rowOff>
    </xdr:from>
    <xdr:to>
      <xdr:col>15</xdr:col>
      <xdr:colOff>231775</xdr:colOff>
      <xdr:row>98</xdr:row>
      <xdr:rowOff>163156</xdr:rowOff>
    </xdr:to>
    <xdr:sp macro="" textlink="">
      <xdr:nvSpPr>
        <xdr:cNvPr id="461" name="円/楕円 460"/>
        <xdr:cNvSpPr/>
      </xdr:nvSpPr>
      <xdr:spPr>
        <a:xfrm>
          <a:off x="10426700" y="168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147933</xdr:rowOff>
    </xdr:from>
    <xdr:ext cx="534377" cy="259045"/>
    <xdr:sp macro="" textlink="">
      <xdr:nvSpPr>
        <xdr:cNvPr id="462" name="普通建設事業費 （ うち更新整備　）該当値テキスト"/>
        <xdr:cNvSpPr txBox="1"/>
      </xdr:nvSpPr>
      <xdr:spPr>
        <a:xfrm>
          <a:off x="10528300" y="167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116385</xdr:rowOff>
    </xdr:from>
    <xdr:to>
      <xdr:col>14</xdr:col>
      <xdr:colOff>79375</xdr:colOff>
      <xdr:row>98</xdr:row>
      <xdr:rowOff>46535</xdr:rowOff>
    </xdr:to>
    <xdr:sp macro="" textlink="">
      <xdr:nvSpPr>
        <xdr:cNvPr id="463" name="円/楕円 462"/>
        <xdr:cNvSpPr/>
      </xdr:nvSpPr>
      <xdr:spPr>
        <a:xfrm>
          <a:off x="9588500" y="167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37662</xdr:rowOff>
    </xdr:from>
    <xdr:ext cx="534377" cy="259045"/>
    <xdr:sp macro="" textlink="">
      <xdr:nvSpPr>
        <xdr:cNvPr id="464" name="テキスト ボックス 463"/>
        <xdr:cNvSpPr txBox="1"/>
      </xdr:nvSpPr>
      <xdr:spPr>
        <a:xfrm>
          <a:off x="9372111" y="168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55369</xdr:rowOff>
    </xdr:from>
    <xdr:to>
      <xdr:col>23</xdr:col>
      <xdr:colOff>517525</xdr:colOff>
      <xdr:row>38</xdr:row>
      <xdr:rowOff>77937</xdr:rowOff>
    </xdr:to>
    <xdr:cxnSp macro="">
      <xdr:nvCxnSpPr>
        <xdr:cNvPr id="491" name="直線コネクタ 490"/>
        <xdr:cNvCxnSpPr/>
      </xdr:nvCxnSpPr>
      <xdr:spPr>
        <a:xfrm flipV="1">
          <a:off x="15481300" y="6570469"/>
          <a:ext cx="8382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77937</xdr:rowOff>
    </xdr:from>
    <xdr:to>
      <xdr:col>22</xdr:col>
      <xdr:colOff>365125</xdr:colOff>
      <xdr:row>38</xdr:row>
      <xdr:rowOff>101140</xdr:rowOff>
    </xdr:to>
    <xdr:cxnSp macro="">
      <xdr:nvCxnSpPr>
        <xdr:cNvPr id="494" name="直線コネクタ 493"/>
        <xdr:cNvCxnSpPr/>
      </xdr:nvCxnSpPr>
      <xdr:spPr>
        <a:xfrm flipV="1">
          <a:off x="14592300" y="6593037"/>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90194</xdr:rowOff>
    </xdr:from>
    <xdr:to>
      <xdr:col>21</xdr:col>
      <xdr:colOff>161925</xdr:colOff>
      <xdr:row>38</xdr:row>
      <xdr:rowOff>101140</xdr:rowOff>
    </xdr:to>
    <xdr:cxnSp macro="">
      <xdr:nvCxnSpPr>
        <xdr:cNvPr id="497" name="直線コネクタ 496"/>
        <xdr:cNvCxnSpPr/>
      </xdr:nvCxnSpPr>
      <xdr:spPr>
        <a:xfrm>
          <a:off x="13703300" y="6433844"/>
          <a:ext cx="889000" cy="18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90194</xdr:rowOff>
    </xdr:from>
    <xdr:to>
      <xdr:col>19</xdr:col>
      <xdr:colOff>644525</xdr:colOff>
      <xdr:row>38</xdr:row>
      <xdr:rowOff>35733</xdr:rowOff>
    </xdr:to>
    <xdr:cxnSp macro="">
      <xdr:nvCxnSpPr>
        <xdr:cNvPr id="500" name="直線コネクタ 499"/>
        <xdr:cNvCxnSpPr/>
      </xdr:nvCxnSpPr>
      <xdr:spPr>
        <a:xfrm flipV="1">
          <a:off x="12814300" y="6433844"/>
          <a:ext cx="889000" cy="1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4569</xdr:rowOff>
    </xdr:from>
    <xdr:to>
      <xdr:col>23</xdr:col>
      <xdr:colOff>568325</xdr:colOff>
      <xdr:row>38</xdr:row>
      <xdr:rowOff>106169</xdr:rowOff>
    </xdr:to>
    <xdr:sp macro="" textlink="">
      <xdr:nvSpPr>
        <xdr:cNvPr id="510" name="円/楕円 509"/>
        <xdr:cNvSpPr/>
      </xdr:nvSpPr>
      <xdr:spPr>
        <a:xfrm>
          <a:off x="16268700" y="65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135396</xdr:rowOff>
    </xdr:from>
    <xdr:ext cx="534377" cy="259045"/>
    <xdr:sp macro="" textlink="">
      <xdr:nvSpPr>
        <xdr:cNvPr id="511" name="災害復旧事業費該当値テキスト"/>
        <xdr:cNvSpPr txBox="1"/>
      </xdr:nvSpPr>
      <xdr:spPr>
        <a:xfrm>
          <a:off x="16370300" y="63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27137</xdr:rowOff>
    </xdr:from>
    <xdr:to>
      <xdr:col>22</xdr:col>
      <xdr:colOff>415925</xdr:colOff>
      <xdr:row>38</xdr:row>
      <xdr:rowOff>128737</xdr:rowOff>
    </xdr:to>
    <xdr:sp macro="" textlink="">
      <xdr:nvSpPr>
        <xdr:cNvPr id="512" name="円/楕円 511"/>
        <xdr:cNvSpPr/>
      </xdr:nvSpPr>
      <xdr:spPr>
        <a:xfrm>
          <a:off x="15430500" y="65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145264</xdr:rowOff>
    </xdr:from>
    <xdr:ext cx="534377" cy="259045"/>
    <xdr:sp macro="" textlink="">
      <xdr:nvSpPr>
        <xdr:cNvPr id="513" name="テキスト ボックス 512"/>
        <xdr:cNvSpPr txBox="1"/>
      </xdr:nvSpPr>
      <xdr:spPr>
        <a:xfrm>
          <a:off x="15214111" y="63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50340</xdr:rowOff>
    </xdr:from>
    <xdr:to>
      <xdr:col>21</xdr:col>
      <xdr:colOff>212725</xdr:colOff>
      <xdr:row>38</xdr:row>
      <xdr:rowOff>151940</xdr:rowOff>
    </xdr:to>
    <xdr:sp macro="" textlink="">
      <xdr:nvSpPr>
        <xdr:cNvPr id="514" name="円/楕円 513"/>
        <xdr:cNvSpPr/>
      </xdr:nvSpPr>
      <xdr:spPr>
        <a:xfrm>
          <a:off x="14541500" y="65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168467</xdr:rowOff>
    </xdr:from>
    <xdr:ext cx="469744" cy="259045"/>
    <xdr:sp macro="" textlink="">
      <xdr:nvSpPr>
        <xdr:cNvPr id="515" name="テキスト ボックス 514"/>
        <xdr:cNvSpPr txBox="1"/>
      </xdr:nvSpPr>
      <xdr:spPr>
        <a:xfrm>
          <a:off x="14357427" y="63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39394</xdr:rowOff>
    </xdr:from>
    <xdr:to>
      <xdr:col>20</xdr:col>
      <xdr:colOff>9525</xdr:colOff>
      <xdr:row>37</xdr:row>
      <xdr:rowOff>140994</xdr:rowOff>
    </xdr:to>
    <xdr:sp macro="" textlink="">
      <xdr:nvSpPr>
        <xdr:cNvPr id="516" name="円/楕円 515"/>
        <xdr:cNvSpPr/>
      </xdr:nvSpPr>
      <xdr:spPr>
        <a:xfrm>
          <a:off x="13652500" y="63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157521</xdr:rowOff>
    </xdr:from>
    <xdr:ext cx="534377" cy="259045"/>
    <xdr:sp macro="" textlink="">
      <xdr:nvSpPr>
        <xdr:cNvPr id="517" name="テキスト ボックス 516"/>
        <xdr:cNvSpPr txBox="1"/>
      </xdr:nvSpPr>
      <xdr:spPr>
        <a:xfrm>
          <a:off x="13436111" y="61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156383</xdr:rowOff>
    </xdr:from>
    <xdr:to>
      <xdr:col>18</xdr:col>
      <xdr:colOff>492125</xdr:colOff>
      <xdr:row>38</xdr:row>
      <xdr:rowOff>86533</xdr:rowOff>
    </xdr:to>
    <xdr:sp macro="" textlink="">
      <xdr:nvSpPr>
        <xdr:cNvPr id="518" name="円/楕円 517"/>
        <xdr:cNvSpPr/>
      </xdr:nvSpPr>
      <xdr:spPr>
        <a:xfrm>
          <a:off x="12763500" y="65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103060</xdr:rowOff>
    </xdr:from>
    <xdr:ext cx="534377" cy="259045"/>
    <xdr:sp macro="" textlink="">
      <xdr:nvSpPr>
        <xdr:cNvPr id="519" name="テキスト ボックス 518"/>
        <xdr:cNvSpPr txBox="1"/>
      </xdr:nvSpPr>
      <xdr:spPr>
        <a:xfrm>
          <a:off x="12547111" y="627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120777</xdr:rowOff>
    </xdr:from>
    <xdr:to>
      <xdr:col>23</xdr:col>
      <xdr:colOff>517525</xdr:colOff>
      <xdr:row>76</xdr:row>
      <xdr:rowOff>147189</xdr:rowOff>
    </xdr:to>
    <xdr:cxnSp macro="">
      <xdr:nvCxnSpPr>
        <xdr:cNvPr id="601" name="直線コネクタ 600"/>
        <xdr:cNvCxnSpPr/>
      </xdr:nvCxnSpPr>
      <xdr:spPr>
        <a:xfrm flipV="1">
          <a:off x="15481300" y="13150977"/>
          <a:ext cx="8382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147189</xdr:rowOff>
    </xdr:from>
    <xdr:to>
      <xdr:col>22</xdr:col>
      <xdr:colOff>365125</xdr:colOff>
      <xdr:row>76</xdr:row>
      <xdr:rowOff>147989</xdr:rowOff>
    </xdr:to>
    <xdr:cxnSp macro="">
      <xdr:nvCxnSpPr>
        <xdr:cNvPr id="604" name="直線コネクタ 603"/>
        <xdr:cNvCxnSpPr/>
      </xdr:nvCxnSpPr>
      <xdr:spPr>
        <a:xfrm flipV="1">
          <a:off x="14592300" y="1317738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76895</xdr:rowOff>
    </xdr:from>
    <xdr:to>
      <xdr:col>21</xdr:col>
      <xdr:colOff>161925</xdr:colOff>
      <xdr:row>76</xdr:row>
      <xdr:rowOff>147989</xdr:rowOff>
    </xdr:to>
    <xdr:cxnSp macro="">
      <xdr:nvCxnSpPr>
        <xdr:cNvPr id="607" name="直線コネクタ 606"/>
        <xdr:cNvCxnSpPr/>
      </xdr:nvCxnSpPr>
      <xdr:spPr>
        <a:xfrm>
          <a:off x="13703300" y="13107095"/>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76895</xdr:rowOff>
    </xdr:from>
    <xdr:to>
      <xdr:col>19</xdr:col>
      <xdr:colOff>644525</xdr:colOff>
      <xdr:row>76</xdr:row>
      <xdr:rowOff>77974</xdr:rowOff>
    </xdr:to>
    <xdr:cxnSp macro="">
      <xdr:nvCxnSpPr>
        <xdr:cNvPr id="610" name="直線コネクタ 609"/>
        <xdr:cNvCxnSpPr/>
      </xdr:nvCxnSpPr>
      <xdr:spPr>
        <a:xfrm flipV="1">
          <a:off x="12814300" y="1310709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69977</xdr:rowOff>
    </xdr:from>
    <xdr:to>
      <xdr:col>23</xdr:col>
      <xdr:colOff>568325</xdr:colOff>
      <xdr:row>77</xdr:row>
      <xdr:rowOff>127</xdr:rowOff>
    </xdr:to>
    <xdr:sp macro="" textlink="">
      <xdr:nvSpPr>
        <xdr:cNvPr id="620" name="円/楕円 619"/>
        <xdr:cNvSpPr/>
      </xdr:nvSpPr>
      <xdr:spPr>
        <a:xfrm>
          <a:off x="16268700" y="131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48404</xdr:rowOff>
    </xdr:from>
    <xdr:ext cx="534377" cy="259045"/>
    <xdr:sp macro="" textlink="">
      <xdr:nvSpPr>
        <xdr:cNvPr id="621" name="公債費該当値テキスト"/>
        <xdr:cNvSpPr txBox="1"/>
      </xdr:nvSpPr>
      <xdr:spPr>
        <a:xfrm>
          <a:off x="16370300" y="130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96389</xdr:rowOff>
    </xdr:from>
    <xdr:to>
      <xdr:col>22</xdr:col>
      <xdr:colOff>415925</xdr:colOff>
      <xdr:row>77</xdr:row>
      <xdr:rowOff>26539</xdr:rowOff>
    </xdr:to>
    <xdr:sp macro="" textlink="">
      <xdr:nvSpPr>
        <xdr:cNvPr id="622" name="円/楕円 621"/>
        <xdr:cNvSpPr/>
      </xdr:nvSpPr>
      <xdr:spPr>
        <a:xfrm>
          <a:off x="15430500" y="131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17666</xdr:rowOff>
    </xdr:from>
    <xdr:ext cx="534377" cy="259045"/>
    <xdr:sp macro="" textlink="">
      <xdr:nvSpPr>
        <xdr:cNvPr id="623" name="テキスト ボックス 622"/>
        <xdr:cNvSpPr txBox="1"/>
      </xdr:nvSpPr>
      <xdr:spPr>
        <a:xfrm>
          <a:off x="15214111" y="132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97189</xdr:rowOff>
    </xdr:from>
    <xdr:to>
      <xdr:col>21</xdr:col>
      <xdr:colOff>212725</xdr:colOff>
      <xdr:row>77</xdr:row>
      <xdr:rowOff>27339</xdr:rowOff>
    </xdr:to>
    <xdr:sp macro="" textlink="">
      <xdr:nvSpPr>
        <xdr:cNvPr id="624" name="円/楕円 623"/>
        <xdr:cNvSpPr/>
      </xdr:nvSpPr>
      <xdr:spPr>
        <a:xfrm>
          <a:off x="14541500" y="131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18466</xdr:rowOff>
    </xdr:from>
    <xdr:ext cx="534377" cy="259045"/>
    <xdr:sp macro="" textlink="">
      <xdr:nvSpPr>
        <xdr:cNvPr id="625" name="テキスト ボックス 624"/>
        <xdr:cNvSpPr txBox="1"/>
      </xdr:nvSpPr>
      <xdr:spPr>
        <a:xfrm>
          <a:off x="14325111" y="132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26095</xdr:rowOff>
    </xdr:from>
    <xdr:to>
      <xdr:col>20</xdr:col>
      <xdr:colOff>9525</xdr:colOff>
      <xdr:row>76</xdr:row>
      <xdr:rowOff>127695</xdr:rowOff>
    </xdr:to>
    <xdr:sp macro="" textlink="">
      <xdr:nvSpPr>
        <xdr:cNvPr id="626" name="円/楕円 625"/>
        <xdr:cNvSpPr/>
      </xdr:nvSpPr>
      <xdr:spPr>
        <a:xfrm>
          <a:off x="13652500" y="130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118822</xdr:rowOff>
    </xdr:from>
    <xdr:ext cx="534377" cy="259045"/>
    <xdr:sp macro="" textlink="">
      <xdr:nvSpPr>
        <xdr:cNvPr id="627" name="テキスト ボックス 626"/>
        <xdr:cNvSpPr txBox="1"/>
      </xdr:nvSpPr>
      <xdr:spPr>
        <a:xfrm>
          <a:off x="13436111" y="131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27174</xdr:rowOff>
    </xdr:from>
    <xdr:to>
      <xdr:col>18</xdr:col>
      <xdr:colOff>492125</xdr:colOff>
      <xdr:row>76</xdr:row>
      <xdr:rowOff>128774</xdr:rowOff>
    </xdr:to>
    <xdr:sp macro="" textlink="">
      <xdr:nvSpPr>
        <xdr:cNvPr id="628" name="円/楕円 627"/>
        <xdr:cNvSpPr/>
      </xdr:nvSpPr>
      <xdr:spPr>
        <a:xfrm>
          <a:off x="12763500" y="130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119901</xdr:rowOff>
    </xdr:from>
    <xdr:ext cx="534377" cy="259045"/>
    <xdr:sp macro="" textlink="">
      <xdr:nvSpPr>
        <xdr:cNvPr id="629" name="テキスト ボックス 628"/>
        <xdr:cNvSpPr txBox="1"/>
      </xdr:nvSpPr>
      <xdr:spPr>
        <a:xfrm>
          <a:off x="12547111" y="131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13084</xdr:rowOff>
    </xdr:from>
    <xdr:to>
      <xdr:col>23</xdr:col>
      <xdr:colOff>517525</xdr:colOff>
      <xdr:row>96</xdr:row>
      <xdr:rowOff>20686</xdr:rowOff>
    </xdr:to>
    <xdr:cxnSp macro="">
      <xdr:nvCxnSpPr>
        <xdr:cNvPr id="654" name="直線コネクタ 653"/>
        <xdr:cNvCxnSpPr/>
      </xdr:nvCxnSpPr>
      <xdr:spPr>
        <a:xfrm flipV="1">
          <a:off x="15481300" y="16472284"/>
          <a:ext cx="8382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20686</xdr:rowOff>
    </xdr:from>
    <xdr:to>
      <xdr:col>22</xdr:col>
      <xdr:colOff>365125</xdr:colOff>
      <xdr:row>96</xdr:row>
      <xdr:rowOff>47540</xdr:rowOff>
    </xdr:to>
    <xdr:cxnSp macro="">
      <xdr:nvCxnSpPr>
        <xdr:cNvPr id="657" name="直線コネクタ 656"/>
        <xdr:cNvCxnSpPr/>
      </xdr:nvCxnSpPr>
      <xdr:spPr>
        <a:xfrm flipV="1">
          <a:off x="14592300" y="16479886"/>
          <a:ext cx="889000" cy="2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47540</xdr:rowOff>
    </xdr:from>
    <xdr:to>
      <xdr:col>21</xdr:col>
      <xdr:colOff>161925</xdr:colOff>
      <xdr:row>97</xdr:row>
      <xdr:rowOff>64514</xdr:rowOff>
    </xdr:to>
    <xdr:cxnSp macro="">
      <xdr:nvCxnSpPr>
        <xdr:cNvPr id="660" name="直線コネクタ 659"/>
        <xdr:cNvCxnSpPr/>
      </xdr:nvCxnSpPr>
      <xdr:spPr>
        <a:xfrm flipV="1">
          <a:off x="13703300" y="16506740"/>
          <a:ext cx="889000" cy="18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126023</xdr:rowOff>
    </xdr:from>
    <xdr:to>
      <xdr:col>19</xdr:col>
      <xdr:colOff>644525</xdr:colOff>
      <xdr:row>97</xdr:row>
      <xdr:rowOff>64514</xdr:rowOff>
    </xdr:to>
    <xdr:cxnSp macro="">
      <xdr:nvCxnSpPr>
        <xdr:cNvPr id="663" name="直線コネクタ 662"/>
        <xdr:cNvCxnSpPr/>
      </xdr:nvCxnSpPr>
      <xdr:spPr>
        <a:xfrm>
          <a:off x="12814300" y="16070873"/>
          <a:ext cx="889000" cy="62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133734</xdr:rowOff>
    </xdr:from>
    <xdr:to>
      <xdr:col>23</xdr:col>
      <xdr:colOff>568325</xdr:colOff>
      <xdr:row>96</xdr:row>
      <xdr:rowOff>63884</xdr:rowOff>
    </xdr:to>
    <xdr:sp macro="" textlink="">
      <xdr:nvSpPr>
        <xdr:cNvPr id="673" name="円/楕円 672"/>
        <xdr:cNvSpPr/>
      </xdr:nvSpPr>
      <xdr:spPr>
        <a:xfrm>
          <a:off x="16268700" y="164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156611</xdr:rowOff>
    </xdr:from>
    <xdr:ext cx="534377" cy="259045"/>
    <xdr:sp macro="" textlink="">
      <xdr:nvSpPr>
        <xdr:cNvPr id="674" name="積立金該当値テキスト"/>
        <xdr:cNvSpPr txBox="1"/>
      </xdr:nvSpPr>
      <xdr:spPr>
        <a:xfrm>
          <a:off x="16370300" y="162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62,155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141336</xdr:rowOff>
    </xdr:from>
    <xdr:to>
      <xdr:col>22</xdr:col>
      <xdr:colOff>415925</xdr:colOff>
      <xdr:row>96</xdr:row>
      <xdr:rowOff>71486</xdr:rowOff>
    </xdr:to>
    <xdr:sp macro="" textlink="">
      <xdr:nvSpPr>
        <xdr:cNvPr id="675" name="円/楕円 674"/>
        <xdr:cNvSpPr/>
      </xdr:nvSpPr>
      <xdr:spPr>
        <a:xfrm>
          <a:off x="15430500" y="164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88013</xdr:rowOff>
    </xdr:from>
    <xdr:ext cx="534377" cy="259045"/>
    <xdr:sp macro="" textlink="">
      <xdr:nvSpPr>
        <xdr:cNvPr id="676" name="テキスト ボックス 675"/>
        <xdr:cNvSpPr txBox="1"/>
      </xdr:nvSpPr>
      <xdr:spPr>
        <a:xfrm>
          <a:off x="15214111" y="162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168190</xdr:rowOff>
    </xdr:from>
    <xdr:to>
      <xdr:col>21</xdr:col>
      <xdr:colOff>212725</xdr:colOff>
      <xdr:row>96</xdr:row>
      <xdr:rowOff>98340</xdr:rowOff>
    </xdr:to>
    <xdr:sp macro="" textlink="">
      <xdr:nvSpPr>
        <xdr:cNvPr id="677" name="円/楕円 676"/>
        <xdr:cNvSpPr/>
      </xdr:nvSpPr>
      <xdr:spPr>
        <a:xfrm>
          <a:off x="14541500" y="164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114867</xdr:rowOff>
    </xdr:from>
    <xdr:ext cx="534377" cy="259045"/>
    <xdr:sp macro="" textlink="">
      <xdr:nvSpPr>
        <xdr:cNvPr id="678" name="テキスト ボックス 677"/>
        <xdr:cNvSpPr txBox="1"/>
      </xdr:nvSpPr>
      <xdr:spPr>
        <a:xfrm>
          <a:off x="14325111" y="1623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13714</xdr:rowOff>
    </xdr:from>
    <xdr:to>
      <xdr:col>20</xdr:col>
      <xdr:colOff>9525</xdr:colOff>
      <xdr:row>97</xdr:row>
      <xdr:rowOff>115314</xdr:rowOff>
    </xdr:to>
    <xdr:sp macro="" textlink="">
      <xdr:nvSpPr>
        <xdr:cNvPr id="679" name="円/楕円 678"/>
        <xdr:cNvSpPr/>
      </xdr:nvSpPr>
      <xdr:spPr>
        <a:xfrm>
          <a:off x="13652500" y="166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106441</xdr:rowOff>
    </xdr:from>
    <xdr:ext cx="534377" cy="259045"/>
    <xdr:sp macro="" textlink="">
      <xdr:nvSpPr>
        <xdr:cNvPr id="680" name="テキスト ボックス 679"/>
        <xdr:cNvSpPr txBox="1"/>
      </xdr:nvSpPr>
      <xdr:spPr>
        <a:xfrm>
          <a:off x="13436111" y="167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75223</xdr:rowOff>
    </xdr:from>
    <xdr:to>
      <xdr:col>18</xdr:col>
      <xdr:colOff>492125</xdr:colOff>
      <xdr:row>94</xdr:row>
      <xdr:rowOff>5373</xdr:rowOff>
    </xdr:to>
    <xdr:sp macro="" textlink="">
      <xdr:nvSpPr>
        <xdr:cNvPr id="681" name="円/楕円 680"/>
        <xdr:cNvSpPr/>
      </xdr:nvSpPr>
      <xdr:spPr>
        <a:xfrm>
          <a:off x="12763500" y="160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21900</xdr:rowOff>
    </xdr:from>
    <xdr:ext cx="599010" cy="259045"/>
    <xdr:sp macro="" textlink="">
      <xdr:nvSpPr>
        <xdr:cNvPr id="682" name="テキスト ボックス 681"/>
        <xdr:cNvSpPr txBox="1"/>
      </xdr:nvSpPr>
      <xdr:spPr>
        <a:xfrm>
          <a:off x="12514794" y="157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37858</xdr:rowOff>
    </xdr:from>
    <xdr:to>
      <xdr:col>32</xdr:col>
      <xdr:colOff>187325</xdr:colOff>
      <xdr:row>76</xdr:row>
      <xdr:rowOff>81835</xdr:rowOff>
    </xdr:to>
    <xdr:cxnSp macro="">
      <xdr:nvCxnSpPr>
        <xdr:cNvPr id="829" name="直線コネクタ 828"/>
        <xdr:cNvCxnSpPr/>
      </xdr:nvCxnSpPr>
      <xdr:spPr>
        <a:xfrm>
          <a:off x="21323300" y="13068058"/>
          <a:ext cx="838200" cy="4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37858</xdr:rowOff>
    </xdr:from>
    <xdr:to>
      <xdr:col>31</xdr:col>
      <xdr:colOff>34925</xdr:colOff>
      <xdr:row>76</xdr:row>
      <xdr:rowOff>39030</xdr:rowOff>
    </xdr:to>
    <xdr:cxnSp macro="">
      <xdr:nvCxnSpPr>
        <xdr:cNvPr id="832" name="直線コネクタ 831"/>
        <xdr:cNvCxnSpPr/>
      </xdr:nvCxnSpPr>
      <xdr:spPr>
        <a:xfrm flipV="1">
          <a:off x="20434300" y="13068058"/>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39030</xdr:rowOff>
    </xdr:from>
    <xdr:to>
      <xdr:col>29</xdr:col>
      <xdr:colOff>517525</xdr:colOff>
      <xdr:row>76</xdr:row>
      <xdr:rowOff>154236</xdr:rowOff>
    </xdr:to>
    <xdr:cxnSp macro="">
      <xdr:nvCxnSpPr>
        <xdr:cNvPr id="835" name="直線コネクタ 834"/>
        <xdr:cNvCxnSpPr/>
      </xdr:nvCxnSpPr>
      <xdr:spPr>
        <a:xfrm flipV="1">
          <a:off x="19545300" y="13069230"/>
          <a:ext cx="889000" cy="1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58033</xdr:rowOff>
    </xdr:from>
    <xdr:to>
      <xdr:col>28</xdr:col>
      <xdr:colOff>314325</xdr:colOff>
      <xdr:row>76</xdr:row>
      <xdr:rowOff>154236</xdr:rowOff>
    </xdr:to>
    <xdr:cxnSp macro="">
      <xdr:nvCxnSpPr>
        <xdr:cNvPr id="838" name="直線コネクタ 837"/>
        <xdr:cNvCxnSpPr/>
      </xdr:nvCxnSpPr>
      <xdr:spPr>
        <a:xfrm>
          <a:off x="18656300" y="12916783"/>
          <a:ext cx="889000" cy="26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31035</xdr:rowOff>
    </xdr:from>
    <xdr:to>
      <xdr:col>32</xdr:col>
      <xdr:colOff>238125</xdr:colOff>
      <xdr:row>76</xdr:row>
      <xdr:rowOff>132635</xdr:rowOff>
    </xdr:to>
    <xdr:sp macro="" textlink="">
      <xdr:nvSpPr>
        <xdr:cNvPr id="848" name="円/楕円 847"/>
        <xdr:cNvSpPr/>
      </xdr:nvSpPr>
      <xdr:spPr>
        <a:xfrm>
          <a:off x="22110700" y="1306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9462</xdr:rowOff>
    </xdr:from>
    <xdr:ext cx="534377" cy="259045"/>
    <xdr:sp macro="" textlink="">
      <xdr:nvSpPr>
        <xdr:cNvPr id="849" name="繰出金該当値テキスト"/>
        <xdr:cNvSpPr txBox="1"/>
      </xdr:nvSpPr>
      <xdr:spPr>
        <a:xfrm>
          <a:off x="22212300"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60,075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158508</xdr:rowOff>
    </xdr:from>
    <xdr:to>
      <xdr:col>31</xdr:col>
      <xdr:colOff>85725</xdr:colOff>
      <xdr:row>76</xdr:row>
      <xdr:rowOff>88658</xdr:rowOff>
    </xdr:to>
    <xdr:sp macro="" textlink="">
      <xdr:nvSpPr>
        <xdr:cNvPr id="850" name="円/楕円 849"/>
        <xdr:cNvSpPr/>
      </xdr:nvSpPr>
      <xdr:spPr>
        <a:xfrm>
          <a:off x="21272500" y="130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79785</xdr:rowOff>
    </xdr:from>
    <xdr:ext cx="534377" cy="259045"/>
    <xdr:sp macro="" textlink="">
      <xdr:nvSpPr>
        <xdr:cNvPr id="851" name="テキスト ボックス 850"/>
        <xdr:cNvSpPr txBox="1"/>
      </xdr:nvSpPr>
      <xdr:spPr>
        <a:xfrm>
          <a:off x="21056111" y="131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159680</xdr:rowOff>
    </xdr:from>
    <xdr:to>
      <xdr:col>29</xdr:col>
      <xdr:colOff>568325</xdr:colOff>
      <xdr:row>76</xdr:row>
      <xdr:rowOff>89830</xdr:rowOff>
    </xdr:to>
    <xdr:sp macro="" textlink="">
      <xdr:nvSpPr>
        <xdr:cNvPr id="852" name="円/楕円 851"/>
        <xdr:cNvSpPr/>
      </xdr:nvSpPr>
      <xdr:spPr>
        <a:xfrm>
          <a:off x="20383500" y="130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80957</xdr:rowOff>
    </xdr:from>
    <xdr:ext cx="534377" cy="259045"/>
    <xdr:sp macro="" textlink="">
      <xdr:nvSpPr>
        <xdr:cNvPr id="853" name="テキスト ボックス 852"/>
        <xdr:cNvSpPr txBox="1"/>
      </xdr:nvSpPr>
      <xdr:spPr>
        <a:xfrm>
          <a:off x="20167111" y="1311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103436</xdr:rowOff>
    </xdr:from>
    <xdr:to>
      <xdr:col>28</xdr:col>
      <xdr:colOff>365125</xdr:colOff>
      <xdr:row>77</xdr:row>
      <xdr:rowOff>33586</xdr:rowOff>
    </xdr:to>
    <xdr:sp macro="" textlink="">
      <xdr:nvSpPr>
        <xdr:cNvPr id="854" name="円/楕円 853"/>
        <xdr:cNvSpPr/>
      </xdr:nvSpPr>
      <xdr:spPr>
        <a:xfrm>
          <a:off x="19494500" y="131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24713</xdr:rowOff>
    </xdr:from>
    <xdr:ext cx="534377" cy="259045"/>
    <xdr:sp macro="" textlink="">
      <xdr:nvSpPr>
        <xdr:cNvPr id="855" name="テキスト ボックス 854"/>
        <xdr:cNvSpPr txBox="1"/>
      </xdr:nvSpPr>
      <xdr:spPr>
        <a:xfrm>
          <a:off x="19278111" y="132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7233</xdr:rowOff>
    </xdr:from>
    <xdr:to>
      <xdr:col>27</xdr:col>
      <xdr:colOff>161925</xdr:colOff>
      <xdr:row>75</xdr:row>
      <xdr:rowOff>108833</xdr:rowOff>
    </xdr:to>
    <xdr:sp macro="" textlink="">
      <xdr:nvSpPr>
        <xdr:cNvPr id="856" name="円/楕円 855"/>
        <xdr:cNvSpPr/>
      </xdr:nvSpPr>
      <xdr:spPr>
        <a:xfrm>
          <a:off x="18605500" y="128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125360</xdr:rowOff>
    </xdr:from>
    <xdr:ext cx="534377" cy="259045"/>
    <xdr:sp macro="" textlink="">
      <xdr:nvSpPr>
        <xdr:cNvPr id="857" name="テキスト ボックス 856"/>
        <xdr:cNvSpPr txBox="1"/>
      </xdr:nvSpPr>
      <xdr:spPr>
        <a:xfrm>
          <a:off x="18389111" y="1264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災害復旧事業費は、平成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月の台風</a:t>
          </a:r>
          <a:r>
            <a:rPr kumimoji="1" lang="en-US" altLang="ja-JP" sz="1300">
              <a:latin typeface="ＭＳ Ｐゴシック"/>
            </a:rPr>
            <a:t>11</a:t>
          </a:r>
          <a:r>
            <a:rPr kumimoji="1" lang="ja-JP" altLang="en-US" sz="1300">
              <a:latin typeface="ＭＳ Ｐゴシック"/>
            </a:rPr>
            <a:t>号や</a:t>
          </a:r>
          <a:r>
            <a:rPr kumimoji="1" lang="en-US" altLang="ja-JP" sz="1300">
              <a:latin typeface="ＭＳ Ｐゴシック"/>
            </a:rPr>
            <a:t>9</a:t>
          </a:r>
          <a:r>
            <a:rPr kumimoji="1" lang="ja-JP" altLang="en-US" sz="1300">
              <a:latin typeface="ＭＳ Ｐゴシック"/>
            </a:rPr>
            <a:t>月の台風</a:t>
          </a:r>
          <a:r>
            <a:rPr kumimoji="1" lang="en-US" altLang="ja-JP" sz="1300">
              <a:latin typeface="ＭＳ Ｐゴシック"/>
            </a:rPr>
            <a:t>18</a:t>
          </a:r>
          <a:r>
            <a:rPr kumimoji="1" lang="ja-JP" altLang="en-US" sz="1300">
              <a:latin typeface="ＭＳ Ｐゴシック"/>
            </a:rPr>
            <a:t>号による被害の復旧事業により増額となった。維持補修費は、教育施設や町道の修繕等により増額となった。補助費等については、決算額としては減額であったが、人口減により一人当たりのコストは増額となった。普通建設事業費は、印南避難センタ</a:t>
          </a:r>
          <a:r>
            <a:rPr kumimoji="1" lang="en-US" altLang="ja-JP" sz="1300">
              <a:latin typeface="ＭＳ Ｐゴシック"/>
            </a:rPr>
            <a:t>―</a:t>
          </a:r>
          <a:r>
            <a:rPr kumimoji="1" lang="ja-JP" altLang="en-US" sz="1300">
              <a:latin typeface="ＭＳ Ｐゴシック"/>
            </a:rPr>
            <a:t>建設事業や橋梁長寿命化修繕事業、新庁舎建設事業により増額となった。積立金は、財政調整基金への積立により微増となった。一方で、人件費、物件費、繰出金等については減額となった。</a:t>
          </a:r>
          <a:endParaRPr kumimoji="1" lang="en-US" altLang="ja-JP" sz="1300">
            <a:latin typeface="ＭＳ Ｐゴシック"/>
          </a:endParaRPr>
        </a:p>
        <a:p>
          <a:r>
            <a:rPr kumimoji="1" lang="ja-JP" altLang="en-US" sz="1300">
              <a:latin typeface="ＭＳ Ｐゴシック"/>
            </a:rPr>
            <a:t>災害復旧事業費と普通建設事業費の新規整備分、積立金以外は、類似団体の平均を下回っている。類似団体との比較では、住民一人当たりのコストは抑えられていると言える。しかし、全国平均・県内平均と比べれば、維持補修費と扶助費以外はいずれも上回っており、住民一人当たりのコストが高くなっていると言える。地域的な状況もあり単純に比較はできないが、これらを踏まえて適切な財政運営を行う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和歌山県印南町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8,626
8,605
113.62
6,035,910
5,881,554
139,812
3,350,022
6,382,678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38862</xdr:rowOff>
    </xdr:from>
    <xdr:to>
      <xdr:col>6</xdr:col>
      <xdr:colOff>511175</xdr:colOff>
      <xdr:row>36</xdr:row>
      <xdr:rowOff>99822</xdr:rowOff>
    </xdr:to>
    <xdr:cxnSp macro="">
      <xdr:nvCxnSpPr>
        <xdr:cNvPr id="61" name="直線コネクタ 60"/>
        <xdr:cNvCxnSpPr/>
      </xdr:nvCxnSpPr>
      <xdr:spPr>
        <a:xfrm flipV="1">
          <a:off x="3797300" y="6211062"/>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99822</xdr:rowOff>
    </xdr:from>
    <xdr:to>
      <xdr:col>5</xdr:col>
      <xdr:colOff>358775</xdr:colOff>
      <xdr:row>37</xdr:row>
      <xdr:rowOff>52451</xdr:rowOff>
    </xdr:to>
    <xdr:cxnSp macro="">
      <xdr:nvCxnSpPr>
        <xdr:cNvPr id="64" name="直線コネクタ 63"/>
        <xdr:cNvCxnSpPr/>
      </xdr:nvCxnSpPr>
      <xdr:spPr>
        <a:xfrm flipV="1">
          <a:off x="2908300" y="6272022"/>
          <a:ext cx="8890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24765</xdr:rowOff>
    </xdr:from>
    <xdr:to>
      <xdr:col>4</xdr:col>
      <xdr:colOff>155575</xdr:colOff>
      <xdr:row>37</xdr:row>
      <xdr:rowOff>52451</xdr:rowOff>
    </xdr:to>
    <xdr:cxnSp macro="">
      <xdr:nvCxnSpPr>
        <xdr:cNvPr id="67" name="直線コネクタ 66"/>
        <xdr:cNvCxnSpPr/>
      </xdr:nvCxnSpPr>
      <xdr:spPr>
        <a:xfrm>
          <a:off x="2019300" y="6368415"/>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144907</xdr:rowOff>
    </xdr:from>
    <xdr:to>
      <xdr:col>2</xdr:col>
      <xdr:colOff>638175</xdr:colOff>
      <xdr:row>37</xdr:row>
      <xdr:rowOff>24765</xdr:rowOff>
    </xdr:to>
    <xdr:cxnSp macro="">
      <xdr:nvCxnSpPr>
        <xdr:cNvPr id="70" name="直線コネクタ 69"/>
        <xdr:cNvCxnSpPr/>
      </xdr:nvCxnSpPr>
      <xdr:spPr>
        <a:xfrm>
          <a:off x="1130300" y="6145657"/>
          <a:ext cx="889000" cy="2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159512</xdr:rowOff>
    </xdr:from>
    <xdr:to>
      <xdr:col>6</xdr:col>
      <xdr:colOff>561975</xdr:colOff>
      <xdr:row>36</xdr:row>
      <xdr:rowOff>89662</xdr:rowOff>
    </xdr:to>
    <xdr:sp macro="" textlink="">
      <xdr:nvSpPr>
        <xdr:cNvPr id="80" name="円/楕円 79"/>
        <xdr:cNvSpPr/>
      </xdr:nvSpPr>
      <xdr:spPr>
        <a:xfrm>
          <a:off x="4584700" y="61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137939</xdr:rowOff>
    </xdr:from>
    <xdr:ext cx="534377" cy="259045"/>
    <xdr:sp macro="" textlink="">
      <xdr:nvSpPr>
        <xdr:cNvPr id="81" name="議会費該当値テキスト"/>
        <xdr:cNvSpPr txBox="1"/>
      </xdr:nvSpPr>
      <xdr:spPr>
        <a:xfrm>
          <a:off x="4686300" y="61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49022</xdr:rowOff>
    </xdr:from>
    <xdr:to>
      <xdr:col>5</xdr:col>
      <xdr:colOff>409575</xdr:colOff>
      <xdr:row>36</xdr:row>
      <xdr:rowOff>150622</xdr:rowOff>
    </xdr:to>
    <xdr:sp macro="" textlink="">
      <xdr:nvSpPr>
        <xdr:cNvPr id="82" name="円/楕円 81"/>
        <xdr:cNvSpPr/>
      </xdr:nvSpPr>
      <xdr:spPr>
        <a:xfrm>
          <a:off x="3746500" y="6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141749</xdr:rowOff>
    </xdr:from>
    <xdr:ext cx="469744" cy="259045"/>
    <xdr:sp macro="" textlink="">
      <xdr:nvSpPr>
        <xdr:cNvPr id="83" name="テキスト ボックス 82"/>
        <xdr:cNvSpPr txBox="1"/>
      </xdr:nvSpPr>
      <xdr:spPr>
        <a:xfrm>
          <a:off x="3562427" y="63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1651</xdr:rowOff>
    </xdr:from>
    <xdr:to>
      <xdr:col>4</xdr:col>
      <xdr:colOff>206375</xdr:colOff>
      <xdr:row>37</xdr:row>
      <xdr:rowOff>103251</xdr:rowOff>
    </xdr:to>
    <xdr:sp macro="" textlink="">
      <xdr:nvSpPr>
        <xdr:cNvPr id="84" name="円/楕円 83"/>
        <xdr:cNvSpPr/>
      </xdr:nvSpPr>
      <xdr:spPr>
        <a:xfrm>
          <a:off x="2857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94378</xdr:rowOff>
    </xdr:from>
    <xdr:ext cx="469744" cy="259045"/>
    <xdr:sp macro="" textlink="">
      <xdr:nvSpPr>
        <xdr:cNvPr id="85" name="テキスト ボックス 84"/>
        <xdr:cNvSpPr txBox="1"/>
      </xdr:nvSpPr>
      <xdr:spPr>
        <a:xfrm>
          <a:off x="2673427" y="643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145415</xdr:rowOff>
    </xdr:from>
    <xdr:to>
      <xdr:col>3</xdr:col>
      <xdr:colOff>3175</xdr:colOff>
      <xdr:row>37</xdr:row>
      <xdr:rowOff>75565</xdr:rowOff>
    </xdr:to>
    <xdr:sp macro="" textlink="">
      <xdr:nvSpPr>
        <xdr:cNvPr id="86" name="円/楕円 85"/>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66692</xdr:rowOff>
    </xdr:from>
    <xdr:ext cx="469744" cy="259045"/>
    <xdr:sp macro="" textlink="">
      <xdr:nvSpPr>
        <xdr:cNvPr id="87" name="テキスト ボックス 86"/>
        <xdr:cNvSpPr txBox="1"/>
      </xdr:nvSpPr>
      <xdr:spPr>
        <a:xfrm>
          <a:off x="1784427"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94107</xdr:rowOff>
    </xdr:from>
    <xdr:to>
      <xdr:col>1</xdr:col>
      <xdr:colOff>485775</xdr:colOff>
      <xdr:row>36</xdr:row>
      <xdr:rowOff>24257</xdr:rowOff>
    </xdr:to>
    <xdr:sp macro="" textlink="">
      <xdr:nvSpPr>
        <xdr:cNvPr id="88" name="円/楕円 87"/>
        <xdr:cNvSpPr/>
      </xdr:nvSpPr>
      <xdr:spPr>
        <a:xfrm>
          <a:off x="1079500" y="60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15384</xdr:rowOff>
    </xdr:from>
    <xdr:ext cx="534377" cy="259045"/>
    <xdr:sp macro="" textlink="">
      <xdr:nvSpPr>
        <xdr:cNvPr id="89" name="テキスト ボックス 88"/>
        <xdr:cNvSpPr txBox="1"/>
      </xdr:nvSpPr>
      <xdr:spPr>
        <a:xfrm>
          <a:off x="863111" y="618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12712</xdr:rowOff>
    </xdr:from>
    <xdr:to>
      <xdr:col>6</xdr:col>
      <xdr:colOff>511175</xdr:colOff>
      <xdr:row>57</xdr:row>
      <xdr:rowOff>100119</xdr:rowOff>
    </xdr:to>
    <xdr:cxnSp macro="">
      <xdr:nvCxnSpPr>
        <xdr:cNvPr id="120" name="直線コネクタ 119"/>
        <xdr:cNvCxnSpPr/>
      </xdr:nvCxnSpPr>
      <xdr:spPr>
        <a:xfrm flipV="1">
          <a:off x="3797300" y="9785362"/>
          <a:ext cx="838200" cy="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71280</xdr:rowOff>
    </xdr:from>
    <xdr:to>
      <xdr:col>5</xdr:col>
      <xdr:colOff>358775</xdr:colOff>
      <xdr:row>57</xdr:row>
      <xdr:rowOff>100119</xdr:rowOff>
    </xdr:to>
    <xdr:cxnSp macro="">
      <xdr:nvCxnSpPr>
        <xdr:cNvPr id="123" name="直線コネクタ 122"/>
        <xdr:cNvCxnSpPr/>
      </xdr:nvCxnSpPr>
      <xdr:spPr>
        <a:xfrm>
          <a:off x="2908300" y="9843930"/>
          <a:ext cx="889000" cy="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71280</xdr:rowOff>
    </xdr:from>
    <xdr:to>
      <xdr:col>4</xdr:col>
      <xdr:colOff>155575</xdr:colOff>
      <xdr:row>57</xdr:row>
      <xdr:rowOff>155085</xdr:rowOff>
    </xdr:to>
    <xdr:cxnSp macro="">
      <xdr:nvCxnSpPr>
        <xdr:cNvPr id="126" name="直線コネクタ 125"/>
        <xdr:cNvCxnSpPr/>
      </xdr:nvCxnSpPr>
      <xdr:spPr>
        <a:xfrm flipV="1">
          <a:off x="2019300" y="9843930"/>
          <a:ext cx="8890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130220</xdr:rowOff>
    </xdr:from>
    <xdr:to>
      <xdr:col>2</xdr:col>
      <xdr:colOff>638175</xdr:colOff>
      <xdr:row>57</xdr:row>
      <xdr:rowOff>155085</xdr:rowOff>
    </xdr:to>
    <xdr:cxnSp macro="">
      <xdr:nvCxnSpPr>
        <xdr:cNvPr id="129" name="直線コネクタ 128"/>
        <xdr:cNvCxnSpPr/>
      </xdr:nvCxnSpPr>
      <xdr:spPr>
        <a:xfrm>
          <a:off x="1130300" y="9559970"/>
          <a:ext cx="889000" cy="36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133362</xdr:rowOff>
    </xdr:from>
    <xdr:to>
      <xdr:col>6</xdr:col>
      <xdr:colOff>561975</xdr:colOff>
      <xdr:row>57</xdr:row>
      <xdr:rowOff>63512</xdr:rowOff>
    </xdr:to>
    <xdr:sp macro="" textlink="">
      <xdr:nvSpPr>
        <xdr:cNvPr id="139" name="円/楕円 138"/>
        <xdr:cNvSpPr/>
      </xdr:nvSpPr>
      <xdr:spPr>
        <a:xfrm>
          <a:off x="45847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111789</xdr:rowOff>
    </xdr:from>
    <xdr:ext cx="599010" cy="259045"/>
    <xdr:sp macro="" textlink="">
      <xdr:nvSpPr>
        <xdr:cNvPr id="140" name="総務費該当値テキスト"/>
        <xdr:cNvSpPr txBox="1"/>
      </xdr:nvSpPr>
      <xdr:spPr>
        <a:xfrm>
          <a:off x="4686300" y="971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49319</xdr:rowOff>
    </xdr:from>
    <xdr:to>
      <xdr:col>5</xdr:col>
      <xdr:colOff>409575</xdr:colOff>
      <xdr:row>57</xdr:row>
      <xdr:rowOff>150919</xdr:rowOff>
    </xdr:to>
    <xdr:sp macro="" textlink="">
      <xdr:nvSpPr>
        <xdr:cNvPr id="141" name="円/楕円 140"/>
        <xdr:cNvSpPr/>
      </xdr:nvSpPr>
      <xdr:spPr>
        <a:xfrm>
          <a:off x="3746500" y="98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142046</xdr:rowOff>
    </xdr:from>
    <xdr:ext cx="599010" cy="259045"/>
    <xdr:sp macro="" textlink="">
      <xdr:nvSpPr>
        <xdr:cNvPr id="142" name="テキスト ボックス 141"/>
        <xdr:cNvSpPr txBox="1"/>
      </xdr:nvSpPr>
      <xdr:spPr>
        <a:xfrm>
          <a:off x="3497794" y="9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20480</xdr:rowOff>
    </xdr:from>
    <xdr:to>
      <xdr:col>4</xdr:col>
      <xdr:colOff>206375</xdr:colOff>
      <xdr:row>57</xdr:row>
      <xdr:rowOff>122080</xdr:rowOff>
    </xdr:to>
    <xdr:sp macro="" textlink="">
      <xdr:nvSpPr>
        <xdr:cNvPr id="143" name="円/楕円 142"/>
        <xdr:cNvSpPr/>
      </xdr:nvSpPr>
      <xdr:spPr>
        <a:xfrm>
          <a:off x="2857500" y="97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113207</xdr:rowOff>
    </xdr:from>
    <xdr:ext cx="599010" cy="259045"/>
    <xdr:sp macro="" textlink="">
      <xdr:nvSpPr>
        <xdr:cNvPr id="144" name="テキスト ボックス 143"/>
        <xdr:cNvSpPr txBox="1"/>
      </xdr:nvSpPr>
      <xdr:spPr>
        <a:xfrm>
          <a:off x="2608794" y="98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104285</xdr:rowOff>
    </xdr:from>
    <xdr:to>
      <xdr:col>3</xdr:col>
      <xdr:colOff>3175</xdr:colOff>
      <xdr:row>58</xdr:row>
      <xdr:rowOff>34435</xdr:rowOff>
    </xdr:to>
    <xdr:sp macro="" textlink="">
      <xdr:nvSpPr>
        <xdr:cNvPr id="145" name="円/楕円 144"/>
        <xdr:cNvSpPr/>
      </xdr:nvSpPr>
      <xdr:spPr>
        <a:xfrm>
          <a:off x="1968500" y="98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25562</xdr:rowOff>
    </xdr:from>
    <xdr:ext cx="534377" cy="259045"/>
    <xdr:sp macro="" textlink="">
      <xdr:nvSpPr>
        <xdr:cNvPr id="146" name="テキスト ボックス 145"/>
        <xdr:cNvSpPr txBox="1"/>
      </xdr:nvSpPr>
      <xdr:spPr>
        <a:xfrm>
          <a:off x="1752111" y="99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79420</xdr:rowOff>
    </xdr:from>
    <xdr:to>
      <xdr:col>1</xdr:col>
      <xdr:colOff>485775</xdr:colOff>
      <xdr:row>56</xdr:row>
      <xdr:rowOff>9570</xdr:rowOff>
    </xdr:to>
    <xdr:sp macro="" textlink="">
      <xdr:nvSpPr>
        <xdr:cNvPr id="147" name="円/楕円 146"/>
        <xdr:cNvSpPr/>
      </xdr:nvSpPr>
      <xdr:spPr>
        <a:xfrm>
          <a:off x="1079500" y="95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26097</xdr:rowOff>
    </xdr:from>
    <xdr:ext cx="599010" cy="259045"/>
    <xdr:sp macro="" textlink="">
      <xdr:nvSpPr>
        <xdr:cNvPr id="148" name="テキスト ボックス 147"/>
        <xdr:cNvSpPr txBox="1"/>
      </xdr:nvSpPr>
      <xdr:spPr>
        <a:xfrm>
          <a:off x="830794" y="92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60440</xdr:rowOff>
    </xdr:from>
    <xdr:to>
      <xdr:col>6</xdr:col>
      <xdr:colOff>511175</xdr:colOff>
      <xdr:row>77</xdr:row>
      <xdr:rowOff>138712</xdr:rowOff>
    </xdr:to>
    <xdr:cxnSp macro="">
      <xdr:nvCxnSpPr>
        <xdr:cNvPr id="176" name="直線コネクタ 175"/>
        <xdr:cNvCxnSpPr/>
      </xdr:nvCxnSpPr>
      <xdr:spPr>
        <a:xfrm>
          <a:off x="3797300" y="13262090"/>
          <a:ext cx="838200" cy="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60440</xdr:rowOff>
    </xdr:from>
    <xdr:to>
      <xdr:col>5</xdr:col>
      <xdr:colOff>358775</xdr:colOff>
      <xdr:row>77</xdr:row>
      <xdr:rowOff>117353</xdr:rowOff>
    </xdr:to>
    <xdr:cxnSp macro="">
      <xdr:nvCxnSpPr>
        <xdr:cNvPr id="179" name="直線コネクタ 178"/>
        <xdr:cNvCxnSpPr/>
      </xdr:nvCxnSpPr>
      <xdr:spPr>
        <a:xfrm flipV="1">
          <a:off x="2908300" y="13262090"/>
          <a:ext cx="889000" cy="5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117353</xdr:rowOff>
    </xdr:from>
    <xdr:to>
      <xdr:col>4</xdr:col>
      <xdr:colOff>155575</xdr:colOff>
      <xdr:row>78</xdr:row>
      <xdr:rowOff>9714</xdr:rowOff>
    </xdr:to>
    <xdr:cxnSp macro="">
      <xdr:nvCxnSpPr>
        <xdr:cNvPr id="182" name="直線コネクタ 181"/>
        <xdr:cNvCxnSpPr/>
      </xdr:nvCxnSpPr>
      <xdr:spPr>
        <a:xfrm flipV="1">
          <a:off x="2019300" y="13319003"/>
          <a:ext cx="889000" cy="6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151309</xdr:rowOff>
    </xdr:from>
    <xdr:to>
      <xdr:col>2</xdr:col>
      <xdr:colOff>638175</xdr:colOff>
      <xdr:row>78</xdr:row>
      <xdr:rowOff>9714</xdr:rowOff>
    </xdr:to>
    <xdr:cxnSp macro="">
      <xdr:nvCxnSpPr>
        <xdr:cNvPr id="185" name="直線コネクタ 184"/>
        <xdr:cNvCxnSpPr/>
      </xdr:nvCxnSpPr>
      <xdr:spPr>
        <a:xfrm>
          <a:off x="1130300" y="13352959"/>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87912</xdr:rowOff>
    </xdr:from>
    <xdr:to>
      <xdr:col>6</xdr:col>
      <xdr:colOff>561975</xdr:colOff>
      <xdr:row>78</xdr:row>
      <xdr:rowOff>18062</xdr:rowOff>
    </xdr:to>
    <xdr:sp macro="" textlink="">
      <xdr:nvSpPr>
        <xdr:cNvPr id="195" name="円/楕円 194"/>
        <xdr:cNvSpPr/>
      </xdr:nvSpPr>
      <xdr:spPr>
        <a:xfrm>
          <a:off x="4584700" y="1328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66339</xdr:rowOff>
    </xdr:from>
    <xdr:ext cx="599010" cy="259045"/>
    <xdr:sp macro="" textlink="">
      <xdr:nvSpPr>
        <xdr:cNvPr id="196" name="民生費該当値テキスト"/>
        <xdr:cNvSpPr txBox="1"/>
      </xdr:nvSpPr>
      <xdr:spPr>
        <a:xfrm>
          <a:off x="4686300" y="1326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9640</xdr:rowOff>
    </xdr:from>
    <xdr:to>
      <xdr:col>5</xdr:col>
      <xdr:colOff>409575</xdr:colOff>
      <xdr:row>77</xdr:row>
      <xdr:rowOff>111240</xdr:rowOff>
    </xdr:to>
    <xdr:sp macro="" textlink="">
      <xdr:nvSpPr>
        <xdr:cNvPr id="197" name="円/楕円 196"/>
        <xdr:cNvSpPr/>
      </xdr:nvSpPr>
      <xdr:spPr>
        <a:xfrm>
          <a:off x="3746500" y="132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102367</xdr:rowOff>
    </xdr:from>
    <xdr:ext cx="599010" cy="259045"/>
    <xdr:sp macro="" textlink="">
      <xdr:nvSpPr>
        <xdr:cNvPr id="198" name="テキスト ボックス 197"/>
        <xdr:cNvSpPr txBox="1"/>
      </xdr:nvSpPr>
      <xdr:spPr>
        <a:xfrm>
          <a:off x="3497794" y="1330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66553</xdr:rowOff>
    </xdr:from>
    <xdr:to>
      <xdr:col>4</xdr:col>
      <xdr:colOff>206375</xdr:colOff>
      <xdr:row>77</xdr:row>
      <xdr:rowOff>168153</xdr:rowOff>
    </xdr:to>
    <xdr:sp macro="" textlink="">
      <xdr:nvSpPr>
        <xdr:cNvPr id="199" name="円/楕円 198"/>
        <xdr:cNvSpPr/>
      </xdr:nvSpPr>
      <xdr:spPr>
        <a:xfrm>
          <a:off x="2857500" y="132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159280</xdr:rowOff>
    </xdr:from>
    <xdr:ext cx="599010" cy="259045"/>
    <xdr:sp macro="" textlink="">
      <xdr:nvSpPr>
        <xdr:cNvPr id="200" name="テキスト ボックス 199"/>
        <xdr:cNvSpPr txBox="1"/>
      </xdr:nvSpPr>
      <xdr:spPr>
        <a:xfrm>
          <a:off x="2608794" y="133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130364</xdr:rowOff>
    </xdr:from>
    <xdr:to>
      <xdr:col>3</xdr:col>
      <xdr:colOff>3175</xdr:colOff>
      <xdr:row>78</xdr:row>
      <xdr:rowOff>60514</xdr:rowOff>
    </xdr:to>
    <xdr:sp macro="" textlink="">
      <xdr:nvSpPr>
        <xdr:cNvPr id="201" name="円/楕円 200"/>
        <xdr:cNvSpPr/>
      </xdr:nvSpPr>
      <xdr:spPr>
        <a:xfrm>
          <a:off x="1968500" y="133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51641</xdr:rowOff>
    </xdr:from>
    <xdr:ext cx="599010" cy="259045"/>
    <xdr:sp macro="" textlink="">
      <xdr:nvSpPr>
        <xdr:cNvPr id="202" name="テキスト ボックス 201"/>
        <xdr:cNvSpPr txBox="1"/>
      </xdr:nvSpPr>
      <xdr:spPr>
        <a:xfrm>
          <a:off x="1719794" y="134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100509</xdr:rowOff>
    </xdr:from>
    <xdr:to>
      <xdr:col>1</xdr:col>
      <xdr:colOff>485775</xdr:colOff>
      <xdr:row>78</xdr:row>
      <xdr:rowOff>30659</xdr:rowOff>
    </xdr:to>
    <xdr:sp macro="" textlink="">
      <xdr:nvSpPr>
        <xdr:cNvPr id="203" name="円/楕円 202"/>
        <xdr:cNvSpPr/>
      </xdr:nvSpPr>
      <xdr:spPr>
        <a:xfrm>
          <a:off x="1079500" y="133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21786</xdr:rowOff>
    </xdr:from>
    <xdr:ext cx="599010" cy="259045"/>
    <xdr:sp macro="" textlink="">
      <xdr:nvSpPr>
        <xdr:cNvPr id="204" name="テキスト ボックス 203"/>
        <xdr:cNvSpPr txBox="1"/>
      </xdr:nvSpPr>
      <xdr:spPr>
        <a:xfrm>
          <a:off x="830794" y="1339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51794</xdr:rowOff>
    </xdr:from>
    <xdr:to>
      <xdr:col>6</xdr:col>
      <xdr:colOff>511175</xdr:colOff>
      <xdr:row>97</xdr:row>
      <xdr:rowOff>54318</xdr:rowOff>
    </xdr:to>
    <xdr:cxnSp macro="">
      <xdr:nvCxnSpPr>
        <xdr:cNvPr id="231" name="直線コネクタ 230"/>
        <xdr:cNvCxnSpPr/>
      </xdr:nvCxnSpPr>
      <xdr:spPr>
        <a:xfrm>
          <a:off x="3797300" y="16682444"/>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51794</xdr:rowOff>
    </xdr:from>
    <xdr:to>
      <xdr:col>5</xdr:col>
      <xdr:colOff>358775</xdr:colOff>
      <xdr:row>97</xdr:row>
      <xdr:rowOff>55274</xdr:rowOff>
    </xdr:to>
    <xdr:cxnSp macro="">
      <xdr:nvCxnSpPr>
        <xdr:cNvPr id="234" name="直線コネクタ 233"/>
        <xdr:cNvCxnSpPr/>
      </xdr:nvCxnSpPr>
      <xdr:spPr>
        <a:xfrm flipV="1">
          <a:off x="2908300" y="16682444"/>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55274</xdr:rowOff>
    </xdr:from>
    <xdr:to>
      <xdr:col>4</xdr:col>
      <xdr:colOff>155575</xdr:colOff>
      <xdr:row>97</xdr:row>
      <xdr:rowOff>69177</xdr:rowOff>
    </xdr:to>
    <xdr:cxnSp macro="">
      <xdr:nvCxnSpPr>
        <xdr:cNvPr id="237" name="直線コネクタ 236"/>
        <xdr:cNvCxnSpPr/>
      </xdr:nvCxnSpPr>
      <xdr:spPr>
        <a:xfrm flipV="1">
          <a:off x="2019300" y="16685924"/>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44780</xdr:rowOff>
    </xdr:from>
    <xdr:to>
      <xdr:col>2</xdr:col>
      <xdr:colOff>638175</xdr:colOff>
      <xdr:row>97</xdr:row>
      <xdr:rowOff>69177</xdr:rowOff>
    </xdr:to>
    <xdr:cxnSp macro="">
      <xdr:nvCxnSpPr>
        <xdr:cNvPr id="240" name="直線コネクタ 239"/>
        <xdr:cNvCxnSpPr/>
      </xdr:nvCxnSpPr>
      <xdr:spPr>
        <a:xfrm>
          <a:off x="1130300" y="16675430"/>
          <a:ext cx="8890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3518</xdr:rowOff>
    </xdr:from>
    <xdr:to>
      <xdr:col>6</xdr:col>
      <xdr:colOff>561975</xdr:colOff>
      <xdr:row>97</xdr:row>
      <xdr:rowOff>105118</xdr:rowOff>
    </xdr:to>
    <xdr:sp macro="" textlink="">
      <xdr:nvSpPr>
        <xdr:cNvPr id="250" name="円/楕円 249"/>
        <xdr:cNvSpPr/>
      </xdr:nvSpPr>
      <xdr:spPr>
        <a:xfrm>
          <a:off x="4584700" y="166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153395</xdr:rowOff>
    </xdr:from>
    <xdr:ext cx="534377" cy="259045"/>
    <xdr:sp macro="" textlink="">
      <xdr:nvSpPr>
        <xdr:cNvPr id="251" name="衛生費該当値テキスト"/>
        <xdr:cNvSpPr txBox="1"/>
      </xdr:nvSpPr>
      <xdr:spPr>
        <a:xfrm>
          <a:off x="4686300" y="16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994</xdr:rowOff>
    </xdr:from>
    <xdr:to>
      <xdr:col>5</xdr:col>
      <xdr:colOff>409575</xdr:colOff>
      <xdr:row>97</xdr:row>
      <xdr:rowOff>102594</xdr:rowOff>
    </xdr:to>
    <xdr:sp macro="" textlink="">
      <xdr:nvSpPr>
        <xdr:cNvPr id="252" name="円/楕円 251"/>
        <xdr:cNvSpPr/>
      </xdr:nvSpPr>
      <xdr:spPr>
        <a:xfrm>
          <a:off x="3746500" y="166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93721</xdr:rowOff>
    </xdr:from>
    <xdr:ext cx="534377" cy="259045"/>
    <xdr:sp macro="" textlink="">
      <xdr:nvSpPr>
        <xdr:cNvPr id="253" name="テキスト ボックス 252"/>
        <xdr:cNvSpPr txBox="1"/>
      </xdr:nvSpPr>
      <xdr:spPr>
        <a:xfrm>
          <a:off x="3530111" y="167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4474</xdr:rowOff>
    </xdr:from>
    <xdr:to>
      <xdr:col>4</xdr:col>
      <xdr:colOff>206375</xdr:colOff>
      <xdr:row>97</xdr:row>
      <xdr:rowOff>106074</xdr:rowOff>
    </xdr:to>
    <xdr:sp macro="" textlink="">
      <xdr:nvSpPr>
        <xdr:cNvPr id="254" name="円/楕円 253"/>
        <xdr:cNvSpPr/>
      </xdr:nvSpPr>
      <xdr:spPr>
        <a:xfrm>
          <a:off x="2857500" y="166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97201</xdr:rowOff>
    </xdr:from>
    <xdr:ext cx="534377" cy="259045"/>
    <xdr:sp macro="" textlink="">
      <xdr:nvSpPr>
        <xdr:cNvPr id="255" name="テキスト ボックス 254"/>
        <xdr:cNvSpPr txBox="1"/>
      </xdr:nvSpPr>
      <xdr:spPr>
        <a:xfrm>
          <a:off x="2641111" y="1672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18377</xdr:rowOff>
    </xdr:from>
    <xdr:to>
      <xdr:col>3</xdr:col>
      <xdr:colOff>3175</xdr:colOff>
      <xdr:row>97</xdr:row>
      <xdr:rowOff>119977</xdr:rowOff>
    </xdr:to>
    <xdr:sp macro="" textlink="">
      <xdr:nvSpPr>
        <xdr:cNvPr id="256" name="円/楕円 255"/>
        <xdr:cNvSpPr/>
      </xdr:nvSpPr>
      <xdr:spPr>
        <a:xfrm>
          <a:off x="1968500" y="1664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111104</xdr:rowOff>
    </xdr:from>
    <xdr:ext cx="534377" cy="259045"/>
    <xdr:sp macro="" textlink="">
      <xdr:nvSpPr>
        <xdr:cNvPr id="257" name="テキスト ボックス 256"/>
        <xdr:cNvSpPr txBox="1"/>
      </xdr:nvSpPr>
      <xdr:spPr>
        <a:xfrm>
          <a:off x="1752111" y="167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165430</xdr:rowOff>
    </xdr:from>
    <xdr:to>
      <xdr:col>1</xdr:col>
      <xdr:colOff>485775</xdr:colOff>
      <xdr:row>97</xdr:row>
      <xdr:rowOff>95580</xdr:rowOff>
    </xdr:to>
    <xdr:sp macro="" textlink="">
      <xdr:nvSpPr>
        <xdr:cNvPr id="258" name="円/楕円 257"/>
        <xdr:cNvSpPr/>
      </xdr:nvSpPr>
      <xdr:spPr>
        <a:xfrm>
          <a:off x="1079500" y="166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86707</xdr:rowOff>
    </xdr:from>
    <xdr:ext cx="534377" cy="259045"/>
    <xdr:sp macro="" textlink="">
      <xdr:nvSpPr>
        <xdr:cNvPr id="259" name="テキスト ボックス 258"/>
        <xdr:cNvSpPr txBox="1"/>
      </xdr:nvSpPr>
      <xdr:spPr>
        <a:xfrm>
          <a:off x="863111" y="167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137185</xdr:rowOff>
    </xdr:from>
    <xdr:to>
      <xdr:col>15</xdr:col>
      <xdr:colOff>180975</xdr:colOff>
      <xdr:row>38</xdr:row>
      <xdr:rowOff>138648</xdr:rowOff>
    </xdr:to>
    <xdr:cxnSp macro="">
      <xdr:nvCxnSpPr>
        <xdr:cNvPr id="286" name="直線コネクタ 285"/>
        <xdr:cNvCxnSpPr/>
      </xdr:nvCxnSpPr>
      <xdr:spPr>
        <a:xfrm flipV="1">
          <a:off x="9639300" y="6652285"/>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63850</xdr:rowOff>
    </xdr:from>
    <xdr:to>
      <xdr:col>14</xdr:col>
      <xdr:colOff>28575</xdr:colOff>
      <xdr:row>38</xdr:row>
      <xdr:rowOff>138648</xdr:rowOff>
    </xdr:to>
    <xdr:cxnSp macro="">
      <xdr:nvCxnSpPr>
        <xdr:cNvPr id="289" name="直線コネクタ 288"/>
        <xdr:cNvCxnSpPr/>
      </xdr:nvCxnSpPr>
      <xdr:spPr>
        <a:xfrm>
          <a:off x="8750300" y="6578950"/>
          <a:ext cx="8890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142123</xdr:rowOff>
    </xdr:from>
    <xdr:to>
      <xdr:col>12</xdr:col>
      <xdr:colOff>511175</xdr:colOff>
      <xdr:row>38</xdr:row>
      <xdr:rowOff>63850</xdr:rowOff>
    </xdr:to>
    <xdr:cxnSp macro="">
      <xdr:nvCxnSpPr>
        <xdr:cNvPr id="292" name="直線コネクタ 291"/>
        <xdr:cNvCxnSpPr/>
      </xdr:nvCxnSpPr>
      <xdr:spPr>
        <a:xfrm>
          <a:off x="7861300" y="6485773"/>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155976</xdr:rowOff>
    </xdr:from>
    <xdr:to>
      <xdr:col>11</xdr:col>
      <xdr:colOff>307975</xdr:colOff>
      <xdr:row>37</xdr:row>
      <xdr:rowOff>142123</xdr:rowOff>
    </xdr:to>
    <xdr:cxnSp macro="">
      <xdr:nvCxnSpPr>
        <xdr:cNvPr id="295" name="直線コネクタ 294"/>
        <xdr:cNvCxnSpPr/>
      </xdr:nvCxnSpPr>
      <xdr:spPr>
        <a:xfrm>
          <a:off x="6972300" y="6156726"/>
          <a:ext cx="889000" cy="3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86385</xdr:rowOff>
    </xdr:from>
    <xdr:to>
      <xdr:col>15</xdr:col>
      <xdr:colOff>231775</xdr:colOff>
      <xdr:row>39</xdr:row>
      <xdr:rowOff>16535</xdr:rowOff>
    </xdr:to>
    <xdr:sp macro="" textlink="">
      <xdr:nvSpPr>
        <xdr:cNvPr id="305" name="円/楕円 304"/>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13788</xdr:rowOff>
    </xdr:from>
    <xdr:ext cx="313932" cy="259045"/>
    <xdr:sp macro="" textlink="">
      <xdr:nvSpPr>
        <xdr:cNvPr id="306" name="労働費該当値テキスト"/>
        <xdr:cNvSpPr txBox="1"/>
      </xdr:nvSpPr>
      <xdr:spPr>
        <a:xfrm>
          <a:off x="10528300" y="652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87848</xdr:rowOff>
    </xdr:from>
    <xdr:to>
      <xdr:col>14</xdr:col>
      <xdr:colOff>79375</xdr:colOff>
      <xdr:row>39</xdr:row>
      <xdr:rowOff>17998</xdr:rowOff>
    </xdr:to>
    <xdr:sp macro="" textlink="">
      <xdr:nvSpPr>
        <xdr:cNvPr id="307" name="円/楕円 306"/>
        <xdr:cNvSpPr/>
      </xdr:nvSpPr>
      <xdr:spPr>
        <a:xfrm>
          <a:off x="9588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9125</xdr:rowOff>
    </xdr:from>
    <xdr:ext cx="313932" cy="259045"/>
    <xdr:sp macro="" textlink="">
      <xdr:nvSpPr>
        <xdr:cNvPr id="308" name="テキスト ボックス 307"/>
        <xdr:cNvSpPr txBox="1"/>
      </xdr:nvSpPr>
      <xdr:spPr>
        <a:xfrm>
          <a:off x="9482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13050</xdr:rowOff>
    </xdr:from>
    <xdr:to>
      <xdr:col>12</xdr:col>
      <xdr:colOff>561975</xdr:colOff>
      <xdr:row>38</xdr:row>
      <xdr:rowOff>114650</xdr:rowOff>
    </xdr:to>
    <xdr:sp macro="" textlink="">
      <xdr:nvSpPr>
        <xdr:cNvPr id="309" name="円/楕円 308"/>
        <xdr:cNvSpPr/>
      </xdr:nvSpPr>
      <xdr:spPr>
        <a:xfrm>
          <a:off x="8699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105777</xdr:rowOff>
    </xdr:from>
    <xdr:ext cx="469744" cy="259045"/>
    <xdr:sp macro="" textlink="">
      <xdr:nvSpPr>
        <xdr:cNvPr id="310" name="テキスト ボックス 309"/>
        <xdr:cNvSpPr txBox="1"/>
      </xdr:nvSpPr>
      <xdr:spPr>
        <a:xfrm>
          <a:off x="8515427" y="66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91323</xdr:rowOff>
    </xdr:from>
    <xdr:to>
      <xdr:col>11</xdr:col>
      <xdr:colOff>358775</xdr:colOff>
      <xdr:row>38</xdr:row>
      <xdr:rowOff>21473</xdr:rowOff>
    </xdr:to>
    <xdr:sp macro="" textlink="">
      <xdr:nvSpPr>
        <xdr:cNvPr id="311" name="円/楕円 310"/>
        <xdr:cNvSpPr/>
      </xdr:nvSpPr>
      <xdr:spPr>
        <a:xfrm>
          <a:off x="7810500" y="64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38000</xdr:rowOff>
    </xdr:from>
    <xdr:ext cx="469744" cy="259045"/>
    <xdr:sp macro="" textlink="">
      <xdr:nvSpPr>
        <xdr:cNvPr id="312" name="テキスト ボックス 311"/>
        <xdr:cNvSpPr txBox="1"/>
      </xdr:nvSpPr>
      <xdr:spPr>
        <a:xfrm>
          <a:off x="7626427" y="62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105176</xdr:rowOff>
    </xdr:from>
    <xdr:to>
      <xdr:col>10</xdr:col>
      <xdr:colOff>155575</xdr:colOff>
      <xdr:row>36</xdr:row>
      <xdr:rowOff>35326</xdr:rowOff>
    </xdr:to>
    <xdr:sp macro="" textlink="">
      <xdr:nvSpPr>
        <xdr:cNvPr id="313" name="円/楕円 312"/>
        <xdr:cNvSpPr/>
      </xdr:nvSpPr>
      <xdr:spPr>
        <a:xfrm>
          <a:off x="6921500" y="610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51853</xdr:rowOff>
    </xdr:from>
    <xdr:ext cx="534377" cy="259045"/>
    <xdr:sp macro="" textlink="">
      <xdr:nvSpPr>
        <xdr:cNvPr id="314" name="テキスト ボックス 313"/>
        <xdr:cNvSpPr txBox="1"/>
      </xdr:nvSpPr>
      <xdr:spPr>
        <a:xfrm>
          <a:off x="6705111" y="58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28593</xdr:rowOff>
    </xdr:from>
    <xdr:to>
      <xdr:col>15</xdr:col>
      <xdr:colOff>180975</xdr:colOff>
      <xdr:row>58</xdr:row>
      <xdr:rowOff>35458</xdr:rowOff>
    </xdr:to>
    <xdr:cxnSp macro="">
      <xdr:nvCxnSpPr>
        <xdr:cNvPr id="343" name="直線コネクタ 342"/>
        <xdr:cNvCxnSpPr/>
      </xdr:nvCxnSpPr>
      <xdr:spPr>
        <a:xfrm>
          <a:off x="9639300" y="9972693"/>
          <a:ext cx="8382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158990</xdr:rowOff>
    </xdr:from>
    <xdr:to>
      <xdr:col>14</xdr:col>
      <xdr:colOff>28575</xdr:colOff>
      <xdr:row>58</xdr:row>
      <xdr:rowOff>28593</xdr:rowOff>
    </xdr:to>
    <xdr:cxnSp macro="">
      <xdr:nvCxnSpPr>
        <xdr:cNvPr id="346" name="直線コネクタ 345"/>
        <xdr:cNvCxnSpPr/>
      </xdr:nvCxnSpPr>
      <xdr:spPr>
        <a:xfrm>
          <a:off x="8750300" y="9931640"/>
          <a:ext cx="889000" cy="4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158990</xdr:rowOff>
    </xdr:from>
    <xdr:to>
      <xdr:col>12</xdr:col>
      <xdr:colOff>511175</xdr:colOff>
      <xdr:row>58</xdr:row>
      <xdr:rowOff>7131</xdr:rowOff>
    </xdr:to>
    <xdr:cxnSp macro="">
      <xdr:nvCxnSpPr>
        <xdr:cNvPr id="349" name="直線コネクタ 348"/>
        <xdr:cNvCxnSpPr/>
      </xdr:nvCxnSpPr>
      <xdr:spPr>
        <a:xfrm flipV="1">
          <a:off x="7861300" y="9931640"/>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7131</xdr:rowOff>
    </xdr:from>
    <xdr:to>
      <xdr:col>11</xdr:col>
      <xdr:colOff>307975</xdr:colOff>
      <xdr:row>58</xdr:row>
      <xdr:rowOff>12385</xdr:rowOff>
    </xdr:to>
    <xdr:cxnSp macro="">
      <xdr:nvCxnSpPr>
        <xdr:cNvPr id="352" name="直線コネクタ 351"/>
        <xdr:cNvCxnSpPr/>
      </xdr:nvCxnSpPr>
      <xdr:spPr>
        <a:xfrm flipV="1">
          <a:off x="6972300" y="9951231"/>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156108</xdr:rowOff>
    </xdr:from>
    <xdr:to>
      <xdr:col>15</xdr:col>
      <xdr:colOff>231775</xdr:colOff>
      <xdr:row>58</xdr:row>
      <xdr:rowOff>86258</xdr:rowOff>
    </xdr:to>
    <xdr:sp macro="" textlink="">
      <xdr:nvSpPr>
        <xdr:cNvPr id="362" name="円/楕円 361"/>
        <xdr:cNvSpPr/>
      </xdr:nvSpPr>
      <xdr:spPr>
        <a:xfrm>
          <a:off x="10426700" y="99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71035</xdr:rowOff>
    </xdr:from>
    <xdr:ext cx="534377" cy="259045"/>
    <xdr:sp macro="" textlink="">
      <xdr:nvSpPr>
        <xdr:cNvPr id="363" name="農林水産業費該当値テキスト"/>
        <xdr:cNvSpPr txBox="1"/>
      </xdr:nvSpPr>
      <xdr:spPr>
        <a:xfrm>
          <a:off x="10528300" y="98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149243</xdr:rowOff>
    </xdr:from>
    <xdr:to>
      <xdr:col>14</xdr:col>
      <xdr:colOff>79375</xdr:colOff>
      <xdr:row>58</xdr:row>
      <xdr:rowOff>79393</xdr:rowOff>
    </xdr:to>
    <xdr:sp macro="" textlink="">
      <xdr:nvSpPr>
        <xdr:cNvPr id="364" name="円/楕円 363"/>
        <xdr:cNvSpPr/>
      </xdr:nvSpPr>
      <xdr:spPr>
        <a:xfrm>
          <a:off x="9588500" y="992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70520</xdr:rowOff>
    </xdr:from>
    <xdr:ext cx="534377" cy="259045"/>
    <xdr:sp macro="" textlink="">
      <xdr:nvSpPr>
        <xdr:cNvPr id="365" name="テキスト ボックス 364"/>
        <xdr:cNvSpPr txBox="1"/>
      </xdr:nvSpPr>
      <xdr:spPr>
        <a:xfrm>
          <a:off x="9372111" y="100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108190</xdr:rowOff>
    </xdr:from>
    <xdr:to>
      <xdr:col>12</xdr:col>
      <xdr:colOff>561975</xdr:colOff>
      <xdr:row>58</xdr:row>
      <xdr:rowOff>38340</xdr:rowOff>
    </xdr:to>
    <xdr:sp macro="" textlink="">
      <xdr:nvSpPr>
        <xdr:cNvPr id="366" name="円/楕円 365"/>
        <xdr:cNvSpPr/>
      </xdr:nvSpPr>
      <xdr:spPr>
        <a:xfrm>
          <a:off x="8699500" y="9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29467</xdr:rowOff>
    </xdr:from>
    <xdr:ext cx="534377" cy="259045"/>
    <xdr:sp macro="" textlink="">
      <xdr:nvSpPr>
        <xdr:cNvPr id="367" name="テキスト ボックス 366"/>
        <xdr:cNvSpPr txBox="1"/>
      </xdr:nvSpPr>
      <xdr:spPr>
        <a:xfrm>
          <a:off x="8483111" y="997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127781</xdr:rowOff>
    </xdr:from>
    <xdr:to>
      <xdr:col>11</xdr:col>
      <xdr:colOff>358775</xdr:colOff>
      <xdr:row>58</xdr:row>
      <xdr:rowOff>57931</xdr:rowOff>
    </xdr:to>
    <xdr:sp macro="" textlink="">
      <xdr:nvSpPr>
        <xdr:cNvPr id="368" name="円/楕円 367"/>
        <xdr:cNvSpPr/>
      </xdr:nvSpPr>
      <xdr:spPr>
        <a:xfrm>
          <a:off x="7810500" y="99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49058</xdr:rowOff>
    </xdr:from>
    <xdr:ext cx="534377" cy="259045"/>
    <xdr:sp macro="" textlink="">
      <xdr:nvSpPr>
        <xdr:cNvPr id="369" name="テキスト ボックス 368"/>
        <xdr:cNvSpPr txBox="1"/>
      </xdr:nvSpPr>
      <xdr:spPr>
        <a:xfrm>
          <a:off x="7594111" y="99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133035</xdr:rowOff>
    </xdr:from>
    <xdr:to>
      <xdr:col>10</xdr:col>
      <xdr:colOff>155575</xdr:colOff>
      <xdr:row>58</xdr:row>
      <xdr:rowOff>63185</xdr:rowOff>
    </xdr:to>
    <xdr:sp macro="" textlink="">
      <xdr:nvSpPr>
        <xdr:cNvPr id="370" name="円/楕円 369"/>
        <xdr:cNvSpPr/>
      </xdr:nvSpPr>
      <xdr:spPr>
        <a:xfrm>
          <a:off x="6921500" y="99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54312</xdr:rowOff>
    </xdr:from>
    <xdr:ext cx="534377" cy="259045"/>
    <xdr:sp macro="" textlink="">
      <xdr:nvSpPr>
        <xdr:cNvPr id="371" name="テキスト ボックス 370"/>
        <xdr:cNvSpPr txBox="1"/>
      </xdr:nvSpPr>
      <xdr:spPr>
        <a:xfrm>
          <a:off x="6705111" y="99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126009</xdr:rowOff>
    </xdr:from>
    <xdr:to>
      <xdr:col>15</xdr:col>
      <xdr:colOff>180975</xdr:colOff>
      <xdr:row>78</xdr:row>
      <xdr:rowOff>126161</xdr:rowOff>
    </xdr:to>
    <xdr:cxnSp macro="">
      <xdr:nvCxnSpPr>
        <xdr:cNvPr id="400" name="直線コネクタ 399"/>
        <xdr:cNvCxnSpPr/>
      </xdr:nvCxnSpPr>
      <xdr:spPr>
        <a:xfrm flipV="1">
          <a:off x="9639300" y="1349910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126161</xdr:rowOff>
    </xdr:from>
    <xdr:to>
      <xdr:col>14</xdr:col>
      <xdr:colOff>28575</xdr:colOff>
      <xdr:row>79</xdr:row>
      <xdr:rowOff>7113</xdr:rowOff>
    </xdr:to>
    <xdr:cxnSp macro="">
      <xdr:nvCxnSpPr>
        <xdr:cNvPr id="403" name="直線コネクタ 402"/>
        <xdr:cNvCxnSpPr/>
      </xdr:nvCxnSpPr>
      <xdr:spPr>
        <a:xfrm flipV="1">
          <a:off x="8750300" y="13499261"/>
          <a:ext cx="889000" cy="5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7113</xdr:rowOff>
    </xdr:from>
    <xdr:to>
      <xdr:col>12</xdr:col>
      <xdr:colOff>511175</xdr:colOff>
      <xdr:row>79</xdr:row>
      <xdr:rowOff>33198</xdr:rowOff>
    </xdr:to>
    <xdr:cxnSp macro="">
      <xdr:nvCxnSpPr>
        <xdr:cNvPr id="406" name="直線コネクタ 405"/>
        <xdr:cNvCxnSpPr/>
      </xdr:nvCxnSpPr>
      <xdr:spPr>
        <a:xfrm flipV="1">
          <a:off x="7861300" y="13551663"/>
          <a:ext cx="889000" cy="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33198</xdr:rowOff>
    </xdr:from>
    <xdr:to>
      <xdr:col>11</xdr:col>
      <xdr:colOff>307975</xdr:colOff>
      <xdr:row>79</xdr:row>
      <xdr:rowOff>34480</xdr:rowOff>
    </xdr:to>
    <xdr:cxnSp macro="">
      <xdr:nvCxnSpPr>
        <xdr:cNvPr id="409" name="直線コネクタ 408"/>
        <xdr:cNvCxnSpPr/>
      </xdr:nvCxnSpPr>
      <xdr:spPr>
        <a:xfrm flipV="1">
          <a:off x="6972300" y="13577748"/>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75209</xdr:rowOff>
    </xdr:from>
    <xdr:to>
      <xdr:col>15</xdr:col>
      <xdr:colOff>231775</xdr:colOff>
      <xdr:row>79</xdr:row>
      <xdr:rowOff>5359</xdr:rowOff>
    </xdr:to>
    <xdr:sp macro="" textlink="">
      <xdr:nvSpPr>
        <xdr:cNvPr id="419" name="円/楕円 418"/>
        <xdr:cNvSpPr/>
      </xdr:nvSpPr>
      <xdr:spPr>
        <a:xfrm>
          <a:off x="10426700" y="134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161586</xdr:rowOff>
    </xdr:from>
    <xdr:ext cx="469744" cy="259045"/>
    <xdr:sp macro="" textlink="">
      <xdr:nvSpPr>
        <xdr:cNvPr id="420" name="商工費該当値テキスト"/>
        <xdr:cNvSpPr txBox="1"/>
      </xdr:nvSpPr>
      <xdr:spPr>
        <a:xfrm>
          <a:off x="10528300" y="1336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75361</xdr:rowOff>
    </xdr:from>
    <xdr:to>
      <xdr:col>14</xdr:col>
      <xdr:colOff>79375</xdr:colOff>
      <xdr:row>79</xdr:row>
      <xdr:rowOff>5511</xdr:rowOff>
    </xdr:to>
    <xdr:sp macro="" textlink="">
      <xdr:nvSpPr>
        <xdr:cNvPr id="421" name="円/楕円 420"/>
        <xdr:cNvSpPr/>
      </xdr:nvSpPr>
      <xdr:spPr>
        <a:xfrm>
          <a:off x="9588500" y="134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168088</xdr:rowOff>
    </xdr:from>
    <xdr:ext cx="469744" cy="259045"/>
    <xdr:sp macro="" textlink="">
      <xdr:nvSpPr>
        <xdr:cNvPr id="422" name="テキスト ボックス 421"/>
        <xdr:cNvSpPr txBox="1"/>
      </xdr:nvSpPr>
      <xdr:spPr>
        <a:xfrm>
          <a:off x="9404427" y="135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127763</xdr:rowOff>
    </xdr:from>
    <xdr:to>
      <xdr:col>12</xdr:col>
      <xdr:colOff>561975</xdr:colOff>
      <xdr:row>79</xdr:row>
      <xdr:rowOff>57913</xdr:rowOff>
    </xdr:to>
    <xdr:sp macro="" textlink="">
      <xdr:nvSpPr>
        <xdr:cNvPr id="423" name="円/楕円 422"/>
        <xdr:cNvSpPr/>
      </xdr:nvSpPr>
      <xdr:spPr>
        <a:xfrm>
          <a:off x="86995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49040</xdr:rowOff>
    </xdr:from>
    <xdr:ext cx="469744" cy="259045"/>
    <xdr:sp macro="" textlink="">
      <xdr:nvSpPr>
        <xdr:cNvPr id="424" name="テキスト ボックス 423"/>
        <xdr:cNvSpPr txBox="1"/>
      </xdr:nvSpPr>
      <xdr:spPr>
        <a:xfrm>
          <a:off x="8515427" y="1359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153848</xdr:rowOff>
    </xdr:from>
    <xdr:to>
      <xdr:col>11</xdr:col>
      <xdr:colOff>358775</xdr:colOff>
      <xdr:row>79</xdr:row>
      <xdr:rowOff>83998</xdr:rowOff>
    </xdr:to>
    <xdr:sp macro="" textlink="">
      <xdr:nvSpPr>
        <xdr:cNvPr id="425" name="円/楕円 424"/>
        <xdr:cNvSpPr/>
      </xdr:nvSpPr>
      <xdr:spPr>
        <a:xfrm>
          <a:off x="7810500" y="135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75125</xdr:rowOff>
    </xdr:from>
    <xdr:ext cx="378565" cy="259045"/>
    <xdr:sp macro="" textlink="">
      <xdr:nvSpPr>
        <xdr:cNvPr id="426" name="テキスト ボックス 425"/>
        <xdr:cNvSpPr txBox="1"/>
      </xdr:nvSpPr>
      <xdr:spPr>
        <a:xfrm>
          <a:off x="7672017" y="136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155130</xdr:rowOff>
    </xdr:from>
    <xdr:to>
      <xdr:col>10</xdr:col>
      <xdr:colOff>155575</xdr:colOff>
      <xdr:row>79</xdr:row>
      <xdr:rowOff>85280</xdr:rowOff>
    </xdr:to>
    <xdr:sp macro="" textlink="">
      <xdr:nvSpPr>
        <xdr:cNvPr id="427" name="円/楕円 426"/>
        <xdr:cNvSpPr/>
      </xdr:nvSpPr>
      <xdr:spPr>
        <a:xfrm>
          <a:off x="6921500" y="135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76407</xdr:rowOff>
    </xdr:from>
    <xdr:ext cx="378565" cy="259045"/>
    <xdr:sp macro="" textlink="">
      <xdr:nvSpPr>
        <xdr:cNvPr id="428" name="テキスト ボックス 427"/>
        <xdr:cNvSpPr txBox="1"/>
      </xdr:nvSpPr>
      <xdr:spPr>
        <a:xfrm>
          <a:off x="6783017" y="1362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112672</xdr:rowOff>
    </xdr:from>
    <xdr:to>
      <xdr:col>15</xdr:col>
      <xdr:colOff>180975</xdr:colOff>
      <xdr:row>96</xdr:row>
      <xdr:rowOff>131249</xdr:rowOff>
    </xdr:to>
    <xdr:cxnSp macro="">
      <xdr:nvCxnSpPr>
        <xdr:cNvPr id="457" name="直線コネクタ 456"/>
        <xdr:cNvCxnSpPr/>
      </xdr:nvCxnSpPr>
      <xdr:spPr>
        <a:xfrm flipV="1">
          <a:off x="9639300" y="16571872"/>
          <a:ext cx="8382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113190</xdr:rowOff>
    </xdr:from>
    <xdr:to>
      <xdr:col>14</xdr:col>
      <xdr:colOff>28575</xdr:colOff>
      <xdr:row>96</xdr:row>
      <xdr:rowOff>131249</xdr:rowOff>
    </xdr:to>
    <xdr:cxnSp macro="">
      <xdr:nvCxnSpPr>
        <xdr:cNvPr id="460" name="直線コネクタ 459"/>
        <xdr:cNvCxnSpPr/>
      </xdr:nvCxnSpPr>
      <xdr:spPr>
        <a:xfrm>
          <a:off x="8750300" y="1657239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113190</xdr:rowOff>
    </xdr:from>
    <xdr:to>
      <xdr:col>12</xdr:col>
      <xdr:colOff>511175</xdr:colOff>
      <xdr:row>97</xdr:row>
      <xdr:rowOff>14968</xdr:rowOff>
    </xdr:to>
    <xdr:cxnSp macro="">
      <xdr:nvCxnSpPr>
        <xdr:cNvPr id="463" name="直線コネクタ 462"/>
        <xdr:cNvCxnSpPr/>
      </xdr:nvCxnSpPr>
      <xdr:spPr>
        <a:xfrm flipV="1">
          <a:off x="7861300" y="16572390"/>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8096</xdr:rowOff>
    </xdr:from>
    <xdr:to>
      <xdr:col>11</xdr:col>
      <xdr:colOff>307975</xdr:colOff>
      <xdr:row>97</xdr:row>
      <xdr:rowOff>14968</xdr:rowOff>
    </xdr:to>
    <xdr:cxnSp macro="">
      <xdr:nvCxnSpPr>
        <xdr:cNvPr id="466" name="直線コネクタ 465"/>
        <xdr:cNvCxnSpPr/>
      </xdr:nvCxnSpPr>
      <xdr:spPr>
        <a:xfrm>
          <a:off x="6972300" y="16638746"/>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61872</xdr:rowOff>
    </xdr:from>
    <xdr:to>
      <xdr:col>15</xdr:col>
      <xdr:colOff>231775</xdr:colOff>
      <xdr:row>96</xdr:row>
      <xdr:rowOff>163472</xdr:rowOff>
    </xdr:to>
    <xdr:sp macro="" textlink="">
      <xdr:nvSpPr>
        <xdr:cNvPr id="476" name="円/楕円 475"/>
        <xdr:cNvSpPr/>
      </xdr:nvSpPr>
      <xdr:spPr>
        <a:xfrm>
          <a:off x="10426700" y="1652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40299</xdr:rowOff>
    </xdr:from>
    <xdr:ext cx="534377" cy="259045"/>
    <xdr:sp macro="" textlink="">
      <xdr:nvSpPr>
        <xdr:cNvPr id="477" name="土木費該当値テキスト"/>
        <xdr:cNvSpPr txBox="1"/>
      </xdr:nvSpPr>
      <xdr:spPr>
        <a:xfrm>
          <a:off x="10528300" y="164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80449</xdr:rowOff>
    </xdr:from>
    <xdr:to>
      <xdr:col>14</xdr:col>
      <xdr:colOff>79375</xdr:colOff>
      <xdr:row>97</xdr:row>
      <xdr:rowOff>10599</xdr:rowOff>
    </xdr:to>
    <xdr:sp macro="" textlink="">
      <xdr:nvSpPr>
        <xdr:cNvPr id="478" name="円/楕円 477"/>
        <xdr:cNvSpPr/>
      </xdr:nvSpPr>
      <xdr:spPr>
        <a:xfrm>
          <a:off x="9588500" y="165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1726</xdr:rowOff>
    </xdr:from>
    <xdr:ext cx="534377" cy="259045"/>
    <xdr:sp macro="" textlink="">
      <xdr:nvSpPr>
        <xdr:cNvPr id="479" name="テキスト ボックス 478"/>
        <xdr:cNvSpPr txBox="1"/>
      </xdr:nvSpPr>
      <xdr:spPr>
        <a:xfrm>
          <a:off x="9372111" y="166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62390</xdr:rowOff>
    </xdr:from>
    <xdr:to>
      <xdr:col>12</xdr:col>
      <xdr:colOff>561975</xdr:colOff>
      <xdr:row>96</xdr:row>
      <xdr:rowOff>163990</xdr:rowOff>
    </xdr:to>
    <xdr:sp macro="" textlink="">
      <xdr:nvSpPr>
        <xdr:cNvPr id="480" name="円/楕円 479"/>
        <xdr:cNvSpPr/>
      </xdr:nvSpPr>
      <xdr:spPr>
        <a:xfrm>
          <a:off x="8699500" y="165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155117</xdr:rowOff>
    </xdr:from>
    <xdr:ext cx="534377" cy="259045"/>
    <xdr:sp macro="" textlink="">
      <xdr:nvSpPr>
        <xdr:cNvPr id="481" name="テキスト ボックス 480"/>
        <xdr:cNvSpPr txBox="1"/>
      </xdr:nvSpPr>
      <xdr:spPr>
        <a:xfrm>
          <a:off x="8483111" y="166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135618</xdr:rowOff>
    </xdr:from>
    <xdr:to>
      <xdr:col>11</xdr:col>
      <xdr:colOff>358775</xdr:colOff>
      <xdr:row>97</xdr:row>
      <xdr:rowOff>65768</xdr:rowOff>
    </xdr:to>
    <xdr:sp macro="" textlink="">
      <xdr:nvSpPr>
        <xdr:cNvPr id="482" name="円/楕円 481"/>
        <xdr:cNvSpPr/>
      </xdr:nvSpPr>
      <xdr:spPr>
        <a:xfrm>
          <a:off x="7810500" y="1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56895</xdr:rowOff>
    </xdr:from>
    <xdr:ext cx="534377" cy="259045"/>
    <xdr:sp macro="" textlink="">
      <xdr:nvSpPr>
        <xdr:cNvPr id="483" name="テキスト ボックス 482"/>
        <xdr:cNvSpPr txBox="1"/>
      </xdr:nvSpPr>
      <xdr:spPr>
        <a:xfrm>
          <a:off x="7594111" y="166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128746</xdr:rowOff>
    </xdr:from>
    <xdr:to>
      <xdr:col>10</xdr:col>
      <xdr:colOff>155575</xdr:colOff>
      <xdr:row>97</xdr:row>
      <xdr:rowOff>58896</xdr:rowOff>
    </xdr:to>
    <xdr:sp macro="" textlink="">
      <xdr:nvSpPr>
        <xdr:cNvPr id="484" name="円/楕円 483"/>
        <xdr:cNvSpPr/>
      </xdr:nvSpPr>
      <xdr:spPr>
        <a:xfrm>
          <a:off x="6921500" y="165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50023</xdr:rowOff>
    </xdr:from>
    <xdr:ext cx="534377" cy="259045"/>
    <xdr:sp macro="" textlink="">
      <xdr:nvSpPr>
        <xdr:cNvPr id="485" name="テキスト ボックス 484"/>
        <xdr:cNvSpPr txBox="1"/>
      </xdr:nvSpPr>
      <xdr:spPr>
        <a:xfrm>
          <a:off x="6705111" y="166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82298</xdr:rowOff>
    </xdr:from>
    <xdr:to>
      <xdr:col>23</xdr:col>
      <xdr:colOff>517525</xdr:colOff>
      <xdr:row>35</xdr:row>
      <xdr:rowOff>155709</xdr:rowOff>
    </xdr:to>
    <xdr:cxnSp macro="">
      <xdr:nvCxnSpPr>
        <xdr:cNvPr id="514" name="直線コネクタ 513"/>
        <xdr:cNvCxnSpPr/>
      </xdr:nvCxnSpPr>
      <xdr:spPr>
        <a:xfrm flipV="1">
          <a:off x="15481300" y="6083048"/>
          <a:ext cx="838200" cy="7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155709</xdr:rowOff>
    </xdr:from>
    <xdr:to>
      <xdr:col>22</xdr:col>
      <xdr:colOff>365125</xdr:colOff>
      <xdr:row>36</xdr:row>
      <xdr:rowOff>41311</xdr:rowOff>
    </xdr:to>
    <xdr:cxnSp macro="">
      <xdr:nvCxnSpPr>
        <xdr:cNvPr id="517" name="直線コネクタ 516"/>
        <xdr:cNvCxnSpPr/>
      </xdr:nvCxnSpPr>
      <xdr:spPr>
        <a:xfrm flipV="1">
          <a:off x="14592300" y="6156459"/>
          <a:ext cx="889000" cy="5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41311</xdr:rowOff>
    </xdr:from>
    <xdr:to>
      <xdr:col>21</xdr:col>
      <xdr:colOff>161925</xdr:colOff>
      <xdr:row>37</xdr:row>
      <xdr:rowOff>108877</xdr:rowOff>
    </xdr:to>
    <xdr:cxnSp macro="">
      <xdr:nvCxnSpPr>
        <xdr:cNvPr id="520" name="直線コネクタ 519"/>
        <xdr:cNvCxnSpPr/>
      </xdr:nvCxnSpPr>
      <xdr:spPr>
        <a:xfrm flipV="1">
          <a:off x="13703300" y="6213511"/>
          <a:ext cx="889000" cy="2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108877</xdr:rowOff>
    </xdr:from>
    <xdr:to>
      <xdr:col>19</xdr:col>
      <xdr:colOff>644525</xdr:colOff>
      <xdr:row>37</xdr:row>
      <xdr:rowOff>117198</xdr:rowOff>
    </xdr:to>
    <xdr:cxnSp macro="">
      <xdr:nvCxnSpPr>
        <xdr:cNvPr id="523" name="直線コネクタ 522"/>
        <xdr:cNvCxnSpPr/>
      </xdr:nvCxnSpPr>
      <xdr:spPr>
        <a:xfrm flipV="1">
          <a:off x="12814300" y="6452527"/>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31498</xdr:rowOff>
    </xdr:from>
    <xdr:to>
      <xdr:col>23</xdr:col>
      <xdr:colOff>568325</xdr:colOff>
      <xdr:row>35</xdr:row>
      <xdr:rowOff>133098</xdr:rowOff>
    </xdr:to>
    <xdr:sp macro="" textlink="">
      <xdr:nvSpPr>
        <xdr:cNvPr id="533" name="円/楕円 532"/>
        <xdr:cNvSpPr/>
      </xdr:nvSpPr>
      <xdr:spPr>
        <a:xfrm>
          <a:off x="16268700" y="60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54375</xdr:rowOff>
    </xdr:from>
    <xdr:ext cx="534377" cy="259045"/>
    <xdr:sp macro="" textlink="">
      <xdr:nvSpPr>
        <xdr:cNvPr id="534" name="消防費該当値テキスト"/>
        <xdr:cNvSpPr txBox="1"/>
      </xdr:nvSpPr>
      <xdr:spPr>
        <a:xfrm>
          <a:off x="16370300" y="588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85,033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104909</xdr:rowOff>
    </xdr:from>
    <xdr:to>
      <xdr:col>22</xdr:col>
      <xdr:colOff>415925</xdr:colOff>
      <xdr:row>36</xdr:row>
      <xdr:rowOff>35059</xdr:rowOff>
    </xdr:to>
    <xdr:sp macro="" textlink="">
      <xdr:nvSpPr>
        <xdr:cNvPr id="535" name="円/楕円 534"/>
        <xdr:cNvSpPr/>
      </xdr:nvSpPr>
      <xdr:spPr>
        <a:xfrm>
          <a:off x="15430500" y="61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51586</xdr:rowOff>
    </xdr:from>
    <xdr:ext cx="534377" cy="259045"/>
    <xdr:sp macro="" textlink="">
      <xdr:nvSpPr>
        <xdr:cNvPr id="536" name="テキスト ボックス 535"/>
        <xdr:cNvSpPr txBox="1"/>
      </xdr:nvSpPr>
      <xdr:spPr>
        <a:xfrm>
          <a:off x="15214111" y="588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161961</xdr:rowOff>
    </xdr:from>
    <xdr:to>
      <xdr:col>21</xdr:col>
      <xdr:colOff>212725</xdr:colOff>
      <xdr:row>36</xdr:row>
      <xdr:rowOff>92111</xdr:rowOff>
    </xdr:to>
    <xdr:sp macro="" textlink="">
      <xdr:nvSpPr>
        <xdr:cNvPr id="537" name="円/楕円 536"/>
        <xdr:cNvSpPr/>
      </xdr:nvSpPr>
      <xdr:spPr>
        <a:xfrm>
          <a:off x="14541500" y="61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108638</xdr:rowOff>
    </xdr:from>
    <xdr:ext cx="534377" cy="259045"/>
    <xdr:sp macro="" textlink="">
      <xdr:nvSpPr>
        <xdr:cNvPr id="538" name="テキスト ボックス 537"/>
        <xdr:cNvSpPr txBox="1"/>
      </xdr:nvSpPr>
      <xdr:spPr>
        <a:xfrm>
          <a:off x="14325111" y="59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58077</xdr:rowOff>
    </xdr:from>
    <xdr:to>
      <xdr:col>20</xdr:col>
      <xdr:colOff>9525</xdr:colOff>
      <xdr:row>37</xdr:row>
      <xdr:rowOff>159677</xdr:rowOff>
    </xdr:to>
    <xdr:sp macro="" textlink="">
      <xdr:nvSpPr>
        <xdr:cNvPr id="539" name="円/楕円 538"/>
        <xdr:cNvSpPr/>
      </xdr:nvSpPr>
      <xdr:spPr>
        <a:xfrm>
          <a:off x="13652500" y="64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4754</xdr:rowOff>
    </xdr:from>
    <xdr:ext cx="534377" cy="259045"/>
    <xdr:sp macro="" textlink="">
      <xdr:nvSpPr>
        <xdr:cNvPr id="540" name="テキスト ボックス 539"/>
        <xdr:cNvSpPr txBox="1"/>
      </xdr:nvSpPr>
      <xdr:spPr>
        <a:xfrm>
          <a:off x="13436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66398</xdr:rowOff>
    </xdr:from>
    <xdr:to>
      <xdr:col>18</xdr:col>
      <xdr:colOff>492125</xdr:colOff>
      <xdr:row>37</xdr:row>
      <xdr:rowOff>167998</xdr:rowOff>
    </xdr:to>
    <xdr:sp macro="" textlink="">
      <xdr:nvSpPr>
        <xdr:cNvPr id="541" name="円/楕円 540"/>
        <xdr:cNvSpPr/>
      </xdr:nvSpPr>
      <xdr:spPr>
        <a:xfrm>
          <a:off x="12763500" y="64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13075</xdr:rowOff>
    </xdr:from>
    <xdr:ext cx="534377" cy="259045"/>
    <xdr:sp macro="" textlink="">
      <xdr:nvSpPr>
        <xdr:cNvPr id="542" name="テキスト ボックス 541"/>
        <xdr:cNvSpPr txBox="1"/>
      </xdr:nvSpPr>
      <xdr:spPr>
        <a:xfrm>
          <a:off x="12547111" y="618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71262</xdr:rowOff>
    </xdr:from>
    <xdr:to>
      <xdr:col>23</xdr:col>
      <xdr:colOff>517525</xdr:colOff>
      <xdr:row>57</xdr:row>
      <xdr:rowOff>78833</xdr:rowOff>
    </xdr:to>
    <xdr:cxnSp macro="">
      <xdr:nvCxnSpPr>
        <xdr:cNvPr id="569" name="直線コネクタ 568"/>
        <xdr:cNvCxnSpPr/>
      </xdr:nvCxnSpPr>
      <xdr:spPr>
        <a:xfrm>
          <a:off x="15481300" y="9843912"/>
          <a:ext cx="8382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31284</xdr:rowOff>
    </xdr:from>
    <xdr:to>
      <xdr:col>22</xdr:col>
      <xdr:colOff>365125</xdr:colOff>
      <xdr:row>57</xdr:row>
      <xdr:rowOff>71262</xdr:rowOff>
    </xdr:to>
    <xdr:cxnSp macro="">
      <xdr:nvCxnSpPr>
        <xdr:cNvPr id="572" name="直線コネクタ 571"/>
        <xdr:cNvCxnSpPr/>
      </xdr:nvCxnSpPr>
      <xdr:spPr>
        <a:xfrm>
          <a:off x="14592300" y="9803934"/>
          <a:ext cx="889000" cy="3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31284</xdr:rowOff>
    </xdr:from>
    <xdr:to>
      <xdr:col>21</xdr:col>
      <xdr:colOff>161925</xdr:colOff>
      <xdr:row>57</xdr:row>
      <xdr:rowOff>76172</xdr:rowOff>
    </xdr:to>
    <xdr:cxnSp macro="">
      <xdr:nvCxnSpPr>
        <xdr:cNvPr id="575" name="直線コネクタ 574"/>
        <xdr:cNvCxnSpPr/>
      </xdr:nvCxnSpPr>
      <xdr:spPr>
        <a:xfrm flipV="1">
          <a:off x="13703300" y="9803934"/>
          <a:ext cx="889000" cy="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76172</xdr:rowOff>
    </xdr:from>
    <xdr:to>
      <xdr:col>19</xdr:col>
      <xdr:colOff>644525</xdr:colOff>
      <xdr:row>57</xdr:row>
      <xdr:rowOff>89005</xdr:rowOff>
    </xdr:to>
    <xdr:cxnSp macro="">
      <xdr:nvCxnSpPr>
        <xdr:cNvPr id="578" name="直線コネクタ 577"/>
        <xdr:cNvCxnSpPr/>
      </xdr:nvCxnSpPr>
      <xdr:spPr>
        <a:xfrm flipV="1">
          <a:off x="12814300" y="9848822"/>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28033</xdr:rowOff>
    </xdr:from>
    <xdr:to>
      <xdr:col>23</xdr:col>
      <xdr:colOff>568325</xdr:colOff>
      <xdr:row>57</xdr:row>
      <xdr:rowOff>129633</xdr:rowOff>
    </xdr:to>
    <xdr:sp macro="" textlink="">
      <xdr:nvSpPr>
        <xdr:cNvPr id="588" name="円/楕円 587"/>
        <xdr:cNvSpPr/>
      </xdr:nvSpPr>
      <xdr:spPr>
        <a:xfrm>
          <a:off x="16268700" y="98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114410</xdr:rowOff>
    </xdr:from>
    <xdr:ext cx="534377" cy="259045"/>
    <xdr:sp macro="" textlink="">
      <xdr:nvSpPr>
        <xdr:cNvPr id="589" name="教育費該当値テキスト"/>
        <xdr:cNvSpPr txBox="1"/>
      </xdr:nvSpPr>
      <xdr:spPr>
        <a:xfrm>
          <a:off x="16370300" y="97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20462</xdr:rowOff>
    </xdr:from>
    <xdr:to>
      <xdr:col>22</xdr:col>
      <xdr:colOff>415925</xdr:colOff>
      <xdr:row>57</xdr:row>
      <xdr:rowOff>122062</xdr:rowOff>
    </xdr:to>
    <xdr:sp macro="" textlink="">
      <xdr:nvSpPr>
        <xdr:cNvPr id="590" name="円/楕円 589"/>
        <xdr:cNvSpPr/>
      </xdr:nvSpPr>
      <xdr:spPr>
        <a:xfrm>
          <a:off x="15430500" y="97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113189</xdr:rowOff>
    </xdr:from>
    <xdr:ext cx="534377" cy="259045"/>
    <xdr:sp macro="" textlink="">
      <xdr:nvSpPr>
        <xdr:cNvPr id="591" name="テキスト ボックス 590"/>
        <xdr:cNvSpPr txBox="1"/>
      </xdr:nvSpPr>
      <xdr:spPr>
        <a:xfrm>
          <a:off x="1521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151934</xdr:rowOff>
    </xdr:from>
    <xdr:to>
      <xdr:col>21</xdr:col>
      <xdr:colOff>212725</xdr:colOff>
      <xdr:row>57</xdr:row>
      <xdr:rowOff>82084</xdr:rowOff>
    </xdr:to>
    <xdr:sp macro="" textlink="">
      <xdr:nvSpPr>
        <xdr:cNvPr id="592" name="円/楕円 591"/>
        <xdr:cNvSpPr/>
      </xdr:nvSpPr>
      <xdr:spPr>
        <a:xfrm>
          <a:off x="14541500" y="97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73211</xdr:rowOff>
    </xdr:from>
    <xdr:ext cx="534377" cy="259045"/>
    <xdr:sp macro="" textlink="">
      <xdr:nvSpPr>
        <xdr:cNvPr id="593" name="テキスト ボックス 592"/>
        <xdr:cNvSpPr txBox="1"/>
      </xdr:nvSpPr>
      <xdr:spPr>
        <a:xfrm>
          <a:off x="14325111" y="98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25372</xdr:rowOff>
    </xdr:from>
    <xdr:to>
      <xdr:col>20</xdr:col>
      <xdr:colOff>9525</xdr:colOff>
      <xdr:row>57</xdr:row>
      <xdr:rowOff>126972</xdr:rowOff>
    </xdr:to>
    <xdr:sp macro="" textlink="">
      <xdr:nvSpPr>
        <xdr:cNvPr id="594" name="円/楕円 593"/>
        <xdr:cNvSpPr/>
      </xdr:nvSpPr>
      <xdr:spPr>
        <a:xfrm>
          <a:off x="13652500" y="97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118099</xdr:rowOff>
    </xdr:from>
    <xdr:ext cx="534377" cy="259045"/>
    <xdr:sp macro="" textlink="">
      <xdr:nvSpPr>
        <xdr:cNvPr id="595" name="テキスト ボックス 594"/>
        <xdr:cNvSpPr txBox="1"/>
      </xdr:nvSpPr>
      <xdr:spPr>
        <a:xfrm>
          <a:off x="13436111" y="989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38205</xdr:rowOff>
    </xdr:from>
    <xdr:to>
      <xdr:col>18</xdr:col>
      <xdr:colOff>492125</xdr:colOff>
      <xdr:row>57</xdr:row>
      <xdr:rowOff>139805</xdr:rowOff>
    </xdr:to>
    <xdr:sp macro="" textlink="">
      <xdr:nvSpPr>
        <xdr:cNvPr id="596" name="円/楕円 595"/>
        <xdr:cNvSpPr/>
      </xdr:nvSpPr>
      <xdr:spPr>
        <a:xfrm>
          <a:off x="12763500" y="98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130932</xdr:rowOff>
    </xdr:from>
    <xdr:ext cx="534377" cy="259045"/>
    <xdr:sp macro="" textlink="">
      <xdr:nvSpPr>
        <xdr:cNvPr id="597" name="テキスト ボックス 596"/>
        <xdr:cNvSpPr txBox="1"/>
      </xdr:nvSpPr>
      <xdr:spPr>
        <a:xfrm>
          <a:off x="12547111" y="99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55369</xdr:rowOff>
    </xdr:from>
    <xdr:to>
      <xdr:col>23</xdr:col>
      <xdr:colOff>517525</xdr:colOff>
      <xdr:row>78</xdr:row>
      <xdr:rowOff>77936</xdr:rowOff>
    </xdr:to>
    <xdr:cxnSp macro="">
      <xdr:nvCxnSpPr>
        <xdr:cNvPr id="624" name="直線コネクタ 623"/>
        <xdr:cNvCxnSpPr/>
      </xdr:nvCxnSpPr>
      <xdr:spPr>
        <a:xfrm flipV="1">
          <a:off x="15481300" y="13428469"/>
          <a:ext cx="8382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77936</xdr:rowOff>
    </xdr:from>
    <xdr:to>
      <xdr:col>22</xdr:col>
      <xdr:colOff>365125</xdr:colOff>
      <xdr:row>78</xdr:row>
      <xdr:rowOff>101140</xdr:rowOff>
    </xdr:to>
    <xdr:cxnSp macro="">
      <xdr:nvCxnSpPr>
        <xdr:cNvPr id="627" name="直線コネクタ 626"/>
        <xdr:cNvCxnSpPr/>
      </xdr:nvCxnSpPr>
      <xdr:spPr>
        <a:xfrm flipV="1">
          <a:off x="14592300" y="13451036"/>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90194</xdr:rowOff>
    </xdr:from>
    <xdr:to>
      <xdr:col>21</xdr:col>
      <xdr:colOff>161925</xdr:colOff>
      <xdr:row>78</xdr:row>
      <xdr:rowOff>101140</xdr:rowOff>
    </xdr:to>
    <xdr:cxnSp macro="">
      <xdr:nvCxnSpPr>
        <xdr:cNvPr id="630" name="直線コネクタ 629"/>
        <xdr:cNvCxnSpPr/>
      </xdr:nvCxnSpPr>
      <xdr:spPr>
        <a:xfrm>
          <a:off x="13703300" y="13291844"/>
          <a:ext cx="889000" cy="18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90194</xdr:rowOff>
    </xdr:from>
    <xdr:to>
      <xdr:col>19</xdr:col>
      <xdr:colOff>644525</xdr:colOff>
      <xdr:row>78</xdr:row>
      <xdr:rowOff>35733</xdr:rowOff>
    </xdr:to>
    <xdr:cxnSp macro="">
      <xdr:nvCxnSpPr>
        <xdr:cNvPr id="633" name="直線コネクタ 632"/>
        <xdr:cNvCxnSpPr/>
      </xdr:nvCxnSpPr>
      <xdr:spPr>
        <a:xfrm flipV="1">
          <a:off x="12814300" y="13291844"/>
          <a:ext cx="889000" cy="1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4569</xdr:rowOff>
    </xdr:from>
    <xdr:to>
      <xdr:col>23</xdr:col>
      <xdr:colOff>568325</xdr:colOff>
      <xdr:row>78</xdr:row>
      <xdr:rowOff>106169</xdr:rowOff>
    </xdr:to>
    <xdr:sp macro="" textlink="">
      <xdr:nvSpPr>
        <xdr:cNvPr id="643" name="円/楕円 642"/>
        <xdr:cNvSpPr/>
      </xdr:nvSpPr>
      <xdr:spPr>
        <a:xfrm>
          <a:off x="16268700" y="1337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135396</xdr:rowOff>
    </xdr:from>
    <xdr:ext cx="534377" cy="259045"/>
    <xdr:sp macro="" textlink="">
      <xdr:nvSpPr>
        <xdr:cNvPr id="644" name="災害復旧費該当値テキスト"/>
        <xdr:cNvSpPr txBox="1"/>
      </xdr:nvSpPr>
      <xdr:spPr>
        <a:xfrm>
          <a:off x="16370300" y="131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27136</xdr:rowOff>
    </xdr:from>
    <xdr:to>
      <xdr:col>22</xdr:col>
      <xdr:colOff>415925</xdr:colOff>
      <xdr:row>78</xdr:row>
      <xdr:rowOff>128736</xdr:rowOff>
    </xdr:to>
    <xdr:sp macro="" textlink="">
      <xdr:nvSpPr>
        <xdr:cNvPr id="645" name="円/楕円 644"/>
        <xdr:cNvSpPr/>
      </xdr:nvSpPr>
      <xdr:spPr>
        <a:xfrm>
          <a:off x="15430500" y="13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145263</xdr:rowOff>
    </xdr:from>
    <xdr:ext cx="534377" cy="259045"/>
    <xdr:sp macro="" textlink="">
      <xdr:nvSpPr>
        <xdr:cNvPr id="646" name="テキスト ボックス 645"/>
        <xdr:cNvSpPr txBox="1"/>
      </xdr:nvSpPr>
      <xdr:spPr>
        <a:xfrm>
          <a:off x="15214111" y="13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50340</xdr:rowOff>
    </xdr:from>
    <xdr:to>
      <xdr:col>21</xdr:col>
      <xdr:colOff>212725</xdr:colOff>
      <xdr:row>78</xdr:row>
      <xdr:rowOff>151940</xdr:rowOff>
    </xdr:to>
    <xdr:sp macro="" textlink="">
      <xdr:nvSpPr>
        <xdr:cNvPr id="647" name="円/楕円 646"/>
        <xdr:cNvSpPr/>
      </xdr:nvSpPr>
      <xdr:spPr>
        <a:xfrm>
          <a:off x="14541500" y="134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168467</xdr:rowOff>
    </xdr:from>
    <xdr:ext cx="469744" cy="259045"/>
    <xdr:sp macro="" textlink="">
      <xdr:nvSpPr>
        <xdr:cNvPr id="648" name="テキスト ボックス 647"/>
        <xdr:cNvSpPr txBox="1"/>
      </xdr:nvSpPr>
      <xdr:spPr>
        <a:xfrm>
          <a:off x="14357427" y="131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39394</xdr:rowOff>
    </xdr:from>
    <xdr:to>
      <xdr:col>20</xdr:col>
      <xdr:colOff>9525</xdr:colOff>
      <xdr:row>77</xdr:row>
      <xdr:rowOff>140994</xdr:rowOff>
    </xdr:to>
    <xdr:sp macro="" textlink="">
      <xdr:nvSpPr>
        <xdr:cNvPr id="649" name="円/楕円 648"/>
        <xdr:cNvSpPr/>
      </xdr:nvSpPr>
      <xdr:spPr>
        <a:xfrm>
          <a:off x="13652500" y="132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157521</xdr:rowOff>
    </xdr:from>
    <xdr:ext cx="534377" cy="259045"/>
    <xdr:sp macro="" textlink="">
      <xdr:nvSpPr>
        <xdr:cNvPr id="650" name="テキスト ボックス 649"/>
        <xdr:cNvSpPr txBox="1"/>
      </xdr:nvSpPr>
      <xdr:spPr>
        <a:xfrm>
          <a:off x="13436111" y="130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156383</xdr:rowOff>
    </xdr:from>
    <xdr:to>
      <xdr:col>18</xdr:col>
      <xdr:colOff>492125</xdr:colOff>
      <xdr:row>78</xdr:row>
      <xdr:rowOff>86533</xdr:rowOff>
    </xdr:to>
    <xdr:sp macro="" textlink="">
      <xdr:nvSpPr>
        <xdr:cNvPr id="651" name="円/楕円 650"/>
        <xdr:cNvSpPr/>
      </xdr:nvSpPr>
      <xdr:spPr>
        <a:xfrm>
          <a:off x="12763500" y="133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103060</xdr:rowOff>
    </xdr:from>
    <xdr:ext cx="534377" cy="259045"/>
    <xdr:sp macro="" textlink="">
      <xdr:nvSpPr>
        <xdr:cNvPr id="652" name="テキスト ボックス 651"/>
        <xdr:cNvSpPr txBox="1"/>
      </xdr:nvSpPr>
      <xdr:spPr>
        <a:xfrm>
          <a:off x="12547111" y="131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120777</xdr:rowOff>
    </xdr:from>
    <xdr:to>
      <xdr:col>23</xdr:col>
      <xdr:colOff>517525</xdr:colOff>
      <xdr:row>96</xdr:row>
      <xdr:rowOff>147189</xdr:rowOff>
    </xdr:to>
    <xdr:cxnSp macro="">
      <xdr:nvCxnSpPr>
        <xdr:cNvPr id="679" name="直線コネクタ 678"/>
        <xdr:cNvCxnSpPr/>
      </xdr:nvCxnSpPr>
      <xdr:spPr>
        <a:xfrm flipV="1">
          <a:off x="15481300" y="16579977"/>
          <a:ext cx="8382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147189</xdr:rowOff>
    </xdr:from>
    <xdr:to>
      <xdr:col>22</xdr:col>
      <xdr:colOff>365125</xdr:colOff>
      <xdr:row>96</xdr:row>
      <xdr:rowOff>147989</xdr:rowOff>
    </xdr:to>
    <xdr:cxnSp macro="">
      <xdr:nvCxnSpPr>
        <xdr:cNvPr id="682" name="直線コネクタ 681"/>
        <xdr:cNvCxnSpPr/>
      </xdr:nvCxnSpPr>
      <xdr:spPr>
        <a:xfrm flipV="1">
          <a:off x="14592300" y="1660638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76895</xdr:rowOff>
    </xdr:from>
    <xdr:to>
      <xdr:col>21</xdr:col>
      <xdr:colOff>161925</xdr:colOff>
      <xdr:row>96</xdr:row>
      <xdr:rowOff>147989</xdr:rowOff>
    </xdr:to>
    <xdr:cxnSp macro="">
      <xdr:nvCxnSpPr>
        <xdr:cNvPr id="685" name="直線コネクタ 684"/>
        <xdr:cNvCxnSpPr/>
      </xdr:nvCxnSpPr>
      <xdr:spPr>
        <a:xfrm>
          <a:off x="13703300" y="16536095"/>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76895</xdr:rowOff>
    </xdr:from>
    <xdr:to>
      <xdr:col>19</xdr:col>
      <xdr:colOff>644525</xdr:colOff>
      <xdr:row>96</xdr:row>
      <xdr:rowOff>77974</xdr:rowOff>
    </xdr:to>
    <xdr:cxnSp macro="">
      <xdr:nvCxnSpPr>
        <xdr:cNvPr id="688" name="直線コネクタ 687"/>
        <xdr:cNvCxnSpPr/>
      </xdr:nvCxnSpPr>
      <xdr:spPr>
        <a:xfrm flipV="1">
          <a:off x="12814300" y="1653609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69977</xdr:rowOff>
    </xdr:from>
    <xdr:to>
      <xdr:col>23</xdr:col>
      <xdr:colOff>568325</xdr:colOff>
      <xdr:row>97</xdr:row>
      <xdr:rowOff>127</xdr:rowOff>
    </xdr:to>
    <xdr:sp macro="" textlink="">
      <xdr:nvSpPr>
        <xdr:cNvPr id="698" name="円/楕円 697"/>
        <xdr:cNvSpPr/>
      </xdr:nvSpPr>
      <xdr:spPr>
        <a:xfrm>
          <a:off x="16268700" y="165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48404</xdr:rowOff>
    </xdr:from>
    <xdr:ext cx="534377" cy="259045"/>
    <xdr:sp macro="" textlink="">
      <xdr:nvSpPr>
        <xdr:cNvPr id="699" name="公債費該当値テキスト"/>
        <xdr:cNvSpPr txBox="1"/>
      </xdr:nvSpPr>
      <xdr:spPr>
        <a:xfrm>
          <a:off x="16370300" y="165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96389</xdr:rowOff>
    </xdr:from>
    <xdr:to>
      <xdr:col>22</xdr:col>
      <xdr:colOff>415925</xdr:colOff>
      <xdr:row>97</xdr:row>
      <xdr:rowOff>26539</xdr:rowOff>
    </xdr:to>
    <xdr:sp macro="" textlink="">
      <xdr:nvSpPr>
        <xdr:cNvPr id="700" name="円/楕円 699"/>
        <xdr:cNvSpPr/>
      </xdr:nvSpPr>
      <xdr:spPr>
        <a:xfrm>
          <a:off x="15430500" y="165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17666</xdr:rowOff>
    </xdr:from>
    <xdr:ext cx="534377" cy="259045"/>
    <xdr:sp macro="" textlink="">
      <xdr:nvSpPr>
        <xdr:cNvPr id="701" name="テキスト ボックス 700"/>
        <xdr:cNvSpPr txBox="1"/>
      </xdr:nvSpPr>
      <xdr:spPr>
        <a:xfrm>
          <a:off x="15214111" y="166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97189</xdr:rowOff>
    </xdr:from>
    <xdr:to>
      <xdr:col>21</xdr:col>
      <xdr:colOff>212725</xdr:colOff>
      <xdr:row>97</xdr:row>
      <xdr:rowOff>27339</xdr:rowOff>
    </xdr:to>
    <xdr:sp macro="" textlink="">
      <xdr:nvSpPr>
        <xdr:cNvPr id="702" name="円/楕円 701"/>
        <xdr:cNvSpPr/>
      </xdr:nvSpPr>
      <xdr:spPr>
        <a:xfrm>
          <a:off x="14541500" y="165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18466</xdr:rowOff>
    </xdr:from>
    <xdr:ext cx="534377" cy="259045"/>
    <xdr:sp macro="" textlink="">
      <xdr:nvSpPr>
        <xdr:cNvPr id="703" name="テキスト ボックス 702"/>
        <xdr:cNvSpPr txBox="1"/>
      </xdr:nvSpPr>
      <xdr:spPr>
        <a:xfrm>
          <a:off x="14325111" y="166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26095</xdr:rowOff>
    </xdr:from>
    <xdr:to>
      <xdr:col>20</xdr:col>
      <xdr:colOff>9525</xdr:colOff>
      <xdr:row>96</xdr:row>
      <xdr:rowOff>127695</xdr:rowOff>
    </xdr:to>
    <xdr:sp macro="" textlink="">
      <xdr:nvSpPr>
        <xdr:cNvPr id="704" name="円/楕円 703"/>
        <xdr:cNvSpPr/>
      </xdr:nvSpPr>
      <xdr:spPr>
        <a:xfrm>
          <a:off x="13652500" y="16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118822</xdr:rowOff>
    </xdr:from>
    <xdr:ext cx="534377" cy="259045"/>
    <xdr:sp macro="" textlink="">
      <xdr:nvSpPr>
        <xdr:cNvPr id="705" name="テキスト ボックス 704"/>
        <xdr:cNvSpPr txBox="1"/>
      </xdr:nvSpPr>
      <xdr:spPr>
        <a:xfrm>
          <a:off x="13436111" y="16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27174</xdr:rowOff>
    </xdr:from>
    <xdr:to>
      <xdr:col>18</xdr:col>
      <xdr:colOff>492125</xdr:colOff>
      <xdr:row>96</xdr:row>
      <xdr:rowOff>128774</xdr:rowOff>
    </xdr:to>
    <xdr:sp macro="" textlink="">
      <xdr:nvSpPr>
        <xdr:cNvPr id="706" name="円/楕円 705"/>
        <xdr:cNvSpPr/>
      </xdr:nvSpPr>
      <xdr:spPr>
        <a:xfrm>
          <a:off x="12763500" y="164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119901</xdr:rowOff>
    </xdr:from>
    <xdr:ext cx="534377" cy="259045"/>
    <xdr:sp macro="" textlink="">
      <xdr:nvSpPr>
        <xdr:cNvPr id="707" name="テキスト ボックス 706"/>
        <xdr:cNvSpPr txBox="1"/>
      </xdr:nvSpPr>
      <xdr:spPr>
        <a:xfrm>
          <a:off x="12547111" y="165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負担金等の増により増額となった。総務費は、安全安心基金積立金等の増により増額となった。民生費については、地域福祉計画策定業務委託料・老人福祉施設事務組合負担金・子ども子育て支援新制度による児童福祉費等の増があったものの、福祉基金積立金・国保特会繰出金・臨時福祉給付金等の減があり、全体として減額となった。衛生費については、クリーンセンター運営費負担金等の減により減額となった。農林水産費は、日高川畑かん負担金や地籍調査委託料の減により減額となった。土木費は、町道改良事業等により増額となった。消防費は、新庁舎建設事業や印南避難センタ</a:t>
          </a:r>
          <a:r>
            <a:rPr kumimoji="1" lang="en-US" altLang="ja-JP" sz="1300">
              <a:latin typeface="ＭＳ Ｐゴシック"/>
            </a:rPr>
            <a:t>―</a:t>
          </a:r>
          <a:r>
            <a:rPr kumimoji="1" lang="ja-JP" altLang="en-US" sz="1300">
              <a:latin typeface="ＭＳ Ｐゴシック"/>
            </a:rPr>
            <a:t>建設事業等により増額となった。教育費については、義務教育施設整備基金積立金等の減により減額となった。災害復旧費は、台風</a:t>
          </a:r>
          <a:r>
            <a:rPr kumimoji="1" lang="en-US" altLang="ja-JP" sz="1300">
              <a:latin typeface="ＭＳ Ｐゴシック"/>
            </a:rPr>
            <a:t>11</a:t>
          </a:r>
          <a:r>
            <a:rPr kumimoji="1" lang="ja-JP" altLang="en-US" sz="1300">
              <a:latin typeface="ＭＳ Ｐゴシック"/>
            </a:rPr>
            <a:t>号・台風</a:t>
          </a:r>
          <a:r>
            <a:rPr kumimoji="1" lang="en-US" altLang="ja-JP" sz="1300">
              <a:latin typeface="ＭＳ Ｐゴシック"/>
            </a:rPr>
            <a:t>18</a:t>
          </a:r>
          <a:r>
            <a:rPr kumimoji="1" lang="ja-JP" altLang="en-US" sz="1300">
              <a:latin typeface="ＭＳ Ｐゴシック"/>
            </a:rPr>
            <a:t>号の被害により増額となった。公債費は、平成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年許可債の償還開始により増額となった。</a:t>
          </a:r>
          <a:endParaRPr kumimoji="1" lang="en-US" altLang="ja-JP" sz="1300">
            <a:latin typeface="ＭＳ Ｐゴシック"/>
          </a:endParaRPr>
        </a:p>
        <a:p>
          <a:r>
            <a:rPr kumimoji="1" lang="ja-JP" altLang="en-US" sz="1300">
              <a:latin typeface="ＭＳ Ｐゴシック"/>
            </a:rPr>
            <a:t>新規整備事業が重なった消防費と、災害復旧費以外は、いずれも類似団体平均を下回っているが、全国平均・県内平均と比べれば上回る項目が多く、住民一人当たりのコストが高いと言える。地域的な状況もあり単純に比較はできないが、これらを踏まえて適切な財政運営を行う必要が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財政調整基金高は前年度より</a:t>
          </a:r>
          <a:r>
            <a:rPr kumimoji="1" lang="en-US" altLang="ja-JP" sz="1400">
              <a:latin typeface="ＭＳ ゴシック" pitchFamily="49" charset="-128"/>
              <a:ea typeface="ＭＳ ゴシック" pitchFamily="49" charset="-128"/>
            </a:rPr>
            <a:t>18,580</a:t>
          </a:r>
          <a:r>
            <a:rPr kumimoji="1" lang="ja-JP" altLang="en-US" sz="1400">
              <a:latin typeface="ＭＳ ゴシック" pitchFamily="49" charset="-128"/>
              <a:ea typeface="ＭＳ ゴシック" pitchFamily="49" charset="-128"/>
            </a:rPr>
            <a:t>千円増加し、現在高</a:t>
          </a:r>
          <a:r>
            <a:rPr kumimoji="1" lang="en-US" altLang="ja-JP" sz="1400">
              <a:latin typeface="ＭＳ ゴシック" pitchFamily="49" charset="-128"/>
              <a:ea typeface="ＭＳ ゴシック" pitchFamily="49" charset="-128"/>
            </a:rPr>
            <a:t>2,452,290</a:t>
          </a:r>
          <a:r>
            <a:rPr kumimoji="1" lang="ja-JP" altLang="en-US" sz="1400">
              <a:latin typeface="ＭＳ ゴシック" pitchFamily="49" charset="-128"/>
              <a:ea typeface="ＭＳ ゴシック" pitchFamily="49" charset="-128"/>
            </a:rPr>
            <a:t>千円となったが、標準財政規模も増加したため、標準財政規模比が</a:t>
          </a:r>
          <a:r>
            <a:rPr kumimoji="1" lang="en-US" altLang="ja-JP" sz="1400">
              <a:latin typeface="ＭＳ ゴシック" pitchFamily="49" charset="-128"/>
              <a:ea typeface="ＭＳ ゴシック" pitchFamily="49" charset="-128"/>
            </a:rPr>
            <a:t>73.2</a:t>
          </a:r>
          <a:r>
            <a:rPr kumimoji="1" lang="ja-JP" altLang="en-US" sz="1400">
              <a:latin typeface="ＭＳ ゴシック" pitchFamily="49" charset="-128"/>
              <a:ea typeface="ＭＳ ゴシック" pitchFamily="49" charset="-128"/>
            </a:rPr>
            <a:t>％となった。実質収支額は</a:t>
          </a:r>
          <a:r>
            <a:rPr kumimoji="1" lang="en-US" altLang="ja-JP" sz="1400">
              <a:latin typeface="ＭＳ ゴシック" pitchFamily="49" charset="-128"/>
              <a:ea typeface="ＭＳ ゴシック" pitchFamily="49" charset="-128"/>
            </a:rPr>
            <a:t>139,812</a:t>
          </a:r>
          <a:r>
            <a:rPr kumimoji="1" lang="ja-JP" altLang="en-US" sz="1400">
              <a:latin typeface="ＭＳ ゴシック" pitchFamily="49" charset="-128"/>
              <a:ea typeface="ＭＳ ゴシック" pitchFamily="49" charset="-128"/>
            </a:rPr>
            <a:t>千円で、実質収支比率は</a:t>
          </a:r>
          <a:r>
            <a:rPr kumimoji="1" lang="en-US" altLang="ja-JP" sz="1400">
              <a:latin typeface="ＭＳ ゴシック" pitchFamily="49" charset="-128"/>
              <a:ea typeface="ＭＳ ゴシック" pitchFamily="49" charset="-128"/>
            </a:rPr>
            <a:t>4.17</a:t>
          </a:r>
          <a:r>
            <a:rPr kumimoji="1" lang="ja-JP" altLang="en-US" sz="1400">
              <a:latin typeface="ＭＳ ゴシック" pitchFamily="49" charset="-128"/>
              <a:ea typeface="ＭＳ ゴシック" pitchFamily="49" charset="-128"/>
            </a:rPr>
            <a:t>％となり、健全な収支状況と言える。単年度収支額は</a:t>
          </a:r>
          <a:r>
            <a:rPr kumimoji="1" lang="en-US" altLang="ja-JP" sz="1400">
              <a:latin typeface="ＭＳ ゴシック" pitchFamily="49" charset="-128"/>
              <a:ea typeface="ＭＳ ゴシック" pitchFamily="49" charset="-128"/>
            </a:rPr>
            <a:t>8,985</a:t>
          </a:r>
          <a:r>
            <a:rPr kumimoji="1" lang="ja-JP" altLang="en-US" sz="1400">
              <a:latin typeface="ＭＳ ゴシック" pitchFamily="49" charset="-128"/>
              <a:ea typeface="ＭＳ ゴシック" pitchFamily="49" charset="-128"/>
            </a:rPr>
            <a:t>千円で、繰上償還額</a:t>
          </a:r>
          <a:r>
            <a:rPr kumimoji="1" lang="en-US" altLang="ja-JP" sz="1400">
              <a:latin typeface="ＭＳ ゴシック" pitchFamily="49" charset="-128"/>
              <a:ea typeface="ＭＳ ゴシック" pitchFamily="49" charset="-128"/>
            </a:rPr>
            <a:t>1,991</a:t>
          </a:r>
          <a:r>
            <a:rPr kumimoji="1" lang="ja-JP" altLang="en-US" sz="1400">
              <a:latin typeface="ＭＳ ゴシック" pitchFamily="49" charset="-128"/>
              <a:ea typeface="ＭＳ ゴシック" pitchFamily="49" charset="-128"/>
            </a:rPr>
            <a:t>千円と財政調整基金の増加額を合わせて、実質単年度収支は</a:t>
          </a:r>
          <a:r>
            <a:rPr kumimoji="1" lang="en-US" altLang="ja-JP" sz="1400">
              <a:latin typeface="ＭＳ ゴシック" pitchFamily="49" charset="-128"/>
              <a:ea typeface="ＭＳ ゴシック" pitchFamily="49" charset="-128"/>
            </a:rPr>
            <a:t>29,556</a:t>
          </a:r>
          <a:r>
            <a:rPr kumimoji="1" lang="ja-JP" altLang="en-US" sz="14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和歌山県印南町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いずれの会計も赤字決算はなく、全会計において黒字決算となった。簡易水道事業特別会計については、平成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法適化に向けて簡易水道統合事業を実施しており、今後、公債費の増加が予想される。農業集落排水特別事業会計については、基金の取り崩しにより赤字回避をしている状況である。いずれの特別会計についても、独立採算の原則に立ち返り、経費の削減や保険税・使用料の見直しに努め、適切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6035910</v>
      </c>
      <c r="BO4" s="379"/>
      <c r="BP4" s="379"/>
      <c r="BQ4" s="379"/>
      <c r="BR4" s="379"/>
      <c r="BS4" s="379"/>
      <c r="BT4" s="379"/>
      <c r="BU4" s="380"/>
      <c r="BV4" s="378">
        <v>5866463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4.2</v>
      </c>
      <c r="CU4" s="385"/>
      <c r="CV4" s="385"/>
      <c r="CW4" s="385"/>
      <c r="CX4" s="385"/>
      <c r="CY4" s="385"/>
      <c r="CZ4" s="385"/>
      <c r="DA4" s="386"/>
      <c r="DB4" s="384">
        <v>4.0999999999999996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5881554</v>
      </c>
      <c r="BO5" s="416"/>
      <c r="BP5" s="416"/>
      <c r="BQ5" s="416"/>
      <c r="BR5" s="416"/>
      <c r="BS5" s="416"/>
      <c r="BT5" s="416"/>
      <c r="BU5" s="417"/>
      <c r="BV5" s="415">
        <v>5714138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76.3</v>
      </c>
      <c r="CU5" s="413"/>
      <c r="CV5" s="413"/>
      <c r="CW5" s="413"/>
      <c r="CX5" s="413"/>
      <c r="CY5" s="413"/>
      <c r="CZ5" s="413"/>
      <c r="DA5" s="414"/>
      <c r="DB5" s="412">
        <v>79.2</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154356</v>
      </c>
      <c r="BO6" s="416"/>
      <c r="BP6" s="416"/>
      <c r="BQ6" s="416"/>
      <c r="BR6" s="416"/>
      <c r="BS6" s="416"/>
      <c r="BT6" s="416"/>
      <c r="BU6" s="417"/>
      <c r="BV6" s="415">
        <v>152325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80.599999999999994</v>
      </c>
      <c r="CU6" s="453"/>
      <c r="CV6" s="453"/>
      <c r="CW6" s="453"/>
      <c r="CX6" s="453"/>
      <c r="CY6" s="453"/>
      <c r="CZ6" s="453"/>
      <c r="DA6" s="454"/>
      <c r="DB6" s="452">
        <v>84.1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14544</v>
      </c>
      <c r="BO7" s="416"/>
      <c r="BP7" s="416"/>
      <c r="BQ7" s="416"/>
      <c r="BR7" s="416"/>
      <c r="BS7" s="416"/>
      <c r="BT7" s="416"/>
      <c r="BU7" s="417"/>
      <c r="BV7" s="415">
        <v>21498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3350022</v>
      </c>
      <c r="CU7" s="416"/>
      <c r="CV7" s="416"/>
      <c r="CW7" s="416"/>
      <c r="CX7" s="416"/>
      <c r="CY7" s="416"/>
      <c r="CZ7" s="416"/>
      <c r="DA7" s="417"/>
      <c r="DB7" s="415">
        <v>3212893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139812</v>
      </c>
      <c r="BO8" s="416"/>
      <c r="BP8" s="416"/>
      <c r="BQ8" s="416"/>
      <c r="BR8" s="416"/>
      <c r="BS8" s="416"/>
      <c r="BT8" s="416"/>
      <c r="BU8" s="417"/>
      <c r="BV8" s="415">
        <v>130827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8068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8985</v>
      </c>
      <c r="BO9" s="416"/>
      <c r="BP9" s="416"/>
      <c r="BQ9" s="416"/>
      <c r="BR9" s="416"/>
      <c r="BS9" s="416"/>
      <c r="BT9" s="416"/>
      <c r="BU9" s="417"/>
      <c r="BV9" s="415">
        <v>7165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16.899999999999999</v>
      </c>
      <c r="CU9" s="413"/>
      <c r="CV9" s="413"/>
      <c r="CW9" s="413"/>
      <c r="CX9" s="413"/>
      <c r="CY9" s="413"/>
      <c r="CZ9" s="413"/>
      <c r="DA9" s="414"/>
      <c r="DB9" s="412">
        <v>16.3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8606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78580</v>
      </c>
      <c r="BO10" s="416"/>
      <c r="BP10" s="416"/>
      <c r="BQ10" s="416"/>
      <c r="BR10" s="416"/>
      <c r="BS10" s="416"/>
      <c r="BT10" s="416"/>
      <c r="BU10" s="417"/>
      <c r="BV10" s="415">
        <v>73400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1991</v>
      </c>
      <c r="BO11" s="416"/>
      <c r="BP11" s="416"/>
      <c r="BQ11" s="416"/>
      <c r="BR11" s="416"/>
      <c r="BS11" s="416"/>
      <c r="BT11" s="416"/>
      <c r="BU11" s="417"/>
      <c r="BV11" s="415">
        <v>324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8626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60000</v>
      </c>
      <c r="BO12" s="416"/>
      <c r="BP12" s="416"/>
      <c r="BQ12" s="416"/>
      <c r="BR12" s="416"/>
      <c r="BS12" s="416"/>
      <c r="BT12" s="416"/>
      <c r="BU12" s="417"/>
      <c r="BV12" s="415">
        <v>100000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8605</v>
      </c>
      <c r="S13" s="497"/>
      <c r="T13" s="497"/>
      <c r="U13" s="497"/>
      <c r="V13" s="498"/>
      <c r="W13" s="431" t="s">
        <v>121</v>
      </c>
      <c r="X13" s="432"/>
      <c r="Y13" s="432"/>
      <c r="Z13" s="432"/>
      <c r="AA13" s="432"/>
      <c r="AB13" s="422"/>
      <c r="AC13" s="466">
        <v>1477</v>
      </c>
      <c r="AD13" s="467"/>
      <c r="AE13" s="467"/>
      <c r="AF13" s="467"/>
      <c r="AG13" s="506"/>
      <c r="AH13" s="466">
        <v>1625</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29556</v>
      </c>
      <c r="BO13" s="416"/>
      <c r="BP13" s="416"/>
      <c r="BQ13" s="416"/>
      <c r="BR13" s="416"/>
      <c r="BS13" s="416"/>
      <c r="BT13" s="416"/>
      <c r="BU13" s="417"/>
      <c r="BV13" s="415">
        <v>-19111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6.6</v>
      </c>
      <c r="CU13" s="413"/>
      <c r="CV13" s="413"/>
      <c r="CW13" s="413"/>
      <c r="CX13" s="413"/>
      <c r="CY13" s="413"/>
      <c r="CZ13" s="413"/>
      <c r="DA13" s="414"/>
      <c r="DB13" s="412">
        <v>7.4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8752</v>
      </c>
      <c r="S14" s="497"/>
      <c r="T14" s="497"/>
      <c r="U14" s="497"/>
      <c r="V14" s="498"/>
      <c r="W14" s="405"/>
      <c r="X14" s="406"/>
      <c r="Y14" s="406"/>
      <c r="Z14" s="406"/>
      <c r="AA14" s="406"/>
      <c r="AB14" s="395"/>
      <c r="AC14" s="499">
        <v>34.200000000000003</v>
      </c>
      <c r="AD14" s="500"/>
      <c r="AE14" s="500"/>
      <c r="AF14" s="500"/>
      <c r="AG14" s="501"/>
      <c r="AH14" s="499">
        <v>35.1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8729</v>
      </c>
      <c r="S15" s="497"/>
      <c r="T15" s="497"/>
      <c r="U15" s="497"/>
      <c r="V15" s="498"/>
      <c r="W15" s="431" t="s">
        <v>127</v>
      </c>
      <c r="X15" s="432"/>
      <c r="Y15" s="432"/>
      <c r="Z15" s="432"/>
      <c r="AA15" s="432"/>
      <c r="AB15" s="422"/>
      <c r="AC15" s="466">
        <v>855</v>
      </c>
      <c r="AD15" s="467"/>
      <c r="AE15" s="467"/>
      <c r="AF15" s="467"/>
      <c r="AG15" s="506"/>
      <c r="AH15" s="466">
        <v>1006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928646</v>
      </c>
      <c r="BO15" s="379"/>
      <c r="BP15" s="379"/>
      <c r="BQ15" s="379"/>
      <c r="BR15" s="379"/>
      <c r="BS15" s="379"/>
      <c r="BT15" s="379"/>
      <c r="BU15" s="380"/>
      <c r="BV15" s="378">
        <v>874493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19.8</v>
      </c>
      <c r="AD16" s="500"/>
      <c r="AE16" s="500"/>
      <c r="AF16" s="500"/>
      <c r="AG16" s="501"/>
      <c r="AH16" s="499">
        <v>21.7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2923668</v>
      </c>
      <c r="BO16" s="416"/>
      <c r="BP16" s="416"/>
      <c r="BQ16" s="416"/>
      <c r="BR16" s="416"/>
      <c r="BS16" s="416"/>
      <c r="BT16" s="416"/>
      <c r="BU16" s="417"/>
      <c r="BV16" s="415">
        <v>2781205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1985</v>
      </c>
      <c r="AD17" s="467"/>
      <c r="AE17" s="467"/>
      <c r="AF17" s="467"/>
      <c r="AG17" s="506"/>
      <c r="AH17" s="466">
        <v>1999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1173027</v>
      </c>
      <c r="BO17" s="416"/>
      <c r="BP17" s="416"/>
      <c r="BQ17" s="416"/>
      <c r="BR17" s="416"/>
      <c r="BS17" s="416"/>
      <c r="BT17" s="416"/>
      <c r="BU17" s="417"/>
      <c r="BV17" s="415">
        <v>1117454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113.62</v>
      </c>
      <c r="M18" s="528"/>
      <c r="N18" s="528"/>
      <c r="O18" s="528"/>
      <c r="P18" s="528"/>
      <c r="Q18" s="528"/>
      <c r="R18" s="529"/>
      <c r="S18" s="529"/>
      <c r="T18" s="529"/>
      <c r="U18" s="529"/>
      <c r="V18" s="530"/>
      <c r="W18" s="433"/>
      <c r="X18" s="434"/>
      <c r="Y18" s="434"/>
      <c r="Z18" s="434"/>
      <c r="AA18" s="434"/>
      <c r="AB18" s="425"/>
      <c r="AC18" s="531">
        <v>46</v>
      </c>
      <c r="AD18" s="532"/>
      <c r="AE18" s="532"/>
      <c r="AF18" s="532"/>
      <c r="AG18" s="533"/>
      <c r="AH18" s="531">
        <v>43.2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2585910</v>
      </c>
      <c r="BO18" s="416"/>
      <c r="BP18" s="416"/>
      <c r="BQ18" s="416"/>
      <c r="BR18" s="416"/>
      <c r="BS18" s="416"/>
      <c r="BT18" s="416"/>
      <c r="BU18" s="417"/>
      <c r="BV18" s="415">
        <v>2579863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3952352</v>
      </c>
      <c r="BO19" s="416"/>
      <c r="BP19" s="416"/>
      <c r="BQ19" s="416"/>
      <c r="BR19" s="416"/>
      <c r="BS19" s="416"/>
      <c r="BT19" s="416"/>
      <c r="BU19" s="417"/>
      <c r="BV19" s="415">
        <v>3843874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2918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6382678</v>
      </c>
      <c r="BO23" s="416"/>
      <c r="BP23" s="416"/>
      <c r="BQ23" s="416"/>
      <c r="BR23" s="416"/>
      <c r="BS23" s="416"/>
      <c r="BT23" s="416"/>
      <c r="BU23" s="417"/>
      <c r="BV23" s="415">
        <v>6087930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7200</v>
      </c>
      <c r="R24" s="467"/>
      <c r="S24" s="467"/>
      <c r="T24" s="467"/>
      <c r="U24" s="467"/>
      <c r="V24" s="506"/>
      <c r="W24" s="561"/>
      <c r="X24" s="549"/>
      <c r="Y24" s="550"/>
      <c r="Z24" s="465" t="s">
        <v>150</v>
      </c>
      <c r="AA24" s="445"/>
      <c r="AB24" s="445"/>
      <c r="AC24" s="445"/>
      <c r="AD24" s="445"/>
      <c r="AE24" s="445"/>
      <c r="AF24" s="445"/>
      <c r="AG24" s="446"/>
      <c r="AH24" s="466">
        <v>76</v>
      </c>
      <c r="AI24" s="467"/>
      <c r="AJ24" s="467"/>
      <c r="AK24" s="467"/>
      <c r="AL24" s="506"/>
      <c r="AM24" s="466">
        <v>210900</v>
      </c>
      <c r="AN24" s="467"/>
      <c r="AO24" s="467"/>
      <c r="AP24" s="467"/>
      <c r="AQ24" s="467"/>
      <c r="AR24" s="506"/>
      <c r="AS24" s="466">
        <v>2775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5215173</v>
      </c>
      <c r="BO24" s="416"/>
      <c r="BP24" s="416"/>
      <c r="BQ24" s="416"/>
      <c r="BR24" s="416"/>
      <c r="BS24" s="416"/>
      <c r="BT24" s="416"/>
      <c r="BU24" s="417"/>
      <c r="BV24" s="415">
        <v>5078212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5900</v>
      </c>
      <c r="R25" s="467"/>
      <c r="S25" s="467"/>
      <c r="T25" s="467"/>
      <c r="U25" s="467"/>
      <c r="V25" s="506"/>
      <c r="W25" s="561"/>
      <c r="X25" s="549"/>
      <c r="Y25" s="550"/>
      <c r="Z25" s="465" t="s">
        <v>153</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24838</v>
      </c>
      <c r="BO25" s="379"/>
      <c r="BP25" s="379"/>
      <c r="BQ25" s="379"/>
      <c r="BR25" s="379"/>
      <c r="BS25" s="379"/>
      <c r="BT25" s="379"/>
      <c r="BU25" s="380"/>
      <c r="BV25" s="378">
        <v>53849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5300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3000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157</v>
      </c>
      <c r="AN27" s="467"/>
      <c r="AO27" s="467"/>
      <c r="AP27" s="467"/>
      <c r="AQ27" s="467"/>
      <c r="AR27" s="506"/>
      <c r="AS27" s="466" t="s">
        <v>157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158241</v>
      </c>
      <c r="BO27" s="585"/>
      <c r="BP27" s="585"/>
      <c r="BQ27" s="585"/>
      <c r="BR27" s="585"/>
      <c r="BS27" s="585"/>
      <c r="BT27" s="585"/>
      <c r="BU27" s="586"/>
      <c r="BV27" s="584">
        <v>157931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2400</v>
      </c>
      <c r="R28" s="467"/>
      <c r="S28" s="467"/>
      <c r="T28" s="467"/>
      <c r="U28" s="467"/>
      <c r="V28" s="506"/>
      <c r="W28" s="561"/>
      <c r="X28" s="549"/>
      <c r="Y28" s="550"/>
      <c r="Z28" s="465" t="s">
        <v>163</v>
      </c>
      <c r="AA28" s="445"/>
      <c r="AB28" s="445"/>
      <c r="AC28" s="445"/>
      <c r="AD28" s="445"/>
      <c r="AE28" s="445"/>
      <c r="AF28" s="445"/>
      <c r="AG28" s="446"/>
      <c r="AH28" s="466">
        <v>7</v>
      </c>
      <c r="AI28" s="467"/>
      <c r="AJ28" s="467"/>
      <c r="AK28" s="467"/>
      <c r="AL28" s="506"/>
      <c r="AM28" s="466">
        <v>10444</v>
      </c>
      <c r="AN28" s="467"/>
      <c r="AO28" s="467"/>
      <c r="AP28" s="467"/>
      <c r="AQ28" s="467"/>
      <c r="AR28" s="506"/>
      <c r="AS28" s="466">
        <v>1492</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2452290</v>
      </c>
      <c r="BO28" s="379"/>
      <c r="BP28" s="379"/>
      <c r="BQ28" s="379"/>
      <c r="BR28" s="379"/>
      <c r="BS28" s="379"/>
      <c r="BT28" s="379"/>
      <c r="BU28" s="380"/>
      <c r="BV28" s="378">
        <v>2433710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2300</v>
      </c>
      <c r="R29" s="467"/>
      <c r="S29" s="467"/>
      <c r="T29" s="467"/>
      <c r="U29" s="467"/>
      <c r="V29" s="506"/>
      <c r="W29" s="562"/>
      <c r="X29" s="563"/>
      <c r="Y29" s="564"/>
      <c r="Z29" s="465" t="s">
        <v>167</v>
      </c>
      <c r="AA29" s="445"/>
      <c r="AB29" s="445"/>
      <c r="AC29" s="445"/>
      <c r="AD29" s="445"/>
      <c r="AE29" s="445"/>
      <c r="AF29" s="445"/>
      <c r="AG29" s="446"/>
      <c r="AH29" s="466">
        <v>84</v>
      </c>
      <c r="AI29" s="467"/>
      <c r="AJ29" s="467"/>
      <c r="AK29" s="467"/>
      <c r="AL29" s="506"/>
      <c r="AM29" s="466">
        <v>225331</v>
      </c>
      <c r="AN29" s="467"/>
      <c r="AO29" s="467"/>
      <c r="AP29" s="467"/>
      <c r="AQ29" s="467"/>
      <c r="AR29" s="506"/>
      <c r="AS29" s="466">
        <v>2683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141449</v>
      </c>
      <c r="BO29" s="416"/>
      <c r="BP29" s="416"/>
      <c r="BQ29" s="416"/>
      <c r="BR29" s="416"/>
      <c r="BS29" s="416"/>
      <c r="BT29" s="416"/>
      <c r="BU29" s="417"/>
      <c r="BV29" s="415">
        <v>141119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3409686</v>
      </c>
      <c r="BO30" s="585"/>
      <c r="BP30" s="585"/>
      <c r="BQ30" s="585"/>
      <c r="BR30" s="585"/>
      <c r="BS30" s="585"/>
      <c r="BT30" s="585"/>
      <c r="BU30" s="586"/>
      <c r="BV30" s="584">
        <v>3015701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印南町簡易水道事業特別会計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御坊広域行政事務組合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同和対策新築家屋貸付金特別会計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IF('各会計、関係団体の財政状況及び健全化判断比率'!B32="","",'各会計、関係団体の財政状況及び健全化判断比率'!B32)</f>
        <v>印南町農業集落排水事業特別会計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日高広域消防事務組合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滝ノ岡専用水道事業特別会計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御坊市外五ヶ町病院経営事務組合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和歌山県後期高齢者医療広域連合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和歌山県後期高齢者医療広域連合（特別会計）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和歌山県地方税回収機構</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御坊日高老人福祉施設事務組合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御坊日高老人福祉施設事務組合（公営企業会計）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和歌山県市町村総合事務組合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BW34" sqref="BW34:BX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519</v>
      </c>
      <c r="D34" s="1181"/>
      <c r="E34" s="1182"/>
      <c r="F34" s="32">
        <v>4.22</v>
      </c>
      <c r="G34" s="33">
        <v>10.46</v>
      </c>
      <c r="H34" s="33">
        <v>3.75</v>
      </c>
      <c r="I34" s="33">
        <v>3.97</v>
      </c>
      <c r="J34" s="34">
        <v>4.0599999999999996</v>
      </c>
      <c r="K34" s="22"/>
      <c r="L34" s="22"/>
      <c r="M34" s="22"/>
      <c r="N34" s="22"/>
      <c r="O34" s="22"/>
      <c r="P34" s="22"/>
    </row>
    <row r="35" spans="1:16" ht="39" customHeight="1" x14ac:dyDescent="0.15">
      <c r="A35" s="22"/>
      <c r="B35" s="35"/>
      <c r="C35" s="1175" t="s">
        <v>520</v>
      </c>
      <c r="D35" s="1176"/>
      <c r="E35" s="1177"/>
      <c r="F35" s="36">
        <v>0.61</v>
      </c>
      <c r="G35" s="37">
        <v>0.44</v>
      </c>
      <c r="H35" s="37">
        <v>0.93</v>
      </c>
      <c r="I35" s="37">
        <v>1.26</v>
      </c>
      <c r="J35" s="38">
        <v>1.01</v>
      </c>
      <c r="K35" s="22"/>
      <c r="L35" s="22"/>
      <c r="M35" s="22"/>
      <c r="N35" s="22"/>
      <c r="O35" s="22"/>
      <c r="P35" s="22"/>
    </row>
    <row r="36" spans="1:16" ht="39" customHeight="1" x14ac:dyDescent="0.15">
      <c r="A36" s="22"/>
      <c r="B36" s="35"/>
      <c r="C36" s="1175" t="s">
        <v>521</v>
      </c>
      <c r="D36" s="1176"/>
      <c r="E36" s="1177"/>
      <c r="F36" s="36">
        <v>0.18</v>
      </c>
      <c r="G36" s="37" t="s">
        <v>522</v>
      </c>
      <c r="H36" s="37">
        <v>0.93</v>
      </c>
      <c r="I36" s="37">
        <v>1.47</v>
      </c>
      <c r="J36" s="38">
        <v>0.74</v>
      </c>
      <c r="K36" s="22"/>
      <c r="L36" s="22"/>
      <c r="M36" s="22"/>
      <c r="N36" s="22"/>
      <c r="O36" s="22"/>
      <c r="P36" s="22"/>
    </row>
    <row r="37" spans="1:16" ht="39" customHeight="1" x14ac:dyDescent="0.15">
      <c r="A37" s="22"/>
      <c r="B37" s="35"/>
      <c r="C37" s="1175" t="s">
        <v>523</v>
      </c>
      <c r="D37" s="1176"/>
      <c r="E37" s="1177"/>
      <c r="F37" s="36">
        <v>0.42</v>
      </c>
      <c r="G37" s="37">
        <v>0.42</v>
      </c>
      <c r="H37" s="37">
        <v>0.43</v>
      </c>
      <c r="I37" s="37">
        <v>0.48</v>
      </c>
      <c r="J37" s="38">
        <v>0.48</v>
      </c>
      <c r="K37" s="22"/>
      <c r="L37" s="22"/>
      <c r="M37" s="22"/>
      <c r="N37" s="22"/>
      <c r="O37" s="22"/>
      <c r="P37" s="22"/>
    </row>
    <row r="38" spans="1:16" ht="39" customHeight="1" x14ac:dyDescent="0.15">
      <c r="A38" s="22"/>
      <c r="B38" s="35"/>
      <c r="C38" s="1175" t="s">
        <v>524</v>
      </c>
      <c r="D38" s="1176"/>
      <c r="E38" s="1177"/>
      <c r="F38" s="36">
        <v>0.05</v>
      </c>
      <c r="G38" s="37">
        <v>0.06</v>
      </c>
      <c r="H38" s="37">
        <v>0.04</v>
      </c>
      <c r="I38" s="37">
        <v>0.08</v>
      </c>
      <c r="J38" s="38">
        <v>0.1</v>
      </c>
      <c r="K38" s="22"/>
      <c r="L38" s="22"/>
      <c r="M38" s="22"/>
      <c r="N38" s="22"/>
      <c r="O38" s="22"/>
      <c r="P38" s="22"/>
    </row>
    <row r="39" spans="1:16" ht="39" customHeight="1" x14ac:dyDescent="0.15">
      <c r="A39" s="22"/>
      <c r="B39" s="35"/>
      <c r="C39" s="1175" t="s">
        <v>525</v>
      </c>
      <c r="D39" s="1176"/>
      <c r="E39" s="1177"/>
      <c r="F39" s="36">
        <v>0.09</v>
      </c>
      <c r="G39" s="37">
        <v>0.13</v>
      </c>
      <c r="H39" s="37">
        <v>0.1</v>
      </c>
      <c r="I39" s="37">
        <v>0.11</v>
      </c>
      <c r="J39" s="38">
        <v>0.08</v>
      </c>
      <c r="K39" s="22"/>
      <c r="L39" s="22"/>
      <c r="M39" s="22"/>
      <c r="N39" s="22"/>
      <c r="O39" s="22"/>
      <c r="P39" s="22"/>
    </row>
    <row r="40" spans="1:16" ht="39" customHeight="1" x14ac:dyDescent="0.15">
      <c r="A40" s="22"/>
      <c r="B40" s="35"/>
      <c r="C40" s="1175" t="s">
        <v>526</v>
      </c>
      <c r="D40" s="1176"/>
      <c r="E40" s="1177"/>
      <c r="F40" s="36">
        <v>0.06</v>
      </c>
      <c r="G40" s="37">
        <v>0.34</v>
      </c>
      <c r="H40" s="37">
        <v>0.06</v>
      </c>
      <c r="I40" s="37">
        <v>0.08</v>
      </c>
      <c r="J40" s="38">
        <v>0.05</v>
      </c>
      <c r="K40" s="22"/>
      <c r="L40" s="22"/>
      <c r="M40" s="22"/>
      <c r="N40" s="22"/>
      <c r="O40" s="22"/>
      <c r="P40" s="22"/>
    </row>
    <row r="41" spans="1:16" ht="39" customHeight="1" x14ac:dyDescent="0.15">
      <c r="A41" s="22"/>
      <c r="B41" s="35"/>
      <c r="C41" s="1175" t="s">
        <v>527</v>
      </c>
      <c r="D41" s="1176"/>
      <c r="E41" s="1177"/>
      <c r="F41" s="36">
        <v>0</v>
      </c>
      <c r="G41" s="37">
        <v>0.01</v>
      </c>
      <c r="H41" s="37">
        <v>0</v>
      </c>
      <c r="I41" s="37">
        <v>0</v>
      </c>
      <c r="J41" s="38">
        <v>0</v>
      </c>
      <c r="K41" s="22"/>
      <c r="L41" s="22"/>
      <c r="M41" s="22"/>
      <c r="N41" s="22"/>
      <c r="O41" s="22"/>
      <c r="P41" s="22"/>
    </row>
    <row r="42" spans="1:16" ht="39" customHeight="1" x14ac:dyDescent="0.15">
      <c r="A42" s="22"/>
      <c r="B42" s="39"/>
      <c r="C42" s="1175" t="s">
        <v>528</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529</v>
      </c>
      <c r="D43" s="1179"/>
      <c r="E43" s="1180"/>
      <c r="F43" s="41">
        <v>4.3</v>
      </c>
      <c r="G43" s="42">
        <v>3.63</v>
      </c>
      <c r="H43" s="42">
        <v>2.25</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election activeCell="BW34" sqref="BW34:BX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651</v>
      </c>
      <c r="L45" s="60">
        <v>661</v>
      </c>
      <c r="M45" s="60">
        <v>650</v>
      </c>
      <c r="N45" s="60">
        <v>642</v>
      </c>
      <c r="O45" s="61">
        <v>683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15</v>
      </c>
      <c r="F48" s="1185"/>
      <c r="G48" s="1185"/>
      <c r="H48" s="1185"/>
      <c r="I48" s="1185"/>
      <c r="J48" s="1186"/>
      <c r="K48" s="63">
        <v>68</v>
      </c>
      <c r="L48" s="64">
        <v>47</v>
      </c>
      <c r="M48" s="64">
        <v>65</v>
      </c>
      <c r="N48" s="64">
        <v>61</v>
      </c>
      <c r="O48" s="65">
        <v>77</v>
      </c>
      <c r="P48" s="48"/>
      <c r="Q48" s="48"/>
      <c r="R48" s="48"/>
      <c r="S48" s="48"/>
      <c r="T48" s="48"/>
      <c r="U48" s="48"/>
    </row>
    <row r="49" spans="1:21" ht="30.75" customHeight="1" x14ac:dyDescent="0.15">
      <c r="A49" s="48"/>
      <c r="B49" s="1193"/>
      <c r="C49" s="1194"/>
      <c r="D49" s="62"/>
      <c r="E49" s="1185" t="s">
        <v>16</v>
      </c>
      <c r="F49" s="1185"/>
      <c r="G49" s="1185"/>
      <c r="H49" s="1185"/>
      <c r="I49" s="1185"/>
      <c r="J49" s="1186"/>
      <c r="K49" s="63">
        <v>111</v>
      </c>
      <c r="L49" s="64">
        <v>77</v>
      </c>
      <c r="M49" s="64">
        <v>55</v>
      </c>
      <c r="N49" s="64">
        <v>62</v>
      </c>
      <c r="O49" s="65">
        <v>53</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472</v>
      </c>
      <c r="L50" s="64" t="s">
        <v>472</v>
      </c>
      <c r="M50" s="64" t="s">
        <v>472</v>
      </c>
      <c r="N50" s="64" t="s">
        <v>472</v>
      </c>
      <c r="O50" s="65" t="s">
        <v>472</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558</v>
      </c>
      <c r="L52" s="64">
        <v>569</v>
      </c>
      <c r="M52" s="64">
        <v>574</v>
      </c>
      <c r="N52" s="64">
        <v>585</v>
      </c>
      <c r="O52" s="65">
        <v>650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272</v>
      </c>
      <c r="L53" s="69">
        <v>216</v>
      </c>
      <c r="M53" s="69">
        <v>196</v>
      </c>
      <c r="N53" s="69">
        <v>180</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34" zoomScale="80" zoomScaleNormal="80" zoomScaleSheetLayoutView="100" workbookViewId="0">
      <selection activeCell="BW34" sqref="BW34:BX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99" t="s">
        <v>24</v>
      </c>
      <c r="C41" s="1200"/>
      <c r="D41" s="81"/>
      <c r="E41" s="1205" t="s">
        <v>25</v>
      </c>
      <c r="F41" s="1205"/>
      <c r="G41" s="1205"/>
      <c r="H41" s="1206"/>
      <c r="I41" s="82">
        <v>5729</v>
      </c>
      <c r="J41" s="83">
        <v>5678</v>
      </c>
      <c r="K41" s="83">
        <v>5814</v>
      </c>
      <c r="L41" s="83">
        <v>6088</v>
      </c>
      <c r="M41" s="84">
        <v>6383</v>
      </c>
    </row>
    <row r="42" spans="2:13" ht="27.75" customHeight="1" x14ac:dyDescent="0.15">
      <c r="B42" s="1201"/>
      <c r="C42" s="1202"/>
      <c r="D42" s="85"/>
      <c r="E42" s="1207" t="s">
        <v>26</v>
      </c>
      <c r="F42" s="1207"/>
      <c r="G42" s="1207"/>
      <c r="H42" s="1208"/>
      <c r="I42" s="86" t="s">
        <v>472</v>
      </c>
      <c r="J42" s="87" t="s">
        <v>472</v>
      </c>
      <c r="K42" s="87" t="s">
        <v>472</v>
      </c>
      <c r="L42" s="87" t="s">
        <v>472</v>
      </c>
      <c r="M42" s="88" t="s">
        <v>472</v>
      </c>
    </row>
    <row r="43" spans="2:13" ht="27.75" customHeight="1" x14ac:dyDescent="0.15">
      <c r="B43" s="1201"/>
      <c r="C43" s="1202"/>
      <c r="D43" s="85"/>
      <c r="E43" s="1207" t="s">
        <v>27</v>
      </c>
      <c r="F43" s="1207"/>
      <c r="G43" s="1207"/>
      <c r="H43" s="1208"/>
      <c r="I43" s="86">
        <v>1059</v>
      </c>
      <c r="J43" s="87">
        <v>1117</v>
      </c>
      <c r="K43" s="87">
        <v>1161</v>
      </c>
      <c r="L43" s="87">
        <v>1139</v>
      </c>
      <c r="M43" s="88">
        <v>1223</v>
      </c>
    </row>
    <row r="44" spans="2:13" ht="27.75" customHeight="1" x14ac:dyDescent="0.15">
      <c r="B44" s="1201"/>
      <c r="C44" s="1202"/>
      <c r="D44" s="85"/>
      <c r="E44" s="1207" t="s">
        <v>28</v>
      </c>
      <c r="F44" s="1207"/>
      <c r="G44" s="1207"/>
      <c r="H44" s="1208"/>
      <c r="I44" s="86">
        <v>684</v>
      </c>
      <c r="J44" s="87">
        <v>710</v>
      </c>
      <c r="K44" s="87">
        <v>700</v>
      </c>
      <c r="L44" s="87">
        <v>694</v>
      </c>
      <c r="M44" s="88">
        <v>674</v>
      </c>
    </row>
    <row r="45" spans="2:13" ht="27.75" customHeight="1" x14ac:dyDescent="0.15">
      <c r="B45" s="1201"/>
      <c r="C45" s="1202"/>
      <c r="D45" s="85"/>
      <c r="E45" s="1207" t="s">
        <v>29</v>
      </c>
      <c r="F45" s="1207"/>
      <c r="G45" s="1207"/>
      <c r="H45" s="1208"/>
      <c r="I45" s="86">
        <v>1261</v>
      </c>
      <c r="J45" s="87">
        <v>1199</v>
      </c>
      <c r="K45" s="87">
        <v>1115</v>
      </c>
      <c r="L45" s="87">
        <v>1037</v>
      </c>
      <c r="M45" s="88">
        <v>955</v>
      </c>
    </row>
    <row r="46" spans="2:13" ht="27.75" customHeight="1" x14ac:dyDescent="0.15">
      <c r="B46" s="1201"/>
      <c r="C46" s="1202"/>
      <c r="D46" s="85"/>
      <c r="E46" s="1207" t="s">
        <v>30</v>
      </c>
      <c r="F46" s="1207"/>
      <c r="G46" s="1207"/>
      <c r="H46" s="1208"/>
      <c r="I46" s="86" t="s">
        <v>472</v>
      </c>
      <c r="J46" s="87" t="s">
        <v>472</v>
      </c>
      <c r="K46" s="87" t="s">
        <v>472</v>
      </c>
      <c r="L46" s="87" t="s">
        <v>472</v>
      </c>
      <c r="M46" s="88" t="s">
        <v>472</v>
      </c>
    </row>
    <row r="47" spans="2:13" ht="27.75" customHeight="1" x14ac:dyDescent="0.15">
      <c r="B47" s="1201"/>
      <c r="C47" s="1202"/>
      <c r="D47" s="85"/>
      <c r="E47" s="1207" t="s">
        <v>31</v>
      </c>
      <c r="F47" s="1207"/>
      <c r="G47" s="1207"/>
      <c r="H47" s="1208"/>
      <c r="I47" s="86" t="s">
        <v>472</v>
      </c>
      <c r="J47" s="87" t="s">
        <v>472</v>
      </c>
      <c r="K47" s="87" t="s">
        <v>472</v>
      </c>
      <c r="L47" s="87" t="s">
        <v>472</v>
      </c>
      <c r="M47" s="88" t="s">
        <v>472</v>
      </c>
    </row>
    <row r="48" spans="2:13" ht="27.75" customHeight="1" x14ac:dyDescent="0.15">
      <c r="B48" s="1203"/>
      <c r="C48" s="1204"/>
      <c r="D48" s="85"/>
      <c r="E48" s="1207" t="s">
        <v>32</v>
      </c>
      <c r="F48" s="1207"/>
      <c r="G48" s="1207"/>
      <c r="H48" s="1208"/>
      <c r="I48" s="86" t="s">
        <v>472</v>
      </c>
      <c r="J48" s="87" t="s">
        <v>472</v>
      </c>
      <c r="K48" s="87" t="s">
        <v>472</v>
      </c>
      <c r="L48" s="87" t="s">
        <v>472</v>
      </c>
      <c r="M48" s="88" t="s">
        <v>472</v>
      </c>
    </row>
    <row r="49" spans="2:13" ht="27.75" customHeight="1" x14ac:dyDescent="0.15">
      <c r="B49" s="1209" t="s">
        <v>33</v>
      </c>
      <c r="C49" s="1210"/>
      <c r="D49" s="89"/>
      <c r="E49" s="1207" t="s">
        <v>34</v>
      </c>
      <c r="F49" s="1207"/>
      <c r="G49" s="1207"/>
      <c r="H49" s="1208"/>
      <c r="I49" s="86">
        <v>4957</v>
      </c>
      <c r="J49" s="87">
        <v>4974</v>
      </c>
      <c r="K49" s="87">
        <v>5357</v>
      </c>
      <c r="L49" s="87">
        <v>5726</v>
      </c>
      <c r="M49" s="88">
        <v>6139</v>
      </c>
    </row>
    <row r="50" spans="2:13" ht="27.75" customHeight="1" x14ac:dyDescent="0.15">
      <c r="B50" s="1201"/>
      <c r="C50" s="1202"/>
      <c r="D50" s="85"/>
      <c r="E50" s="1207" t="s">
        <v>35</v>
      </c>
      <c r="F50" s="1207"/>
      <c r="G50" s="1207"/>
      <c r="H50" s="1208"/>
      <c r="I50" s="86">
        <v>170</v>
      </c>
      <c r="J50" s="87">
        <v>168</v>
      </c>
      <c r="K50" s="87">
        <v>186</v>
      </c>
      <c r="L50" s="87">
        <v>229</v>
      </c>
      <c r="M50" s="88">
        <v>275</v>
      </c>
    </row>
    <row r="51" spans="2:13" ht="27.75" customHeight="1" x14ac:dyDescent="0.15">
      <c r="B51" s="1203"/>
      <c r="C51" s="1204"/>
      <c r="D51" s="85"/>
      <c r="E51" s="1207" t="s">
        <v>36</v>
      </c>
      <c r="F51" s="1207"/>
      <c r="G51" s="1207"/>
      <c r="H51" s="1208"/>
      <c r="I51" s="86">
        <v>5262</v>
      </c>
      <c r="J51" s="87">
        <v>5497</v>
      </c>
      <c r="K51" s="87">
        <v>5650</v>
      </c>
      <c r="L51" s="87">
        <v>6035</v>
      </c>
      <c r="M51" s="88">
        <v>6697</v>
      </c>
    </row>
    <row r="52" spans="2:13" ht="27.75" customHeight="1" thickBot="1" x14ac:dyDescent="0.2">
      <c r="B52" s="1211" t="s">
        <v>37</v>
      </c>
      <c r="C52" s="1212"/>
      <c r="D52" s="90"/>
      <c r="E52" s="1213" t="s">
        <v>38</v>
      </c>
      <c r="F52" s="1213"/>
      <c r="G52" s="1213"/>
      <c r="H52" s="1214"/>
      <c r="I52" s="91">
        <v>-1657</v>
      </c>
      <c r="J52" s="92">
        <v>-1934</v>
      </c>
      <c r="K52" s="92">
        <v>-2404</v>
      </c>
      <c r="L52" s="92">
        <v>-3032</v>
      </c>
      <c r="M52" s="93">
        <v>-3876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36"/>
      <c r="H50" s="1237"/>
      <c r="I50" s="1237"/>
      <c r="J50" s="1238"/>
      <c r="K50" s="354" t="s">
        <v>512</v>
      </c>
      <c r="L50" s="354" t="s">
        <v>513</v>
      </c>
      <c r="M50" s="354" t="s">
        <v>514</v>
      </c>
      <c r="N50" s="354" t="s">
        <v>515</v>
      </c>
      <c r="O50" s="354" t="s">
        <v>516</v>
      </c>
    </row>
    <row r="51" spans="1:17" x14ac:dyDescent="0.15">
      <c r="B51" s="248"/>
      <c r="C51" s="244"/>
      <c r="D51" s="244"/>
      <c r="E51" s="244"/>
      <c r="F51" s="244"/>
      <c r="G51" s="1239" t="s">
        <v>550</v>
      </c>
      <c r="H51" s="1240"/>
      <c r="I51" s="1245" t="s">
        <v>551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553</v>
      </c>
      <c r="H55" s="1220"/>
      <c r="I55" s="1225" t="s">
        <v>551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27" t="s">
        <v>558</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36"/>
      <c r="H72" s="1237"/>
      <c r="I72" s="1237"/>
      <c r="J72" s="1238"/>
      <c r="K72" s="354" t="s">
        <v>512</v>
      </c>
      <c r="L72" s="354" t="s">
        <v>513</v>
      </c>
      <c r="M72" s="354" t="s">
        <v>514</v>
      </c>
      <c r="N72" s="354" t="s">
        <v>515</v>
      </c>
      <c r="O72" s="354" t="s">
        <v>516</v>
      </c>
    </row>
    <row r="73" spans="2:30" x14ac:dyDescent="0.15">
      <c r="B73" s="248"/>
      <c r="C73" s="244"/>
      <c r="D73" s="244"/>
      <c r="E73" s="244"/>
      <c r="F73" s="244"/>
      <c r="G73" s="1239" t="s">
        <v>550</v>
      </c>
      <c r="H73" s="1240"/>
      <c r="I73" s="1245" t="s">
        <v>551</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557</v>
      </c>
      <c r="J75" s="1225"/>
      <c r="K75" s="1247">
        <v>8.8000000000000007</v>
      </c>
      <c r="L75" s="1247">
        <v>9</v>
      </c>
      <c r="M75" s="1247">
        <v>8.4</v>
      </c>
      <c r="N75" s="1247">
        <v>7.4</v>
      </c>
      <c r="O75" s="1247">
        <v>6.6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553</v>
      </c>
      <c r="H77" s="1220"/>
      <c r="I77" s="1225" t="s">
        <v>551</v>
      </c>
      <c r="J77" s="1225"/>
      <c r="K77" s="1226">
        <v>20.3</v>
      </c>
      <c r="L77" s="1226">
        <v>5.7</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557</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40" zoomScaleNormal="40" zoomScaleSheetLayoutView="70" workbookViewId="0">
      <selection activeCell="P64" sqref="P6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P64" sqref="P6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113121</v>
      </c>
      <c r="E3" s="116"/>
      <c r="F3" s="117">
        <v>146140</v>
      </c>
      <c r="G3" s="118"/>
      <c r="H3" s="119"/>
    </row>
    <row r="4" spans="1:8" x14ac:dyDescent="0.15">
      <c r="A4" s="120"/>
      <c r="B4" s="121"/>
      <c r="C4" s="122"/>
      <c r="D4" s="123">
        <v>53379</v>
      </c>
      <c r="E4" s="124"/>
      <c r="F4" s="125">
        <v>75451</v>
      </c>
      <c r="G4" s="126"/>
      <c r="H4" s="127"/>
    </row>
    <row r="5" spans="1:8" x14ac:dyDescent="0.15">
      <c r="A5" s="108" t="s">
        <v>506</v>
      </c>
      <c r="B5" s="113"/>
      <c r="C5" s="114"/>
      <c r="D5" s="115">
        <v>123131</v>
      </c>
      <c r="E5" s="116"/>
      <c r="F5" s="117">
        <v>146641</v>
      </c>
      <c r="G5" s="118"/>
      <c r="H5" s="119"/>
    </row>
    <row r="6" spans="1:8" x14ac:dyDescent="0.15">
      <c r="A6" s="120"/>
      <c r="B6" s="121"/>
      <c r="C6" s="122"/>
      <c r="D6" s="123">
        <v>62349</v>
      </c>
      <c r="E6" s="124"/>
      <c r="F6" s="125">
        <v>68142</v>
      </c>
      <c r="G6" s="126"/>
      <c r="H6" s="127"/>
    </row>
    <row r="7" spans="1:8" x14ac:dyDescent="0.15">
      <c r="A7" s="108" t="s">
        <v>507</v>
      </c>
      <c r="B7" s="113"/>
      <c r="C7" s="114"/>
      <c r="D7" s="115">
        <v>168778</v>
      </c>
      <c r="E7" s="116"/>
      <c r="F7" s="117">
        <v>174587</v>
      </c>
      <c r="G7" s="118"/>
      <c r="H7" s="119"/>
    </row>
    <row r="8" spans="1:8" x14ac:dyDescent="0.15">
      <c r="A8" s="120"/>
      <c r="B8" s="121"/>
      <c r="C8" s="122"/>
      <c r="D8" s="123">
        <v>87822</v>
      </c>
      <c r="E8" s="124"/>
      <c r="F8" s="125">
        <v>79695</v>
      </c>
      <c r="G8" s="126"/>
      <c r="H8" s="127"/>
    </row>
    <row r="9" spans="1:8" x14ac:dyDescent="0.15">
      <c r="A9" s="108" t="s">
        <v>508</v>
      </c>
      <c r="B9" s="113"/>
      <c r="C9" s="114"/>
      <c r="D9" s="115">
        <v>142133</v>
      </c>
      <c r="E9" s="116"/>
      <c r="F9" s="117">
        <v>175675</v>
      </c>
      <c r="G9" s="118"/>
      <c r="H9" s="119"/>
    </row>
    <row r="10" spans="1:8" x14ac:dyDescent="0.15">
      <c r="A10" s="120"/>
      <c r="B10" s="121"/>
      <c r="C10" s="122"/>
      <c r="D10" s="123">
        <v>84224</v>
      </c>
      <c r="E10" s="124"/>
      <c r="F10" s="125">
        <v>87698</v>
      </c>
      <c r="G10" s="126"/>
      <c r="H10" s="127"/>
    </row>
    <row r="11" spans="1:8" x14ac:dyDescent="0.15">
      <c r="A11" s="108" t="s">
        <v>509</v>
      </c>
      <c r="B11" s="113"/>
      <c r="C11" s="114"/>
      <c r="D11" s="115">
        <v>153987</v>
      </c>
      <c r="E11" s="116"/>
      <c r="F11" s="117">
        <v>162193</v>
      </c>
      <c r="G11" s="118"/>
      <c r="H11" s="119"/>
    </row>
    <row r="12" spans="1:8" x14ac:dyDescent="0.15">
      <c r="A12" s="120"/>
      <c r="B12" s="121"/>
      <c r="C12" s="128"/>
      <c r="D12" s="123">
        <v>87777</v>
      </c>
      <c r="E12" s="124"/>
      <c r="F12" s="125">
        <v>79985</v>
      </c>
      <c r="G12" s="126"/>
      <c r="H12" s="127"/>
    </row>
    <row r="13" spans="1:8" x14ac:dyDescent="0.15">
      <c r="A13" s="108"/>
      <c r="B13" s="113"/>
      <c r="C13" s="129"/>
      <c r="D13" s="130">
        <v>140230</v>
      </c>
      <c r="E13" s="131"/>
      <c r="F13" s="132">
        <v>161047</v>
      </c>
      <c r="G13" s="133"/>
      <c r="H13" s="119"/>
    </row>
    <row r="14" spans="1:8" x14ac:dyDescent="0.15">
      <c r="A14" s="120"/>
      <c r="B14" s="121"/>
      <c r="C14" s="122"/>
      <c r="D14" s="123">
        <v>75110</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4.29</v>
      </c>
      <c r="C19" s="134">
        <f>ROUND(VALUE(SUBSTITUTE(実質収支比率等に係る経年分析!G$48,"▲","-")),2)</f>
        <v>10.54</v>
      </c>
      <c r="D19" s="134">
        <f>ROUND(VALUE(SUBSTITUTE(実質収支比率等に係る経年分析!H$48,"▲","-")),2)</f>
        <v>3.81</v>
      </c>
      <c r="E19" s="134">
        <f>ROUND(VALUE(SUBSTITUTE(実質収支比率等に係る経年分析!I$48,"▲","-")),2)</f>
        <v>4.07</v>
      </c>
      <c r="F19" s="134">
        <f>ROUND(VALUE(SUBSTITUTE(実質収支比率等に係る経年分析!J$48,"▲","-")),2)</f>
        <v>4.17</v>
      </c>
    </row>
    <row r="20" spans="1:11" x14ac:dyDescent="0.15">
      <c r="A20" s="134" t="s">
        <v>43</v>
      </c>
      <c r="B20" s="134">
        <f>ROUND(VALUE(SUBSTITUTE(実質収支比率等に係る経年分析!F$47,"▲","-")),2)</f>
        <v>62.26</v>
      </c>
      <c r="C20" s="134">
        <f>ROUND(VALUE(SUBSTITUTE(実質収支比率等に係る経年分析!G$47,"▲","-")),2)</f>
        <v>68.209999999999994</v>
      </c>
      <c r="D20" s="134">
        <f>ROUND(VALUE(SUBSTITUTE(実質収支比率等に係る経年分析!H$47,"▲","-")),2)</f>
        <v>75.7</v>
      </c>
      <c r="E20" s="134">
        <f>ROUND(VALUE(SUBSTITUTE(実質収支比率等に係る経年分析!I$47,"▲","-")),2)</f>
        <v>75.75</v>
      </c>
      <c r="F20" s="134">
        <f>ROUND(VALUE(SUBSTITUTE(実質収支比率等に係る経年分析!J$47,"▲","-")),2)</f>
        <v>73.2</v>
      </c>
    </row>
    <row r="21" spans="1:11" x14ac:dyDescent="0.15">
      <c r="A21" s="134" t="s">
        <v>44</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14.46</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0.88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3.63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2.25</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同和対策新築家屋貸付金特別会計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印南町農業集落排水事業特別会計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滝ノ岡専用水道事業特別会計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印南町簡易水道事業特別会計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f>IF(ROUND(VALUE(SUBSTITUTE(連結実質赤字比率に係る赤字・黒字の構成分析!G$36,"▲", "-")), 2) &lt; 0, ABS(ROUND(VALUE(SUBSTITUTE(連結実質赤字比率に係る赤字・黒字の構成分析!G$36,"▲", "-")), 2)), NA())</f>
        <v>7.0000000000000007E-2</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4.0599999999999996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558</v>
      </c>
      <c r="E42" s="136"/>
      <c r="F42" s="136"/>
      <c r="G42" s="136">
        <f>'実質公債費比率（分子）の構造'!L$52</f>
        <v>569</v>
      </c>
      <c r="H42" s="136"/>
      <c r="I42" s="136"/>
      <c r="J42" s="136">
        <f>'実質公債費比率（分子）の構造'!M$52</f>
        <v>574</v>
      </c>
      <c r="K42" s="136"/>
      <c r="L42" s="136"/>
      <c r="M42" s="136">
        <f>'実質公債費比率（分子）の構造'!N$52</f>
        <v>585</v>
      </c>
      <c r="N42" s="136"/>
      <c r="O42" s="136"/>
      <c r="P42" s="136">
        <f>'実質公債費比率（分子）の構造'!O$52</f>
        <v>650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111</v>
      </c>
      <c r="C45" s="136"/>
      <c r="D45" s="136"/>
      <c r="E45" s="136">
        <f>'実質公債費比率（分子）の構造'!L$49</f>
        <v>77</v>
      </c>
      <c r="F45" s="136"/>
      <c r="G45" s="136"/>
      <c r="H45" s="136">
        <f>'実質公債費比率（分子）の構造'!M$49</f>
        <v>55</v>
      </c>
      <c r="I45" s="136"/>
      <c r="J45" s="136"/>
      <c r="K45" s="136">
        <f>'実質公債費比率（分子）の構造'!N$49</f>
        <v>62</v>
      </c>
      <c r="L45" s="136"/>
      <c r="M45" s="136"/>
      <c r="N45" s="136">
        <f>'実質公債費比率（分子）の構造'!O$49</f>
        <v>53</v>
      </c>
      <c r="O45" s="136"/>
      <c r="P45" s="136"/>
    </row>
    <row r="46" spans="1:16" x14ac:dyDescent="0.15">
      <c r="A46" s="136" t="s">
        <v>55</v>
      </c>
      <c r="B46" s="136">
        <f>'実質公債費比率（分子）の構造'!K$48</f>
        <v>68</v>
      </c>
      <c r="C46" s="136"/>
      <c r="D46" s="136"/>
      <c r="E46" s="136">
        <f>'実質公債費比率（分子）の構造'!L$48</f>
        <v>47</v>
      </c>
      <c r="F46" s="136"/>
      <c r="G46" s="136"/>
      <c r="H46" s="136">
        <f>'実質公債費比率（分子）の構造'!M$48</f>
        <v>65</v>
      </c>
      <c r="I46" s="136"/>
      <c r="J46" s="136"/>
      <c r="K46" s="136">
        <f>'実質公債費比率（分子）の構造'!N$48</f>
        <v>61</v>
      </c>
      <c r="L46" s="136"/>
      <c r="M46" s="136"/>
      <c r="N46" s="136">
        <f>'実質公債費比率（分子）の構造'!O$48</f>
        <v>77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651</v>
      </c>
      <c r="C49" s="136"/>
      <c r="D49" s="136"/>
      <c r="E49" s="136">
        <f>'実質公債費比率（分子）の構造'!L$45</f>
        <v>661</v>
      </c>
      <c r="F49" s="136"/>
      <c r="G49" s="136"/>
      <c r="H49" s="136">
        <f>'実質公債費比率（分子）の構造'!M$45</f>
        <v>650</v>
      </c>
      <c r="I49" s="136"/>
      <c r="J49" s="136"/>
      <c r="K49" s="136">
        <f>'実質公債費比率（分子）の構造'!N$45</f>
        <v>642</v>
      </c>
      <c r="L49" s="136"/>
      <c r="M49" s="136"/>
      <c r="N49" s="136">
        <f>'実質公債費比率（分子）の構造'!O$45</f>
        <v>683</v>
      </c>
      <c r="O49" s="136"/>
      <c r="P49" s="136"/>
    </row>
    <row r="50" spans="1:16" x14ac:dyDescent="0.15">
      <c r="A50" s="136" t="s">
        <v>59</v>
      </c>
      <c r="B50" s="136" t="e">
        <f>NA()</f>
        <v>#N/A</v>
      </c>
      <c r="C50" s="136">
        <f>IF(ISNUMBER('実質公債費比率（分子）の構造'!K$53),'実質公債費比率（分子）の構造'!K$53,NA())</f>
        <v>272</v>
      </c>
      <c r="D50" s="136" t="e">
        <f>NA()</f>
        <v>#N/A</v>
      </c>
      <c r="E50" s="136" t="e">
        <f>NA()</f>
        <v>#N/A</v>
      </c>
      <c r="F50" s="136">
        <f>IF(ISNUMBER('実質公債費比率（分子）の構造'!L$53),'実質公債費比率（分子）の構造'!L$53,NA())</f>
        <v>216</v>
      </c>
      <c r="G50" s="136" t="e">
        <f>NA()</f>
        <v>#N/A</v>
      </c>
      <c r="H50" s="136" t="e">
        <f>NA()</f>
        <v>#N/A</v>
      </c>
      <c r="I50" s="136">
        <f>IF(ISNUMBER('実質公債費比率（分子）の構造'!M$53),'実質公債費比率（分子）の構造'!M$53,NA())</f>
        <v>196</v>
      </c>
      <c r="J50" s="136" t="e">
        <f>NA()</f>
        <v>#N/A</v>
      </c>
      <c r="K50" s="136" t="e">
        <f>NA()</f>
        <v>#N/A</v>
      </c>
      <c r="L50" s="136">
        <f>IF(ISNUMBER('実質公債費比率（分子）の構造'!N$53),'実質公債費比率（分子）の構造'!N$53,NA())</f>
        <v>180</v>
      </c>
      <c r="M50" s="136" t="e">
        <f>NA()</f>
        <v>#N/A</v>
      </c>
      <c r="N50" s="136" t="e">
        <f>NA()</f>
        <v>#N/A</v>
      </c>
      <c r="O50" s="136">
        <f>IF(ISNUMBER('実質公債費比率（分子）の構造'!O$53),'実質公債費比率（分子）の構造'!O$53,NA())</f>
        <v>163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5262</v>
      </c>
      <c r="E56" s="135"/>
      <c r="F56" s="135"/>
      <c r="G56" s="135">
        <f>'将来負担比率（分子）の構造'!J$51</f>
        <v>5497</v>
      </c>
      <c r="H56" s="135"/>
      <c r="I56" s="135"/>
      <c r="J56" s="135">
        <f>'将来負担比率（分子）の構造'!K$51</f>
        <v>5650</v>
      </c>
      <c r="K56" s="135"/>
      <c r="L56" s="135"/>
      <c r="M56" s="135">
        <f>'将来負担比率（分子）の構造'!L$51</f>
        <v>6035</v>
      </c>
      <c r="N56" s="135"/>
      <c r="O56" s="135"/>
      <c r="P56" s="135">
        <f>'将来負担比率（分子）の構造'!M$51</f>
        <v>6697</v>
      </c>
    </row>
    <row r="57" spans="1:16" x14ac:dyDescent="0.15">
      <c r="A57" s="135" t="s">
        <v>35</v>
      </c>
      <c r="B57" s="135"/>
      <c r="C57" s="135"/>
      <c r="D57" s="135">
        <f>'将来負担比率（分子）の構造'!I$50</f>
        <v>170</v>
      </c>
      <c r="E57" s="135"/>
      <c r="F57" s="135"/>
      <c r="G57" s="135">
        <f>'将来負担比率（分子）の構造'!J$50</f>
        <v>168</v>
      </c>
      <c r="H57" s="135"/>
      <c r="I57" s="135"/>
      <c r="J57" s="135">
        <f>'将来負担比率（分子）の構造'!K$50</f>
        <v>186</v>
      </c>
      <c r="K57" s="135"/>
      <c r="L57" s="135"/>
      <c r="M57" s="135">
        <f>'将来負担比率（分子）の構造'!L$50</f>
        <v>229</v>
      </c>
      <c r="N57" s="135"/>
      <c r="O57" s="135"/>
      <c r="P57" s="135">
        <f>'将来負担比率（分子）の構造'!M$50</f>
        <v>275</v>
      </c>
    </row>
    <row r="58" spans="1:16" x14ac:dyDescent="0.15">
      <c r="A58" s="135" t="s">
        <v>34</v>
      </c>
      <c r="B58" s="135"/>
      <c r="C58" s="135"/>
      <c r="D58" s="135">
        <f>'将来負担比率（分子）の構造'!I$49</f>
        <v>4957</v>
      </c>
      <c r="E58" s="135"/>
      <c r="F58" s="135"/>
      <c r="G58" s="135">
        <f>'将来負担比率（分子）の構造'!J$49</f>
        <v>4974</v>
      </c>
      <c r="H58" s="135"/>
      <c r="I58" s="135"/>
      <c r="J58" s="135">
        <f>'将来負担比率（分子）の構造'!K$49</f>
        <v>5357</v>
      </c>
      <c r="K58" s="135"/>
      <c r="L58" s="135"/>
      <c r="M58" s="135">
        <f>'将来負担比率（分子）の構造'!L$49</f>
        <v>5726</v>
      </c>
      <c r="N58" s="135"/>
      <c r="O58" s="135"/>
      <c r="P58" s="135">
        <f>'将来負担比率（分子）の構造'!M$49</f>
        <v>6139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1261</v>
      </c>
      <c r="C62" s="135"/>
      <c r="D62" s="135"/>
      <c r="E62" s="135">
        <f>'将来負担比率（分子）の構造'!J$45</f>
        <v>1199</v>
      </c>
      <c r="F62" s="135"/>
      <c r="G62" s="135"/>
      <c r="H62" s="135">
        <f>'将来負担比率（分子）の構造'!K$45</f>
        <v>1115</v>
      </c>
      <c r="I62" s="135"/>
      <c r="J62" s="135"/>
      <c r="K62" s="135">
        <f>'将来負担比率（分子）の構造'!L$45</f>
        <v>1037</v>
      </c>
      <c r="L62" s="135"/>
      <c r="M62" s="135"/>
      <c r="N62" s="135">
        <f>'将来負担比率（分子）の構造'!M$45</f>
        <v>955</v>
      </c>
      <c r="O62" s="135"/>
      <c r="P62" s="135"/>
    </row>
    <row r="63" spans="1:16" x14ac:dyDescent="0.15">
      <c r="A63" s="135" t="s">
        <v>28</v>
      </c>
      <c r="B63" s="135">
        <f>'将来負担比率（分子）の構造'!I$44</f>
        <v>684</v>
      </c>
      <c r="C63" s="135"/>
      <c r="D63" s="135"/>
      <c r="E63" s="135">
        <f>'将来負担比率（分子）の構造'!J$44</f>
        <v>710</v>
      </c>
      <c r="F63" s="135"/>
      <c r="G63" s="135"/>
      <c r="H63" s="135">
        <f>'将来負担比率（分子）の構造'!K$44</f>
        <v>700</v>
      </c>
      <c r="I63" s="135"/>
      <c r="J63" s="135"/>
      <c r="K63" s="135">
        <f>'将来負担比率（分子）の構造'!L$44</f>
        <v>694</v>
      </c>
      <c r="L63" s="135"/>
      <c r="M63" s="135"/>
      <c r="N63" s="135">
        <f>'将来負担比率（分子）の構造'!M$44</f>
        <v>674</v>
      </c>
      <c r="O63" s="135"/>
      <c r="P63" s="135"/>
    </row>
    <row r="64" spans="1:16" x14ac:dyDescent="0.15">
      <c r="A64" s="135" t="s">
        <v>27</v>
      </c>
      <c r="B64" s="135">
        <f>'将来負担比率（分子）の構造'!I$43</f>
        <v>1059</v>
      </c>
      <c r="C64" s="135"/>
      <c r="D64" s="135"/>
      <c r="E64" s="135">
        <f>'将来負担比率（分子）の構造'!J$43</f>
        <v>1117</v>
      </c>
      <c r="F64" s="135"/>
      <c r="G64" s="135"/>
      <c r="H64" s="135">
        <f>'将来負担比率（分子）の構造'!K$43</f>
        <v>1161</v>
      </c>
      <c r="I64" s="135"/>
      <c r="J64" s="135"/>
      <c r="K64" s="135">
        <f>'将来負担比率（分子）の構造'!L$43</f>
        <v>1139</v>
      </c>
      <c r="L64" s="135"/>
      <c r="M64" s="135"/>
      <c r="N64" s="135">
        <f>'将来負担比率（分子）の構造'!M$43</f>
        <v>1223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5729</v>
      </c>
      <c r="C66" s="135"/>
      <c r="D66" s="135"/>
      <c r="E66" s="135">
        <f>'将来負担比率（分子）の構造'!J$41</f>
        <v>5678</v>
      </c>
      <c r="F66" s="135"/>
      <c r="G66" s="135"/>
      <c r="H66" s="135">
        <f>'将来負担比率（分子）の構造'!K$41</f>
        <v>5814</v>
      </c>
      <c r="I66" s="135"/>
      <c r="J66" s="135"/>
      <c r="K66" s="135">
        <f>'将来負担比率（分子）の構造'!L$41</f>
        <v>6088</v>
      </c>
      <c r="L66" s="135"/>
      <c r="M66" s="135"/>
      <c r="N66" s="135">
        <f>'将来負担比率（分子）の構造'!M$41</f>
        <v>6383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13" workbookViewId="0">
      <selection activeCell="BG34" sqref="BG34:CB3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934101</v>
      </c>
      <c r="S5" s="613"/>
      <c r="T5" s="613"/>
      <c r="U5" s="613"/>
      <c r="V5" s="613"/>
      <c r="W5" s="613"/>
      <c r="X5" s="613"/>
      <c r="Y5" s="614"/>
      <c r="Z5" s="615">
        <v>15.5</v>
      </c>
      <c r="AA5" s="615"/>
      <c r="AB5" s="615"/>
      <c r="AC5" s="615"/>
      <c r="AD5" s="616">
        <v>934101</v>
      </c>
      <c r="AE5" s="616"/>
      <c r="AF5" s="616"/>
      <c r="AG5" s="616"/>
      <c r="AH5" s="616"/>
      <c r="AI5" s="616"/>
      <c r="AJ5" s="616"/>
      <c r="AK5" s="616"/>
      <c r="AL5" s="617">
        <v>29.1</v>
      </c>
      <c r="AM5" s="618"/>
      <c r="AN5" s="618"/>
      <c r="AO5" s="619"/>
      <c r="AP5" s="609" t="s">
        <v>206</v>
      </c>
      <c r="AQ5" s="610"/>
      <c r="AR5" s="610"/>
      <c r="AS5" s="610"/>
      <c r="AT5" s="610"/>
      <c r="AU5" s="610"/>
      <c r="AV5" s="610"/>
      <c r="AW5" s="610"/>
      <c r="AX5" s="610"/>
      <c r="AY5" s="610"/>
      <c r="AZ5" s="610"/>
      <c r="BA5" s="610"/>
      <c r="BB5" s="610"/>
      <c r="BC5" s="610"/>
      <c r="BD5" s="610"/>
      <c r="BE5" s="610"/>
      <c r="BF5" s="611"/>
      <c r="BG5" s="623">
        <v>934101</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65574</v>
      </c>
      <c r="S6" s="624"/>
      <c r="T6" s="624"/>
      <c r="U6" s="624"/>
      <c r="V6" s="624"/>
      <c r="W6" s="624"/>
      <c r="X6" s="624"/>
      <c r="Y6" s="625"/>
      <c r="Z6" s="626">
        <v>1.1000000000000001</v>
      </c>
      <c r="AA6" s="626"/>
      <c r="AB6" s="626"/>
      <c r="AC6" s="626"/>
      <c r="AD6" s="627">
        <v>65574</v>
      </c>
      <c r="AE6" s="627"/>
      <c r="AF6" s="627"/>
      <c r="AG6" s="627"/>
      <c r="AH6" s="627"/>
      <c r="AI6" s="627"/>
      <c r="AJ6" s="627"/>
      <c r="AK6" s="627"/>
      <c r="AL6" s="628">
        <v>2</v>
      </c>
      <c r="AM6" s="629"/>
      <c r="AN6" s="629"/>
      <c r="AO6" s="630"/>
      <c r="AP6" s="620" t="s">
        <v>212</v>
      </c>
      <c r="AQ6" s="621"/>
      <c r="AR6" s="621"/>
      <c r="AS6" s="621"/>
      <c r="AT6" s="621"/>
      <c r="AU6" s="621"/>
      <c r="AV6" s="621"/>
      <c r="AW6" s="621"/>
      <c r="AX6" s="621"/>
      <c r="AY6" s="621"/>
      <c r="AZ6" s="621"/>
      <c r="BA6" s="621"/>
      <c r="BB6" s="621"/>
      <c r="BC6" s="621"/>
      <c r="BD6" s="621"/>
      <c r="BE6" s="621"/>
      <c r="BF6" s="622"/>
      <c r="BG6" s="623">
        <v>934101</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87074</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87074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2130</v>
      </c>
      <c r="S7" s="624"/>
      <c r="T7" s="624"/>
      <c r="U7" s="624"/>
      <c r="V7" s="624"/>
      <c r="W7" s="624"/>
      <c r="X7" s="624"/>
      <c r="Y7" s="625"/>
      <c r="Z7" s="626">
        <v>0</v>
      </c>
      <c r="AA7" s="626"/>
      <c r="AB7" s="626"/>
      <c r="AC7" s="626"/>
      <c r="AD7" s="627">
        <v>2130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330921</v>
      </c>
      <c r="BH7" s="624"/>
      <c r="BI7" s="624"/>
      <c r="BJ7" s="624"/>
      <c r="BK7" s="624"/>
      <c r="BL7" s="624"/>
      <c r="BM7" s="624"/>
      <c r="BN7" s="625"/>
      <c r="BO7" s="626">
        <v>35.4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1133324</v>
      </c>
      <c r="CS7" s="624"/>
      <c r="CT7" s="624"/>
      <c r="CU7" s="624"/>
      <c r="CV7" s="624"/>
      <c r="CW7" s="624"/>
      <c r="CX7" s="624"/>
      <c r="CY7" s="625"/>
      <c r="CZ7" s="626">
        <v>19.3</v>
      </c>
      <c r="DA7" s="626"/>
      <c r="DB7" s="626"/>
      <c r="DC7" s="626"/>
      <c r="DD7" s="632">
        <v>32328</v>
      </c>
      <c r="DE7" s="624"/>
      <c r="DF7" s="624"/>
      <c r="DG7" s="624"/>
      <c r="DH7" s="624"/>
      <c r="DI7" s="624"/>
      <c r="DJ7" s="624"/>
      <c r="DK7" s="624"/>
      <c r="DL7" s="624"/>
      <c r="DM7" s="624"/>
      <c r="DN7" s="624"/>
      <c r="DO7" s="624"/>
      <c r="DP7" s="625"/>
      <c r="DQ7" s="632">
        <v>1018543</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6424</v>
      </c>
      <c r="S8" s="624"/>
      <c r="T8" s="624"/>
      <c r="U8" s="624"/>
      <c r="V8" s="624"/>
      <c r="W8" s="624"/>
      <c r="X8" s="624"/>
      <c r="Y8" s="625"/>
      <c r="Z8" s="626">
        <v>0.1</v>
      </c>
      <c r="AA8" s="626"/>
      <c r="AB8" s="626"/>
      <c r="AC8" s="626"/>
      <c r="AD8" s="627">
        <v>6424</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12653</v>
      </c>
      <c r="BH8" s="624"/>
      <c r="BI8" s="624"/>
      <c r="BJ8" s="624"/>
      <c r="BK8" s="624"/>
      <c r="BL8" s="624"/>
      <c r="BM8" s="624"/>
      <c r="BN8" s="625"/>
      <c r="BO8" s="626">
        <v>1.4</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1187936</v>
      </c>
      <c r="CS8" s="624"/>
      <c r="CT8" s="624"/>
      <c r="CU8" s="624"/>
      <c r="CV8" s="624"/>
      <c r="CW8" s="624"/>
      <c r="CX8" s="624"/>
      <c r="CY8" s="625"/>
      <c r="CZ8" s="626">
        <v>20.2</v>
      </c>
      <c r="DA8" s="626"/>
      <c r="DB8" s="626"/>
      <c r="DC8" s="626"/>
      <c r="DD8" s="632" t="s">
        <v>207</v>
      </c>
      <c r="DE8" s="624"/>
      <c r="DF8" s="624"/>
      <c r="DG8" s="624"/>
      <c r="DH8" s="624"/>
      <c r="DI8" s="624"/>
      <c r="DJ8" s="624"/>
      <c r="DK8" s="624"/>
      <c r="DL8" s="624"/>
      <c r="DM8" s="624"/>
      <c r="DN8" s="624"/>
      <c r="DO8" s="624"/>
      <c r="DP8" s="625"/>
      <c r="DQ8" s="632">
        <v>711814</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5223</v>
      </c>
      <c r="S9" s="624"/>
      <c r="T9" s="624"/>
      <c r="U9" s="624"/>
      <c r="V9" s="624"/>
      <c r="W9" s="624"/>
      <c r="X9" s="624"/>
      <c r="Y9" s="625"/>
      <c r="Z9" s="626">
        <v>0.1</v>
      </c>
      <c r="AA9" s="626"/>
      <c r="AB9" s="626"/>
      <c r="AC9" s="626"/>
      <c r="AD9" s="627">
        <v>5223</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255410</v>
      </c>
      <c r="BH9" s="624"/>
      <c r="BI9" s="624"/>
      <c r="BJ9" s="624"/>
      <c r="BK9" s="624"/>
      <c r="BL9" s="624"/>
      <c r="BM9" s="624"/>
      <c r="BN9" s="625"/>
      <c r="BO9" s="626">
        <v>27.3</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484565</v>
      </c>
      <c r="CS9" s="624"/>
      <c r="CT9" s="624"/>
      <c r="CU9" s="624"/>
      <c r="CV9" s="624"/>
      <c r="CW9" s="624"/>
      <c r="CX9" s="624"/>
      <c r="CY9" s="625"/>
      <c r="CZ9" s="626">
        <v>8.1999999999999993</v>
      </c>
      <c r="DA9" s="626"/>
      <c r="DB9" s="626"/>
      <c r="DC9" s="626"/>
      <c r="DD9" s="632">
        <v>9368</v>
      </c>
      <c r="DE9" s="624"/>
      <c r="DF9" s="624"/>
      <c r="DG9" s="624"/>
      <c r="DH9" s="624"/>
      <c r="DI9" s="624"/>
      <c r="DJ9" s="624"/>
      <c r="DK9" s="624"/>
      <c r="DL9" s="624"/>
      <c r="DM9" s="624"/>
      <c r="DN9" s="624"/>
      <c r="DO9" s="624"/>
      <c r="DP9" s="625"/>
      <c r="DQ9" s="632">
        <v>446804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138647</v>
      </c>
      <c r="S10" s="624"/>
      <c r="T10" s="624"/>
      <c r="U10" s="624"/>
      <c r="V10" s="624"/>
      <c r="W10" s="624"/>
      <c r="X10" s="624"/>
      <c r="Y10" s="625"/>
      <c r="Z10" s="626">
        <v>2.2999999999999998</v>
      </c>
      <c r="AA10" s="626"/>
      <c r="AB10" s="626"/>
      <c r="AC10" s="626"/>
      <c r="AD10" s="627">
        <v>138647</v>
      </c>
      <c r="AE10" s="627"/>
      <c r="AF10" s="627"/>
      <c r="AG10" s="627"/>
      <c r="AH10" s="627"/>
      <c r="AI10" s="627"/>
      <c r="AJ10" s="627"/>
      <c r="AK10" s="627"/>
      <c r="AL10" s="628">
        <v>4.3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15496</v>
      </c>
      <c r="BH10" s="624"/>
      <c r="BI10" s="624"/>
      <c r="BJ10" s="624"/>
      <c r="BK10" s="624"/>
      <c r="BL10" s="624"/>
      <c r="BM10" s="624"/>
      <c r="BN10" s="625"/>
      <c r="BO10" s="626">
        <v>1.7</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476</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476</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30742</v>
      </c>
      <c r="S11" s="624"/>
      <c r="T11" s="624"/>
      <c r="U11" s="624"/>
      <c r="V11" s="624"/>
      <c r="W11" s="624"/>
      <c r="X11" s="624"/>
      <c r="Y11" s="625"/>
      <c r="Z11" s="626">
        <v>0.5</v>
      </c>
      <c r="AA11" s="626"/>
      <c r="AB11" s="626"/>
      <c r="AC11" s="626"/>
      <c r="AD11" s="627">
        <v>30742</v>
      </c>
      <c r="AE11" s="627"/>
      <c r="AF11" s="627"/>
      <c r="AG11" s="627"/>
      <c r="AH11" s="627"/>
      <c r="AI11" s="627"/>
      <c r="AJ11" s="627"/>
      <c r="AK11" s="627"/>
      <c r="AL11" s="628">
        <v>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47362</v>
      </c>
      <c r="BH11" s="624"/>
      <c r="BI11" s="624"/>
      <c r="BJ11" s="624"/>
      <c r="BK11" s="624"/>
      <c r="BL11" s="624"/>
      <c r="BM11" s="624"/>
      <c r="BN11" s="625"/>
      <c r="BO11" s="626">
        <v>5.0999999999999996</v>
      </c>
      <c r="BP11" s="626"/>
      <c r="BQ11" s="626"/>
      <c r="BR11" s="626"/>
      <c r="BS11" s="632" t="s">
        <v>110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408524</v>
      </c>
      <c r="CS11" s="624"/>
      <c r="CT11" s="624"/>
      <c r="CU11" s="624"/>
      <c r="CV11" s="624"/>
      <c r="CW11" s="624"/>
      <c r="CX11" s="624"/>
      <c r="CY11" s="625"/>
      <c r="CZ11" s="626">
        <v>6.9</v>
      </c>
      <c r="DA11" s="626"/>
      <c r="DB11" s="626"/>
      <c r="DC11" s="626"/>
      <c r="DD11" s="632">
        <v>250698</v>
      </c>
      <c r="DE11" s="624"/>
      <c r="DF11" s="624"/>
      <c r="DG11" s="624"/>
      <c r="DH11" s="624"/>
      <c r="DI11" s="624"/>
      <c r="DJ11" s="624"/>
      <c r="DK11" s="624"/>
      <c r="DL11" s="624"/>
      <c r="DM11" s="624"/>
      <c r="DN11" s="624"/>
      <c r="DO11" s="624"/>
      <c r="DP11" s="625"/>
      <c r="DQ11" s="632">
        <v>192314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532940</v>
      </c>
      <c r="BH12" s="624"/>
      <c r="BI12" s="624"/>
      <c r="BJ12" s="624"/>
      <c r="BK12" s="624"/>
      <c r="BL12" s="624"/>
      <c r="BM12" s="624"/>
      <c r="BN12" s="625"/>
      <c r="BO12" s="626">
        <v>57.1</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61051</v>
      </c>
      <c r="CS12" s="624"/>
      <c r="CT12" s="624"/>
      <c r="CU12" s="624"/>
      <c r="CV12" s="624"/>
      <c r="CW12" s="624"/>
      <c r="CX12" s="624"/>
      <c r="CY12" s="625"/>
      <c r="CZ12" s="626">
        <v>1</v>
      </c>
      <c r="DA12" s="626"/>
      <c r="DB12" s="626"/>
      <c r="DC12" s="626"/>
      <c r="DD12" s="632">
        <v>32220</v>
      </c>
      <c r="DE12" s="624"/>
      <c r="DF12" s="624"/>
      <c r="DG12" s="624"/>
      <c r="DH12" s="624"/>
      <c r="DI12" s="624"/>
      <c r="DJ12" s="624"/>
      <c r="DK12" s="624"/>
      <c r="DL12" s="624"/>
      <c r="DM12" s="624"/>
      <c r="DN12" s="624"/>
      <c r="DO12" s="624"/>
      <c r="DP12" s="625"/>
      <c r="DQ12" s="632">
        <v>34655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14462</v>
      </c>
      <c r="S13" s="624"/>
      <c r="T13" s="624"/>
      <c r="U13" s="624"/>
      <c r="V13" s="624"/>
      <c r="W13" s="624"/>
      <c r="X13" s="624"/>
      <c r="Y13" s="625"/>
      <c r="Z13" s="626">
        <v>0.2</v>
      </c>
      <c r="AA13" s="626"/>
      <c r="AB13" s="626"/>
      <c r="AC13" s="626"/>
      <c r="AD13" s="627">
        <v>14462</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531499</v>
      </c>
      <c r="BH13" s="624"/>
      <c r="BI13" s="624"/>
      <c r="BJ13" s="624"/>
      <c r="BK13" s="624"/>
      <c r="BL13" s="624"/>
      <c r="BM13" s="624"/>
      <c r="BN13" s="625"/>
      <c r="BO13" s="626">
        <v>56.9</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505026</v>
      </c>
      <c r="CS13" s="624"/>
      <c r="CT13" s="624"/>
      <c r="CU13" s="624"/>
      <c r="CV13" s="624"/>
      <c r="CW13" s="624"/>
      <c r="CX13" s="624"/>
      <c r="CY13" s="625"/>
      <c r="CZ13" s="626">
        <v>8.6</v>
      </c>
      <c r="DA13" s="626"/>
      <c r="DB13" s="626"/>
      <c r="DC13" s="626"/>
      <c r="DD13" s="632">
        <v>434309</v>
      </c>
      <c r="DE13" s="624"/>
      <c r="DF13" s="624"/>
      <c r="DG13" s="624"/>
      <c r="DH13" s="624"/>
      <c r="DI13" s="624"/>
      <c r="DJ13" s="624"/>
      <c r="DK13" s="624"/>
      <c r="DL13" s="624"/>
      <c r="DM13" s="624"/>
      <c r="DN13" s="624"/>
      <c r="DO13" s="624"/>
      <c r="DP13" s="625"/>
      <c r="DQ13" s="632">
        <v>108876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29201</v>
      </c>
      <c r="BH14" s="624"/>
      <c r="BI14" s="624"/>
      <c r="BJ14" s="624"/>
      <c r="BK14" s="624"/>
      <c r="BL14" s="624"/>
      <c r="BM14" s="624"/>
      <c r="BN14" s="625"/>
      <c r="BO14" s="626">
        <v>3.1</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733497</v>
      </c>
      <c r="CS14" s="624"/>
      <c r="CT14" s="624"/>
      <c r="CU14" s="624"/>
      <c r="CV14" s="624"/>
      <c r="CW14" s="624"/>
      <c r="CX14" s="624"/>
      <c r="CY14" s="625"/>
      <c r="CZ14" s="626">
        <v>12.5</v>
      </c>
      <c r="DA14" s="626"/>
      <c r="DB14" s="626"/>
      <c r="DC14" s="626"/>
      <c r="DD14" s="632">
        <v>549234</v>
      </c>
      <c r="DE14" s="624"/>
      <c r="DF14" s="624"/>
      <c r="DG14" s="624"/>
      <c r="DH14" s="624"/>
      <c r="DI14" s="624"/>
      <c r="DJ14" s="624"/>
      <c r="DK14" s="624"/>
      <c r="DL14" s="624"/>
      <c r="DM14" s="624"/>
      <c r="DN14" s="624"/>
      <c r="DO14" s="624"/>
      <c r="DP14" s="625"/>
      <c r="DQ14" s="632">
        <v>182067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2756</v>
      </c>
      <c r="S15" s="624"/>
      <c r="T15" s="624"/>
      <c r="U15" s="624"/>
      <c r="V15" s="624"/>
      <c r="W15" s="624"/>
      <c r="X15" s="624"/>
      <c r="Y15" s="625"/>
      <c r="Z15" s="626">
        <v>0</v>
      </c>
      <c r="AA15" s="626"/>
      <c r="AB15" s="626"/>
      <c r="AC15" s="626"/>
      <c r="AD15" s="627">
        <v>2756</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41039</v>
      </c>
      <c r="BH15" s="624"/>
      <c r="BI15" s="624"/>
      <c r="BJ15" s="624"/>
      <c r="BK15" s="624"/>
      <c r="BL15" s="624"/>
      <c r="BM15" s="624"/>
      <c r="BN15" s="625"/>
      <c r="BO15" s="626">
        <v>4.4000000000000004</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438316</v>
      </c>
      <c r="CS15" s="624"/>
      <c r="CT15" s="624"/>
      <c r="CU15" s="624"/>
      <c r="CV15" s="624"/>
      <c r="CW15" s="624"/>
      <c r="CX15" s="624"/>
      <c r="CY15" s="625"/>
      <c r="CZ15" s="626">
        <v>7.5</v>
      </c>
      <c r="DA15" s="626"/>
      <c r="DB15" s="626"/>
      <c r="DC15" s="626"/>
      <c r="DD15" s="632">
        <v>20137</v>
      </c>
      <c r="DE15" s="624"/>
      <c r="DF15" s="624"/>
      <c r="DG15" s="624"/>
      <c r="DH15" s="624"/>
      <c r="DI15" s="624"/>
      <c r="DJ15" s="624"/>
      <c r="DK15" s="624"/>
      <c r="DL15" s="624"/>
      <c r="DM15" s="624"/>
      <c r="DN15" s="624"/>
      <c r="DO15" s="624"/>
      <c r="DP15" s="625"/>
      <c r="DQ15" s="632">
        <v>321467</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2268068</v>
      </c>
      <c r="S16" s="624"/>
      <c r="T16" s="624"/>
      <c r="U16" s="624"/>
      <c r="V16" s="624"/>
      <c r="W16" s="624"/>
      <c r="X16" s="624"/>
      <c r="Y16" s="625"/>
      <c r="Z16" s="626">
        <v>37.6</v>
      </c>
      <c r="AA16" s="626"/>
      <c r="AB16" s="626"/>
      <c r="AC16" s="626"/>
      <c r="AD16" s="627">
        <v>1995022</v>
      </c>
      <c r="AE16" s="627"/>
      <c r="AF16" s="627"/>
      <c r="AG16" s="627"/>
      <c r="AH16" s="627"/>
      <c r="AI16" s="627"/>
      <c r="AJ16" s="627"/>
      <c r="AK16" s="627"/>
      <c r="AL16" s="628">
        <v>62.2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159108</v>
      </c>
      <c r="CS16" s="624"/>
      <c r="CT16" s="624"/>
      <c r="CU16" s="624"/>
      <c r="CV16" s="624"/>
      <c r="CW16" s="624"/>
      <c r="CX16" s="624"/>
      <c r="CY16" s="625"/>
      <c r="CZ16" s="626">
        <v>2.7</v>
      </c>
      <c r="DA16" s="626"/>
      <c r="DB16" s="626"/>
      <c r="DC16" s="626"/>
      <c r="DD16" s="632" t="s">
        <v>110</v>
      </c>
      <c r="DE16" s="624"/>
      <c r="DF16" s="624"/>
      <c r="DG16" s="624"/>
      <c r="DH16" s="624"/>
      <c r="DI16" s="624"/>
      <c r="DJ16" s="624"/>
      <c r="DK16" s="624"/>
      <c r="DL16" s="624"/>
      <c r="DM16" s="624"/>
      <c r="DN16" s="624"/>
      <c r="DO16" s="624"/>
      <c r="DP16" s="625"/>
      <c r="DQ16" s="632">
        <v>26601</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1995022</v>
      </c>
      <c r="S17" s="624"/>
      <c r="T17" s="624"/>
      <c r="U17" s="624"/>
      <c r="V17" s="624"/>
      <c r="W17" s="624"/>
      <c r="X17" s="624"/>
      <c r="Y17" s="625"/>
      <c r="Z17" s="626">
        <v>33.1</v>
      </c>
      <c r="AA17" s="626"/>
      <c r="AB17" s="626"/>
      <c r="AC17" s="626"/>
      <c r="AD17" s="627">
        <v>1995022</v>
      </c>
      <c r="AE17" s="627"/>
      <c r="AF17" s="627"/>
      <c r="AG17" s="627"/>
      <c r="AH17" s="627"/>
      <c r="AI17" s="627"/>
      <c r="AJ17" s="627"/>
      <c r="AK17" s="627"/>
      <c r="AL17" s="628">
        <v>62.2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682657</v>
      </c>
      <c r="CS17" s="624"/>
      <c r="CT17" s="624"/>
      <c r="CU17" s="624"/>
      <c r="CV17" s="624"/>
      <c r="CW17" s="624"/>
      <c r="CX17" s="624"/>
      <c r="CY17" s="625"/>
      <c r="CZ17" s="626">
        <v>11.6</v>
      </c>
      <c r="DA17" s="626"/>
      <c r="DB17" s="626"/>
      <c r="DC17" s="626"/>
      <c r="DD17" s="632" t="s">
        <v>110</v>
      </c>
      <c r="DE17" s="624"/>
      <c r="DF17" s="624"/>
      <c r="DG17" s="624"/>
      <c r="DH17" s="624"/>
      <c r="DI17" s="624"/>
      <c r="DJ17" s="624"/>
      <c r="DK17" s="624"/>
      <c r="DL17" s="624"/>
      <c r="DM17" s="624"/>
      <c r="DN17" s="624"/>
      <c r="DO17" s="624"/>
      <c r="DP17" s="625"/>
      <c r="DQ17" s="632">
        <v>667305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273046</v>
      </c>
      <c r="S18" s="624"/>
      <c r="T18" s="624"/>
      <c r="U18" s="624"/>
      <c r="V18" s="624"/>
      <c r="W18" s="624"/>
      <c r="X18" s="624"/>
      <c r="Y18" s="625"/>
      <c r="Z18" s="626">
        <v>4.5</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3468127</v>
      </c>
      <c r="S20" s="624"/>
      <c r="T20" s="624"/>
      <c r="U20" s="624"/>
      <c r="V20" s="624"/>
      <c r="W20" s="624"/>
      <c r="X20" s="624"/>
      <c r="Y20" s="625"/>
      <c r="Z20" s="626">
        <v>57.5</v>
      </c>
      <c r="AA20" s="626"/>
      <c r="AB20" s="626"/>
      <c r="AC20" s="626"/>
      <c r="AD20" s="627">
        <v>3195081</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5881554</v>
      </c>
      <c r="CS20" s="624"/>
      <c r="CT20" s="624"/>
      <c r="CU20" s="624"/>
      <c r="CV20" s="624"/>
      <c r="CW20" s="624"/>
      <c r="CX20" s="624"/>
      <c r="CY20" s="625"/>
      <c r="CZ20" s="626">
        <v>100</v>
      </c>
      <c r="DA20" s="626"/>
      <c r="DB20" s="626"/>
      <c r="DC20" s="626"/>
      <c r="DD20" s="632">
        <v>1328294</v>
      </c>
      <c r="DE20" s="624"/>
      <c r="DF20" s="624"/>
      <c r="DG20" s="624"/>
      <c r="DH20" s="624"/>
      <c r="DI20" s="624"/>
      <c r="DJ20" s="624"/>
      <c r="DK20" s="624"/>
      <c r="DL20" s="624"/>
      <c r="DM20" s="624"/>
      <c r="DN20" s="624"/>
      <c r="DO20" s="624"/>
      <c r="DP20" s="625"/>
      <c r="DQ20" s="632">
        <v>3797996</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1374</v>
      </c>
      <c r="S21" s="624"/>
      <c r="T21" s="624"/>
      <c r="U21" s="624"/>
      <c r="V21" s="624"/>
      <c r="W21" s="624"/>
      <c r="X21" s="624"/>
      <c r="Y21" s="625"/>
      <c r="Z21" s="626">
        <v>0</v>
      </c>
      <c r="AA21" s="626"/>
      <c r="AB21" s="626"/>
      <c r="AC21" s="626"/>
      <c r="AD21" s="627">
        <v>1374</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25291</v>
      </c>
      <c r="S22" s="624"/>
      <c r="T22" s="624"/>
      <c r="U22" s="624"/>
      <c r="V22" s="624"/>
      <c r="W22" s="624"/>
      <c r="X22" s="624"/>
      <c r="Y22" s="625"/>
      <c r="Z22" s="626">
        <v>0.4</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28104</v>
      </c>
      <c r="S23" s="624"/>
      <c r="T23" s="624"/>
      <c r="U23" s="624"/>
      <c r="V23" s="624"/>
      <c r="W23" s="624"/>
      <c r="X23" s="624"/>
      <c r="Y23" s="625"/>
      <c r="Z23" s="626">
        <v>0.5</v>
      </c>
      <c r="AA23" s="626"/>
      <c r="AB23" s="626"/>
      <c r="AC23" s="626"/>
      <c r="AD23" s="627">
        <v>5972</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23086</v>
      </c>
      <c r="S24" s="624"/>
      <c r="T24" s="624"/>
      <c r="U24" s="624"/>
      <c r="V24" s="624"/>
      <c r="W24" s="624"/>
      <c r="X24" s="624"/>
      <c r="Y24" s="625"/>
      <c r="Z24" s="626">
        <v>0.4</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1929734</v>
      </c>
      <c r="CS24" s="613"/>
      <c r="CT24" s="613"/>
      <c r="CU24" s="613"/>
      <c r="CV24" s="613"/>
      <c r="CW24" s="613"/>
      <c r="CX24" s="613"/>
      <c r="CY24" s="614"/>
      <c r="CZ24" s="650">
        <v>32.799999999999997</v>
      </c>
      <c r="DA24" s="651"/>
      <c r="DB24" s="651"/>
      <c r="DC24" s="652"/>
      <c r="DD24" s="649">
        <v>1508514</v>
      </c>
      <c r="DE24" s="613"/>
      <c r="DF24" s="613"/>
      <c r="DG24" s="613"/>
      <c r="DH24" s="613"/>
      <c r="DI24" s="613"/>
      <c r="DJ24" s="613"/>
      <c r="DK24" s="614"/>
      <c r="DL24" s="649">
        <v>1431445</v>
      </c>
      <c r="DM24" s="613"/>
      <c r="DN24" s="613"/>
      <c r="DO24" s="613"/>
      <c r="DP24" s="613"/>
      <c r="DQ24" s="613"/>
      <c r="DR24" s="613"/>
      <c r="DS24" s="613"/>
      <c r="DT24" s="613"/>
      <c r="DU24" s="613"/>
      <c r="DV24" s="614"/>
      <c r="DW24" s="617">
        <v>42.2</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705812</v>
      </c>
      <c r="S25" s="624"/>
      <c r="T25" s="624"/>
      <c r="U25" s="624"/>
      <c r="V25" s="624"/>
      <c r="W25" s="624"/>
      <c r="X25" s="624"/>
      <c r="Y25" s="625"/>
      <c r="Z25" s="626">
        <v>11.7</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707168</v>
      </c>
      <c r="CS25" s="655"/>
      <c r="CT25" s="655"/>
      <c r="CU25" s="655"/>
      <c r="CV25" s="655"/>
      <c r="CW25" s="655"/>
      <c r="CX25" s="655"/>
      <c r="CY25" s="656"/>
      <c r="CZ25" s="657">
        <v>12</v>
      </c>
      <c r="DA25" s="658"/>
      <c r="DB25" s="658"/>
      <c r="DC25" s="659"/>
      <c r="DD25" s="632">
        <v>672940</v>
      </c>
      <c r="DE25" s="655"/>
      <c r="DF25" s="655"/>
      <c r="DG25" s="655"/>
      <c r="DH25" s="655"/>
      <c r="DI25" s="655"/>
      <c r="DJ25" s="655"/>
      <c r="DK25" s="656"/>
      <c r="DL25" s="632">
        <v>598796</v>
      </c>
      <c r="DM25" s="655"/>
      <c r="DN25" s="655"/>
      <c r="DO25" s="655"/>
      <c r="DP25" s="655"/>
      <c r="DQ25" s="655"/>
      <c r="DR25" s="655"/>
      <c r="DS25" s="655"/>
      <c r="DT25" s="655"/>
      <c r="DU25" s="655"/>
      <c r="DV25" s="656"/>
      <c r="DW25" s="628">
        <v>17.7</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379919</v>
      </c>
      <c r="CS26" s="624"/>
      <c r="CT26" s="624"/>
      <c r="CU26" s="624"/>
      <c r="CV26" s="624"/>
      <c r="CW26" s="624"/>
      <c r="CX26" s="624"/>
      <c r="CY26" s="625"/>
      <c r="CZ26" s="657">
        <v>6.5</v>
      </c>
      <c r="DA26" s="658"/>
      <c r="DB26" s="658"/>
      <c r="DC26" s="659"/>
      <c r="DD26" s="632">
        <v>379919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468236</v>
      </c>
      <c r="S27" s="624"/>
      <c r="T27" s="624"/>
      <c r="U27" s="624"/>
      <c r="V27" s="624"/>
      <c r="W27" s="624"/>
      <c r="X27" s="624"/>
      <c r="Y27" s="625"/>
      <c r="Z27" s="626">
        <v>7.8</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934101</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539909</v>
      </c>
      <c r="CS27" s="655"/>
      <c r="CT27" s="655"/>
      <c r="CU27" s="655"/>
      <c r="CV27" s="655"/>
      <c r="CW27" s="655"/>
      <c r="CX27" s="655"/>
      <c r="CY27" s="656"/>
      <c r="CZ27" s="657">
        <v>9.1999999999999993</v>
      </c>
      <c r="DA27" s="658"/>
      <c r="DB27" s="658"/>
      <c r="DC27" s="659"/>
      <c r="DD27" s="632">
        <v>168269</v>
      </c>
      <c r="DE27" s="655"/>
      <c r="DF27" s="655"/>
      <c r="DG27" s="655"/>
      <c r="DH27" s="655"/>
      <c r="DI27" s="655"/>
      <c r="DJ27" s="655"/>
      <c r="DK27" s="656"/>
      <c r="DL27" s="632">
        <v>165450</v>
      </c>
      <c r="DM27" s="655"/>
      <c r="DN27" s="655"/>
      <c r="DO27" s="655"/>
      <c r="DP27" s="655"/>
      <c r="DQ27" s="655"/>
      <c r="DR27" s="655"/>
      <c r="DS27" s="655"/>
      <c r="DT27" s="655"/>
      <c r="DU27" s="655"/>
      <c r="DV27" s="656"/>
      <c r="DW27" s="628">
        <v>4.9000000000000004</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33170</v>
      </c>
      <c r="S28" s="624"/>
      <c r="T28" s="624"/>
      <c r="U28" s="624"/>
      <c r="V28" s="624"/>
      <c r="W28" s="624"/>
      <c r="X28" s="624"/>
      <c r="Y28" s="625"/>
      <c r="Z28" s="626">
        <v>0.5</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682657</v>
      </c>
      <c r="CS28" s="624"/>
      <c r="CT28" s="624"/>
      <c r="CU28" s="624"/>
      <c r="CV28" s="624"/>
      <c r="CW28" s="624"/>
      <c r="CX28" s="624"/>
      <c r="CY28" s="625"/>
      <c r="CZ28" s="657">
        <v>11.6</v>
      </c>
      <c r="DA28" s="658"/>
      <c r="DB28" s="658"/>
      <c r="DC28" s="659"/>
      <c r="DD28" s="632">
        <v>667305</v>
      </c>
      <c r="DE28" s="624"/>
      <c r="DF28" s="624"/>
      <c r="DG28" s="624"/>
      <c r="DH28" s="624"/>
      <c r="DI28" s="624"/>
      <c r="DJ28" s="624"/>
      <c r="DK28" s="625"/>
      <c r="DL28" s="632">
        <v>667199</v>
      </c>
      <c r="DM28" s="624"/>
      <c r="DN28" s="624"/>
      <c r="DO28" s="624"/>
      <c r="DP28" s="624"/>
      <c r="DQ28" s="624"/>
      <c r="DR28" s="624"/>
      <c r="DS28" s="624"/>
      <c r="DT28" s="624"/>
      <c r="DU28" s="624"/>
      <c r="DV28" s="625"/>
      <c r="DW28" s="628">
        <v>19.7</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6340</v>
      </c>
      <c r="S29" s="624"/>
      <c r="T29" s="624"/>
      <c r="U29" s="624"/>
      <c r="V29" s="624"/>
      <c r="W29" s="624"/>
      <c r="X29" s="624"/>
      <c r="Y29" s="625"/>
      <c r="Z29" s="626">
        <v>0.1</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682657</v>
      </c>
      <c r="CS29" s="655"/>
      <c r="CT29" s="655"/>
      <c r="CU29" s="655"/>
      <c r="CV29" s="655"/>
      <c r="CW29" s="655"/>
      <c r="CX29" s="655"/>
      <c r="CY29" s="656"/>
      <c r="CZ29" s="657">
        <v>11.6</v>
      </c>
      <c r="DA29" s="658"/>
      <c r="DB29" s="658"/>
      <c r="DC29" s="659"/>
      <c r="DD29" s="632">
        <v>667305</v>
      </c>
      <c r="DE29" s="655"/>
      <c r="DF29" s="655"/>
      <c r="DG29" s="655"/>
      <c r="DH29" s="655"/>
      <c r="DI29" s="655"/>
      <c r="DJ29" s="655"/>
      <c r="DK29" s="656"/>
      <c r="DL29" s="632">
        <v>667199</v>
      </c>
      <c r="DM29" s="655"/>
      <c r="DN29" s="655"/>
      <c r="DO29" s="655"/>
      <c r="DP29" s="655"/>
      <c r="DQ29" s="655"/>
      <c r="DR29" s="655"/>
      <c r="DS29" s="655"/>
      <c r="DT29" s="655"/>
      <c r="DU29" s="655"/>
      <c r="DV29" s="656"/>
      <c r="DW29" s="628">
        <v>19.7</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158180</v>
      </c>
      <c r="S30" s="624"/>
      <c r="T30" s="624"/>
      <c r="U30" s="624"/>
      <c r="V30" s="624"/>
      <c r="W30" s="624"/>
      <c r="X30" s="624"/>
      <c r="Y30" s="625"/>
      <c r="Z30" s="626">
        <v>2.6</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94.7</v>
      </c>
      <c r="BN30" s="682"/>
      <c r="BO30" s="682"/>
      <c r="BP30" s="682"/>
      <c r="BQ30" s="683"/>
      <c r="BR30" s="681">
        <v>99</v>
      </c>
      <c r="BS30" s="682"/>
      <c r="BT30" s="682"/>
      <c r="BU30" s="682"/>
      <c r="BV30" s="682"/>
      <c r="BW30" s="682"/>
      <c r="BX30" s="618">
        <v>94.2</v>
      </c>
      <c r="BY30" s="682"/>
      <c r="BZ30" s="682"/>
      <c r="CA30" s="682"/>
      <c r="CB30" s="683"/>
      <c r="CD30" s="686"/>
      <c r="CE30" s="687"/>
      <c r="CF30" s="637" t="s">
        <v>290</v>
      </c>
      <c r="CG30" s="638"/>
      <c r="CH30" s="638"/>
      <c r="CI30" s="638"/>
      <c r="CJ30" s="638"/>
      <c r="CK30" s="638"/>
      <c r="CL30" s="638"/>
      <c r="CM30" s="638"/>
      <c r="CN30" s="638"/>
      <c r="CO30" s="638"/>
      <c r="CP30" s="638"/>
      <c r="CQ30" s="639"/>
      <c r="CR30" s="623">
        <v>622152</v>
      </c>
      <c r="CS30" s="624"/>
      <c r="CT30" s="624"/>
      <c r="CU30" s="624"/>
      <c r="CV30" s="624"/>
      <c r="CW30" s="624"/>
      <c r="CX30" s="624"/>
      <c r="CY30" s="625"/>
      <c r="CZ30" s="657">
        <v>10.6</v>
      </c>
      <c r="DA30" s="658"/>
      <c r="DB30" s="658"/>
      <c r="DC30" s="659"/>
      <c r="DD30" s="632">
        <v>609429</v>
      </c>
      <c r="DE30" s="624"/>
      <c r="DF30" s="624"/>
      <c r="DG30" s="624"/>
      <c r="DH30" s="624"/>
      <c r="DI30" s="624"/>
      <c r="DJ30" s="624"/>
      <c r="DK30" s="625"/>
      <c r="DL30" s="632">
        <v>609323</v>
      </c>
      <c r="DM30" s="624"/>
      <c r="DN30" s="624"/>
      <c r="DO30" s="624"/>
      <c r="DP30" s="624"/>
      <c r="DQ30" s="624"/>
      <c r="DR30" s="624"/>
      <c r="DS30" s="624"/>
      <c r="DT30" s="624"/>
      <c r="DU30" s="624"/>
      <c r="DV30" s="625"/>
      <c r="DW30" s="628">
        <v>18</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152325</v>
      </c>
      <c r="S31" s="624"/>
      <c r="T31" s="624"/>
      <c r="U31" s="624"/>
      <c r="V31" s="624"/>
      <c r="W31" s="624"/>
      <c r="X31" s="624"/>
      <c r="Y31" s="625"/>
      <c r="Z31" s="626">
        <v>2.5</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96.5</v>
      </c>
      <c r="BN31" s="679"/>
      <c r="BO31" s="679"/>
      <c r="BP31" s="679"/>
      <c r="BQ31" s="680"/>
      <c r="BR31" s="678">
        <v>99.3</v>
      </c>
      <c r="BS31" s="655"/>
      <c r="BT31" s="655"/>
      <c r="BU31" s="655"/>
      <c r="BV31" s="655"/>
      <c r="BW31" s="655"/>
      <c r="BX31" s="629">
        <v>95.9</v>
      </c>
      <c r="BY31" s="679"/>
      <c r="BZ31" s="679"/>
      <c r="CA31" s="679"/>
      <c r="CB31" s="680"/>
      <c r="CD31" s="686"/>
      <c r="CE31" s="687"/>
      <c r="CF31" s="637" t="s">
        <v>294</v>
      </c>
      <c r="CG31" s="638"/>
      <c r="CH31" s="638"/>
      <c r="CI31" s="638"/>
      <c r="CJ31" s="638"/>
      <c r="CK31" s="638"/>
      <c r="CL31" s="638"/>
      <c r="CM31" s="638"/>
      <c r="CN31" s="638"/>
      <c r="CO31" s="638"/>
      <c r="CP31" s="638"/>
      <c r="CQ31" s="639"/>
      <c r="CR31" s="623">
        <v>60505</v>
      </c>
      <c r="CS31" s="655"/>
      <c r="CT31" s="655"/>
      <c r="CU31" s="655"/>
      <c r="CV31" s="655"/>
      <c r="CW31" s="655"/>
      <c r="CX31" s="655"/>
      <c r="CY31" s="656"/>
      <c r="CZ31" s="657">
        <v>1</v>
      </c>
      <c r="DA31" s="658"/>
      <c r="DB31" s="658"/>
      <c r="DC31" s="659"/>
      <c r="DD31" s="632">
        <v>57876</v>
      </c>
      <c r="DE31" s="655"/>
      <c r="DF31" s="655"/>
      <c r="DG31" s="655"/>
      <c r="DH31" s="655"/>
      <c r="DI31" s="655"/>
      <c r="DJ31" s="655"/>
      <c r="DK31" s="656"/>
      <c r="DL31" s="632">
        <v>57876</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48965</v>
      </c>
      <c r="S32" s="624"/>
      <c r="T32" s="624"/>
      <c r="U32" s="624"/>
      <c r="V32" s="624"/>
      <c r="W32" s="624"/>
      <c r="X32" s="624"/>
      <c r="Y32" s="625"/>
      <c r="Z32" s="626">
        <v>0.8</v>
      </c>
      <c r="AA32" s="626"/>
      <c r="AB32" s="626"/>
      <c r="AC32" s="626"/>
      <c r="AD32" s="627">
        <v>4695</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93.3</v>
      </c>
      <c r="BN32" s="691"/>
      <c r="BO32" s="691"/>
      <c r="BP32" s="691"/>
      <c r="BQ32" s="693"/>
      <c r="BR32" s="690">
        <v>98.8</v>
      </c>
      <c r="BS32" s="691"/>
      <c r="BT32" s="691"/>
      <c r="BU32" s="691"/>
      <c r="BV32" s="691"/>
      <c r="BW32" s="691"/>
      <c r="BX32" s="692">
        <v>92.8</v>
      </c>
      <c r="BY32" s="691"/>
      <c r="BZ32" s="691"/>
      <c r="CA32" s="691"/>
      <c r="CB32" s="693"/>
      <c r="CD32" s="688"/>
      <c r="CE32" s="689"/>
      <c r="CF32" s="637" t="s">
        <v>297</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916900</v>
      </c>
      <c r="S33" s="624"/>
      <c r="T33" s="624"/>
      <c r="U33" s="624"/>
      <c r="V33" s="624"/>
      <c r="W33" s="624"/>
      <c r="X33" s="624"/>
      <c r="Y33" s="625"/>
      <c r="Z33" s="626">
        <v>15.2</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2464418</v>
      </c>
      <c r="CS33" s="655"/>
      <c r="CT33" s="655"/>
      <c r="CU33" s="655"/>
      <c r="CV33" s="655"/>
      <c r="CW33" s="655"/>
      <c r="CX33" s="655"/>
      <c r="CY33" s="656"/>
      <c r="CZ33" s="657">
        <v>41.9</v>
      </c>
      <c r="DA33" s="658"/>
      <c r="DB33" s="658"/>
      <c r="DC33" s="659"/>
      <c r="DD33" s="632">
        <v>2068168</v>
      </c>
      <c r="DE33" s="655"/>
      <c r="DF33" s="655"/>
      <c r="DG33" s="655"/>
      <c r="DH33" s="655"/>
      <c r="DI33" s="655"/>
      <c r="DJ33" s="655"/>
      <c r="DK33" s="656"/>
      <c r="DL33" s="632">
        <v>1154465</v>
      </c>
      <c r="DM33" s="655"/>
      <c r="DN33" s="655"/>
      <c r="DO33" s="655"/>
      <c r="DP33" s="655"/>
      <c r="DQ33" s="655"/>
      <c r="DR33" s="655"/>
      <c r="DS33" s="655"/>
      <c r="DT33" s="655"/>
      <c r="DU33" s="655"/>
      <c r="DV33" s="656"/>
      <c r="DW33" s="628">
        <v>34.1</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728262</v>
      </c>
      <c r="CS34" s="624"/>
      <c r="CT34" s="624"/>
      <c r="CU34" s="624"/>
      <c r="CV34" s="624"/>
      <c r="CW34" s="624"/>
      <c r="CX34" s="624"/>
      <c r="CY34" s="625"/>
      <c r="CZ34" s="657">
        <v>12.4</v>
      </c>
      <c r="DA34" s="658"/>
      <c r="DB34" s="658"/>
      <c r="DC34" s="659"/>
      <c r="DD34" s="632">
        <v>506957</v>
      </c>
      <c r="DE34" s="624"/>
      <c r="DF34" s="624"/>
      <c r="DG34" s="624"/>
      <c r="DH34" s="624"/>
      <c r="DI34" s="624"/>
      <c r="DJ34" s="624"/>
      <c r="DK34" s="625"/>
      <c r="DL34" s="632">
        <v>377885</v>
      </c>
      <c r="DM34" s="624"/>
      <c r="DN34" s="624"/>
      <c r="DO34" s="624"/>
      <c r="DP34" s="624"/>
      <c r="DQ34" s="624"/>
      <c r="DR34" s="624"/>
      <c r="DS34" s="624"/>
      <c r="DT34" s="624"/>
      <c r="DU34" s="624"/>
      <c r="DV34" s="625"/>
      <c r="DW34" s="628">
        <v>11.2</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181900</v>
      </c>
      <c r="S35" s="624"/>
      <c r="T35" s="624"/>
      <c r="U35" s="624"/>
      <c r="V35" s="624"/>
      <c r="W35" s="624"/>
      <c r="X35" s="624"/>
      <c r="Y35" s="625"/>
      <c r="Z35" s="626">
        <v>3</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626885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25088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18772</v>
      </c>
      <c r="CS35" s="655"/>
      <c r="CT35" s="655"/>
      <c r="CU35" s="655"/>
      <c r="CV35" s="655"/>
      <c r="CW35" s="655"/>
      <c r="CX35" s="655"/>
      <c r="CY35" s="656"/>
      <c r="CZ35" s="657">
        <v>0.3</v>
      </c>
      <c r="DA35" s="658"/>
      <c r="DB35" s="658"/>
      <c r="DC35" s="659"/>
      <c r="DD35" s="632">
        <v>12801</v>
      </c>
      <c r="DE35" s="655"/>
      <c r="DF35" s="655"/>
      <c r="DG35" s="655"/>
      <c r="DH35" s="655"/>
      <c r="DI35" s="655"/>
      <c r="DJ35" s="655"/>
      <c r="DK35" s="656"/>
      <c r="DL35" s="632">
        <v>10671</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6035910</v>
      </c>
      <c r="S36" s="696"/>
      <c r="T36" s="696"/>
      <c r="U36" s="696"/>
      <c r="V36" s="696"/>
      <c r="W36" s="696"/>
      <c r="X36" s="696"/>
      <c r="Y36" s="697"/>
      <c r="Z36" s="698">
        <v>100</v>
      </c>
      <c r="AA36" s="698"/>
      <c r="AB36" s="698"/>
      <c r="AC36" s="698"/>
      <c r="AD36" s="699">
        <v>3207122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108681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8388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663031</v>
      </c>
      <c r="CS36" s="624"/>
      <c r="CT36" s="624"/>
      <c r="CU36" s="624"/>
      <c r="CV36" s="624"/>
      <c r="CW36" s="624"/>
      <c r="CX36" s="624"/>
      <c r="CY36" s="625"/>
      <c r="CZ36" s="657">
        <v>11.3</v>
      </c>
      <c r="DA36" s="658"/>
      <c r="DB36" s="658"/>
      <c r="DC36" s="659"/>
      <c r="DD36" s="632">
        <v>598897</v>
      </c>
      <c r="DE36" s="624"/>
      <c r="DF36" s="624"/>
      <c r="DG36" s="624"/>
      <c r="DH36" s="624"/>
      <c r="DI36" s="624"/>
      <c r="DJ36" s="624"/>
      <c r="DK36" s="625"/>
      <c r="DL36" s="632">
        <v>462699</v>
      </c>
      <c r="DM36" s="624"/>
      <c r="DN36" s="624"/>
      <c r="DO36" s="624"/>
      <c r="DP36" s="624"/>
      <c r="DQ36" s="624"/>
      <c r="DR36" s="624"/>
      <c r="DS36" s="624"/>
      <c r="DT36" s="624"/>
      <c r="DU36" s="624"/>
      <c r="DV36" s="625"/>
      <c r="DW36" s="628">
        <v>13.7</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47183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1641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343506</v>
      </c>
      <c r="CS37" s="655"/>
      <c r="CT37" s="655"/>
      <c r="CU37" s="655"/>
      <c r="CV37" s="655"/>
      <c r="CW37" s="655"/>
      <c r="CX37" s="655"/>
      <c r="CY37" s="656"/>
      <c r="CZ37" s="657">
        <v>5.8</v>
      </c>
      <c r="DA37" s="658"/>
      <c r="DB37" s="658"/>
      <c r="DC37" s="659"/>
      <c r="DD37" s="632">
        <v>339083</v>
      </c>
      <c r="DE37" s="655"/>
      <c r="DF37" s="655"/>
      <c r="DG37" s="655"/>
      <c r="DH37" s="655"/>
      <c r="DI37" s="655"/>
      <c r="DJ37" s="655"/>
      <c r="DK37" s="656"/>
      <c r="DL37" s="632">
        <v>262766</v>
      </c>
      <c r="DM37" s="655"/>
      <c r="DN37" s="655"/>
      <c r="DO37" s="655"/>
      <c r="DP37" s="655"/>
      <c r="DQ37" s="655"/>
      <c r="DR37" s="655"/>
      <c r="DS37" s="655"/>
      <c r="DT37" s="655"/>
      <c r="DU37" s="655"/>
      <c r="DV37" s="656"/>
      <c r="DW37" s="628">
        <v>7.8</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40974</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3403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518204</v>
      </c>
      <c r="CS38" s="624"/>
      <c r="CT38" s="624"/>
      <c r="CU38" s="624"/>
      <c r="CV38" s="624"/>
      <c r="CW38" s="624"/>
      <c r="CX38" s="624"/>
      <c r="CY38" s="625"/>
      <c r="CZ38" s="657">
        <v>8.8000000000000007</v>
      </c>
      <c r="DA38" s="658"/>
      <c r="DB38" s="658"/>
      <c r="DC38" s="659"/>
      <c r="DD38" s="632">
        <v>440962</v>
      </c>
      <c r="DE38" s="624"/>
      <c r="DF38" s="624"/>
      <c r="DG38" s="624"/>
      <c r="DH38" s="624"/>
      <c r="DI38" s="624"/>
      <c r="DJ38" s="624"/>
      <c r="DK38" s="625"/>
      <c r="DL38" s="632">
        <v>303210</v>
      </c>
      <c r="DM38" s="624"/>
      <c r="DN38" s="624"/>
      <c r="DO38" s="624"/>
      <c r="DP38" s="624"/>
      <c r="DQ38" s="624"/>
      <c r="DR38" s="624"/>
      <c r="DS38" s="624"/>
      <c r="DT38" s="624"/>
      <c r="DU38" s="624"/>
      <c r="DV38" s="625"/>
      <c r="DW38" s="628">
        <v>8.9</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81</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536149</v>
      </c>
      <c r="CS39" s="655"/>
      <c r="CT39" s="655"/>
      <c r="CU39" s="655"/>
      <c r="CV39" s="655"/>
      <c r="CW39" s="655"/>
      <c r="CX39" s="655"/>
      <c r="CY39" s="656"/>
      <c r="CZ39" s="657">
        <v>9.1</v>
      </c>
      <c r="DA39" s="658"/>
      <c r="DB39" s="658"/>
      <c r="DC39" s="659"/>
      <c r="DD39" s="632">
        <v>508551</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114797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110</v>
      </c>
      <c r="CS40" s="624"/>
      <c r="CT40" s="624"/>
      <c r="CU40" s="624"/>
      <c r="CV40" s="624"/>
      <c r="CW40" s="624"/>
      <c r="CX40" s="624"/>
      <c r="CY40" s="625"/>
      <c r="CZ40" s="657" t="s">
        <v>110</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315169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250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1487402</v>
      </c>
      <c r="CS42" s="624"/>
      <c r="CT42" s="624"/>
      <c r="CU42" s="624"/>
      <c r="CV42" s="624"/>
      <c r="CW42" s="624"/>
      <c r="CX42" s="624"/>
      <c r="CY42" s="625"/>
      <c r="CZ42" s="657">
        <v>25.3</v>
      </c>
      <c r="DA42" s="706"/>
      <c r="DB42" s="706"/>
      <c r="DC42" s="707"/>
      <c r="DD42" s="632">
        <v>221314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51153</v>
      </c>
      <c r="CS43" s="655"/>
      <c r="CT43" s="655"/>
      <c r="CU43" s="655"/>
      <c r="CV43" s="655"/>
      <c r="CW43" s="655"/>
      <c r="CX43" s="655"/>
      <c r="CY43" s="656"/>
      <c r="CZ43" s="657">
        <v>0.9</v>
      </c>
      <c r="DA43" s="658"/>
      <c r="DB43" s="658"/>
      <c r="DC43" s="659"/>
      <c r="DD43" s="632">
        <v>51153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1328294</v>
      </c>
      <c r="CS44" s="624"/>
      <c r="CT44" s="624"/>
      <c r="CU44" s="624"/>
      <c r="CV44" s="624"/>
      <c r="CW44" s="624"/>
      <c r="CX44" s="624"/>
      <c r="CY44" s="625"/>
      <c r="CZ44" s="657">
        <v>22.6</v>
      </c>
      <c r="DA44" s="706"/>
      <c r="DB44" s="706"/>
      <c r="DC44" s="707"/>
      <c r="DD44" s="632">
        <v>194713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563997</v>
      </c>
      <c r="CS45" s="655"/>
      <c r="CT45" s="655"/>
      <c r="CU45" s="655"/>
      <c r="CV45" s="655"/>
      <c r="CW45" s="655"/>
      <c r="CX45" s="655"/>
      <c r="CY45" s="656"/>
      <c r="CZ45" s="657">
        <v>9.6</v>
      </c>
      <c r="DA45" s="658"/>
      <c r="DB45" s="658"/>
      <c r="DC45" s="659"/>
      <c r="DD45" s="632">
        <v>54709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757164</v>
      </c>
      <c r="CS46" s="624"/>
      <c r="CT46" s="624"/>
      <c r="CU46" s="624"/>
      <c r="CV46" s="624"/>
      <c r="CW46" s="624"/>
      <c r="CX46" s="624"/>
      <c r="CY46" s="625"/>
      <c r="CZ46" s="657">
        <v>12.9</v>
      </c>
      <c r="DA46" s="706"/>
      <c r="DB46" s="706"/>
      <c r="DC46" s="707"/>
      <c r="DD46" s="632">
        <v>139456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159108</v>
      </c>
      <c r="CS47" s="655"/>
      <c r="CT47" s="655"/>
      <c r="CU47" s="655"/>
      <c r="CV47" s="655"/>
      <c r="CW47" s="655"/>
      <c r="CX47" s="655"/>
      <c r="CY47" s="656"/>
      <c r="CZ47" s="657">
        <v>2.7</v>
      </c>
      <c r="DA47" s="658"/>
      <c r="DB47" s="658"/>
      <c r="DC47" s="659"/>
      <c r="DD47" s="632">
        <v>26601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5881554</v>
      </c>
      <c r="CS49" s="691"/>
      <c r="CT49" s="691"/>
      <c r="CU49" s="691"/>
      <c r="CV49" s="691"/>
      <c r="CW49" s="691"/>
      <c r="CX49" s="691"/>
      <c r="CY49" s="718"/>
      <c r="CZ49" s="719">
        <v>100</v>
      </c>
      <c r="DA49" s="720"/>
      <c r="DB49" s="720"/>
      <c r="DC49" s="721"/>
      <c r="DD49" s="722">
        <v>3797996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33" sqref="AU33:AY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6044</v>
      </c>
      <c r="R7" s="753"/>
      <c r="S7" s="753"/>
      <c r="T7" s="753"/>
      <c r="U7" s="753"/>
      <c r="V7" s="753">
        <v>5893</v>
      </c>
      <c r="W7" s="753"/>
      <c r="X7" s="753"/>
      <c r="Y7" s="753"/>
      <c r="Z7" s="753"/>
      <c r="AA7" s="753">
        <v>151</v>
      </c>
      <c r="AB7" s="753"/>
      <c r="AC7" s="753"/>
      <c r="AD7" s="753"/>
      <c r="AE7" s="754"/>
      <c r="AF7" s="755">
        <v>136</v>
      </c>
      <c r="AG7" s="756"/>
      <c r="AH7" s="756"/>
      <c r="AI7" s="756"/>
      <c r="AJ7" s="757"/>
      <c r="AK7" s="792">
        <v>35</v>
      </c>
      <c r="AL7" s="793"/>
      <c r="AM7" s="793"/>
      <c r="AN7" s="793"/>
      <c r="AO7" s="793"/>
      <c r="AP7" s="793">
        <v>6376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5</v>
      </c>
      <c r="R8" s="777"/>
      <c r="S8" s="777"/>
      <c r="T8" s="777"/>
      <c r="U8" s="777"/>
      <c r="V8" s="777">
        <v>5</v>
      </c>
      <c r="W8" s="777"/>
      <c r="X8" s="777"/>
      <c r="Y8" s="777"/>
      <c r="Z8" s="777"/>
      <c r="AA8" s="777">
        <v>0</v>
      </c>
      <c r="AB8" s="777"/>
      <c r="AC8" s="777"/>
      <c r="AD8" s="777"/>
      <c r="AE8" s="778"/>
      <c r="AF8" s="779">
        <v>0</v>
      </c>
      <c r="AG8" s="780"/>
      <c r="AH8" s="780"/>
      <c r="AI8" s="780"/>
      <c r="AJ8" s="781"/>
      <c r="AK8" s="782">
        <v>2</v>
      </c>
      <c r="AL8" s="783"/>
      <c r="AM8" s="783"/>
      <c r="AN8" s="783"/>
      <c r="AO8" s="783"/>
      <c r="AP8" s="783">
        <v>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11</v>
      </c>
      <c r="R9" s="777"/>
      <c r="S9" s="777"/>
      <c r="T9" s="777"/>
      <c r="U9" s="777"/>
      <c r="V9" s="777">
        <v>7</v>
      </c>
      <c r="W9" s="777"/>
      <c r="X9" s="777"/>
      <c r="Y9" s="777"/>
      <c r="Z9" s="777"/>
      <c r="AA9" s="777">
        <v>4</v>
      </c>
      <c r="AB9" s="777"/>
      <c r="AC9" s="777"/>
      <c r="AD9" s="777"/>
      <c r="AE9" s="778"/>
      <c r="AF9" s="779">
        <v>4</v>
      </c>
      <c r="AG9" s="780"/>
      <c r="AH9" s="780"/>
      <c r="AI9" s="780"/>
      <c r="AJ9" s="781"/>
      <c r="AK9" s="782" t="s">
        <v>545</v>
      </c>
      <c r="AL9" s="783"/>
      <c r="AM9" s="783"/>
      <c r="AN9" s="783"/>
      <c r="AO9" s="783"/>
      <c r="AP9" s="783" t="s">
        <v>545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140</v>
      </c>
      <c r="AG23" s="812"/>
      <c r="AH23" s="812"/>
      <c r="AI23" s="812"/>
      <c r="AJ23" s="815"/>
      <c r="AK23" s="816"/>
      <c r="AL23" s="817"/>
      <c r="AM23" s="817"/>
      <c r="AN23" s="817"/>
      <c r="AO23" s="817"/>
      <c r="AP23" s="812"/>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1590</v>
      </c>
      <c r="R28" s="841"/>
      <c r="S28" s="841"/>
      <c r="T28" s="841"/>
      <c r="U28" s="841"/>
      <c r="V28" s="841">
        <v>1565</v>
      </c>
      <c r="W28" s="841"/>
      <c r="X28" s="841"/>
      <c r="Y28" s="841"/>
      <c r="Z28" s="841"/>
      <c r="AA28" s="841">
        <v>25</v>
      </c>
      <c r="AB28" s="841"/>
      <c r="AC28" s="841"/>
      <c r="AD28" s="841"/>
      <c r="AE28" s="842"/>
      <c r="AF28" s="843">
        <v>25</v>
      </c>
      <c r="AG28" s="841"/>
      <c r="AH28" s="841"/>
      <c r="AI28" s="841"/>
      <c r="AJ28" s="844"/>
      <c r="AK28" s="845">
        <v>115</v>
      </c>
      <c r="AL28" s="836"/>
      <c r="AM28" s="836"/>
      <c r="AN28" s="836"/>
      <c r="AO28" s="836"/>
      <c r="AP28" s="836" t="s">
        <v>545</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1088</v>
      </c>
      <c r="R29" s="777"/>
      <c r="S29" s="777"/>
      <c r="T29" s="777"/>
      <c r="U29" s="777"/>
      <c r="V29" s="777">
        <v>1054</v>
      </c>
      <c r="W29" s="777"/>
      <c r="X29" s="777"/>
      <c r="Y29" s="777"/>
      <c r="Z29" s="777"/>
      <c r="AA29" s="777">
        <v>34</v>
      </c>
      <c r="AB29" s="777"/>
      <c r="AC29" s="777"/>
      <c r="AD29" s="777"/>
      <c r="AE29" s="778"/>
      <c r="AF29" s="779">
        <v>34</v>
      </c>
      <c r="AG29" s="780"/>
      <c r="AH29" s="780"/>
      <c r="AI29" s="780"/>
      <c r="AJ29" s="781"/>
      <c r="AK29" s="848">
        <v>161</v>
      </c>
      <c r="AL29" s="849"/>
      <c r="AM29" s="849"/>
      <c r="AN29" s="849"/>
      <c r="AO29" s="849"/>
      <c r="AP29" s="849" t="s">
        <v>545</v>
      </c>
      <c r="AQ29" s="849"/>
      <c r="AR29" s="849"/>
      <c r="AS29" s="849"/>
      <c r="AT29" s="849"/>
      <c r="AU29" s="849" t="s">
        <v>540</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230</v>
      </c>
      <c r="R30" s="777"/>
      <c r="S30" s="777"/>
      <c r="T30" s="777"/>
      <c r="U30" s="777"/>
      <c r="V30" s="777">
        <v>228</v>
      </c>
      <c r="W30" s="777"/>
      <c r="X30" s="777"/>
      <c r="Y30" s="777"/>
      <c r="Z30" s="777"/>
      <c r="AA30" s="777">
        <v>2</v>
      </c>
      <c r="AB30" s="777"/>
      <c r="AC30" s="777"/>
      <c r="AD30" s="777"/>
      <c r="AE30" s="778"/>
      <c r="AF30" s="779">
        <v>2</v>
      </c>
      <c r="AG30" s="780"/>
      <c r="AH30" s="780"/>
      <c r="AI30" s="780"/>
      <c r="AJ30" s="781"/>
      <c r="AK30" s="848">
        <v>153</v>
      </c>
      <c r="AL30" s="849"/>
      <c r="AM30" s="849"/>
      <c r="AN30" s="849"/>
      <c r="AO30" s="849"/>
      <c r="AP30" s="849" t="s">
        <v>545</v>
      </c>
      <c r="AQ30" s="849"/>
      <c r="AR30" s="849"/>
      <c r="AS30" s="849"/>
      <c r="AT30" s="849"/>
      <c r="AU30" s="849" t="s">
        <v>540</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308</v>
      </c>
      <c r="R31" s="777"/>
      <c r="S31" s="777"/>
      <c r="T31" s="777"/>
      <c r="U31" s="777"/>
      <c r="V31" s="777">
        <v>292</v>
      </c>
      <c r="W31" s="777"/>
      <c r="X31" s="777"/>
      <c r="Y31" s="777"/>
      <c r="Z31" s="777"/>
      <c r="AA31" s="777">
        <v>16</v>
      </c>
      <c r="AB31" s="777"/>
      <c r="AC31" s="777"/>
      <c r="AD31" s="777"/>
      <c r="AE31" s="778"/>
      <c r="AF31" s="779">
        <v>16</v>
      </c>
      <c r="AG31" s="780"/>
      <c r="AH31" s="780"/>
      <c r="AI31" s="780"/>
      <c r="AJ31" s="781"/>
      <c r="AK31" s="848">
        <v>64</v>
      </c>
      <c r="AL31" s="849"/>
      <c r="AM31" s="849"/>
      <c r="AN31" s="849"/>
      <c r="AO31" s="849"/>
      <c r="AP31" s="849">
        <v>1397</v>
      </c>
      <c r="AQ31" s="849"/>
      <c r="AR31" s="849"/>
      <c r="AS31" s="849"/>
      <c r="AT31" s="849"/>
      <c r="AU31" s="849">
        <v>683</v>
      </c>
      <c r="AV31" s="849"/>
      <c r="AW31" s="849"/>
      <c r="AX31" s="849"/>
      <c r="AY31" s="849"/>
      <c r="AZ31" s="850" t="s">
        <v>541</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91</v>
      </c>
      <c r="R32" s="777"/>
      <c r="S32" s="777"/>
      <c r="T32" s="777"/>
      <c r="U32" s="777"/>
      <c r="V32" s="777">
        <v>88</v>
      </c>
      <c r="W32" s="777"/>
      <c r="X32" s="777"/>
      <c r="Y32" s="777"/>
      <c r="Z32" s="777"/>
      <c r="AA32" s="777">
        <v>3</v>
      </c>
      <c r="AB32" s="777"/>
      <c r="AC32" s="777"/>
      <c r="AD32" s="777"/>
      <c r="AE32" s="778"/>
      <c r="AF32" s="779">
        <v>3</v>
      </c>
      <c r="AG32" s="780"/>
      <c r="AH32" s="780"/>
      <c r="AI32" s="780"/>
      <c r="AJ32" s="781"/>
      <c r="AK32" s="848">
        <v>47</v>
      </c>
      <c r="AL32" s="849"/>
      <c r="AM32" s="849"/>
      <c r="AN32" s="849"/>
      <c r="AO32" s="849"/>
      <c r="AP32" s="849">
        <v>711</v>
      </c>
      <c r="AQ32" s="849"/>
      <c r="AR32" s="849"/>
      <c r="AS32" s="849"/>
      <c r="AT32" s="849"/>
      <c r="AU32" s="849">
        <v>540</v>
      </c>
      <c r="AV32" s="849"/>
      <c r="AW32" s="849"/>
      <c r="AX32" s="849"/>
      <c r="AY32" s="849"/>
      <c r="AZ32" s="850" t="s">
        <v>542</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80</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530</v>
      </c>
      <c r="C68" s="888"/>
      <c r="D68" s="888"/>
      <c r="E68" s="888"/>
      <c r="F68" s="888"/>
      <c r="G68" s="888"/>
      <c r="H68" s="888"/>
      <c r="I68" s="888"/>
      <c r="J68" s="888"/>
      <c r="K68" s="888"/>
      <c r="L68" s="888"/>
      <c r="M68" s="888"/>
      <c r="N68" s="888"/>
      <c r="O68" s="888"/>
      <c r="P68" s="889"/>
      <c r="Q68" s="890">
        <v>1488</v>
      </c>
      <c r="R68" s="884"/>
      <c r="S68" s="884"/>
      <c r="T68" s="884"/>
      <c r="U68" s="884"/>
      <c r="V68" s="884">
        <v>1430</v>
      </c>
      <c r="W68" s="884"/>
      <c r="X68" s="884"/>
      <c r="Y68" s="884"/>
      <c r="Z68" s="884"/>
      <c r="AA68" s="884">
        <v>58</v>
      </c>
      <c r="AB68" s="884"/>
      <c r="AC68" s="884"/>
      <c r="AD68" s="884"/>
      <c r="AE68" s="884"/>
      <c r="AF68" s="884">
        <v>58</v>
      </c>
      <c r="AG68" s="884"/>
      <c r="AH68" s="884"/>
      <c r="AI68" s="884"/>
      <c r="AJ68" s="884"/>
      <c r="AK68" s="884" t="s">
        <v>545</v>
      </c>
      <c r="AL68" s="884"/>
      <c r="AM68" s="884"/>
      <c r="AN68" s="884"/>
      <c r="AO68" s="884"/>
      <c r="AP68" s="884" t="s">
        <v>545</v>
      </c>
      <c r="AQ68" s="884"/>
      <c r="AR68" s="884"/>
      <c r="AS68" s="884"/>
      <c r="AT68" s="884"/>
      <c r="AU68" s="884" t="s">
        <v>544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531</v>
      </c>
      <c r="C69" s="892"/>
      <c r="D69" s="892"/>
      <c r="E69" s="892"/>
      <c r="F69" s="892"/>
      <c r="G69" s="892"/>
      <c r="H69" s="892"/>
      <c r="I69" s="892"/>
      <c r="J69" s="892"/>
      <c r="K69" s="892"/>
      <c r="L69" s="892"/>
      <c r="M69" s="892"/>
      <c r="N69" s="892"/>
      <c r="O69" s="892"/>
      <c r="P69" s="893"/>
      <c r="Q69" s="894">
        <v>1090</v>
      </c>
      <c r="R69" s="849"/>
      <c r="S69" s="849"/>
      <c r="T69" s="849"/>
      <c r="U69" s="849"/>
      <c r="V69" s="849">
        <v>1074</v>
      </c>
      <c r="W69" s="849"/>
      <c r="X69" s="849"/>
      <c r="Y69" s="849"/>
      <c r="Z69" s="849"/>
      <c r="AA69" s="849">
        <v>16</v>
      </c>
      <c r="AB69" s="849"/>
      <c r="AC69" s="849"/>
      <c r="AD69" s="849"/>
      <c r="AE69" s="849"/>
      <c r="AF69" s="849">
        <v>16</v>
      </c>
      <c r="AG69" s="849"/>
      <c r="AH69" s="849"/>
      <c r="AI69" s="849"/>
      <c r="AJ69" s="849"/>
      <c r="AK69" s="849">
        <v>20</v>
      </c>
      <c r="AL69" s="849"/>
      <c r="AM69" s="849"/>
      <c r="AN69" s="849"/>
      <c r="AO69" s="849"/>
      <c r="AP69" s="849">
        <v>570</v>
      </c>
      <c r="AQ69" s="849"/>
      <c r="AR69" s="849"/>
      <c r="AS69" s="849"/>
      <c r="AT69" s="849"/>
      <c r="AU69" s="849" t="s">
        <v>544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532</v>
      </c>
      <c r="C70" s="892"/>
      <c r="D70" s="892"/>
      <c r="E70" s="892"/>
      <c r="F70" s="892"/>
      <c r="G70" s="892"/>
      <c r="H70" s="892"/>
      <c r="I70" s="892"/>
      <c r="J70" s="892"/>
      <c r="K70" s="892"/>
      <c r="L70" s="892"/>
      <c r="M70" s="892"/>
      <c r="N70" s="892"/>
      <c r="O70" s="892"/>
      <c r="P70" s="893"/>
      <c r="Q70" s="894">
        <v>6078</v>
      </c>
      <c r="R70" s="849"/>
      <c r="S70" s="849"/>
      <c r="T70" s="849"/>
      <c r="U70" s="849"/>
      <c r="V70" s="849">
        <v>6721</v>
      </c>
      <c r="W70" s="849"/>
      <c r="X70" s="849"/>
      <c r="Y70" s="849"/>
      <c r="Z70" s="849"/>
      <c r="AA70" s="849">
        <v>-644</v>
      </c>
      <c r="AB70" s="849"/>
      <c r="AC70" s="849"/>
      <c r="AD70" s="849"/>
      <c r="AE70" s="849"/>
      <c r="AF70" s="849">
        <v>1281</v>
      </c>
      <c r="AG70" s="849"/>
      <c r="AH70" s="849"/>
      <c r="AI70" s="849"/>
      <c r="AJ70" s="849"/>
      <c r="AK70" s="849" t="s">
        <v>543</v>
      </c>
      <c r="AL70" s="849"/>
      <c r="AM70" s="849"/>
      <c r="AN70" s="849"/>
      <c r="AO70" s="849"/>
      <c r="AP70" s="849">
        <v>4560</v>
      </c>
      <c r="AQ70" s="849"/>
      <c r="AR70" s="849"/>
      <c r="AS70" s="849"/>
      <c r="AT70" s="849"/>
      <c r="AU70" s="849" t="s">
        <v>544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533</v>
      </c>
      <c r="C71" s="892"/>
      <c r="D71" s="892"/>
      <c r="E71" s="892"/>
      <c r="F71" s="892"/>
      <c r="G71" s="892"/>
      <c r="H71" s="892"/>
      <c r="I71" s="892"/>
      <c r="J71" s="892"/>
      <c r="K71" s="892"/>
      <c r="L71" s="892"/>
      <c r="M71" s="892"/>
      <c r="N71" s="892"/>
      <c r="O71" s="892"/>
      <c r="P71" s="893"/>
      <c r="Q71" s="894">
        <v>97</v>
      </c>
      <c r="R71" s="849"/>
      <c r="S71" s="849"/>
      <c r="T71" s="849"/>
      <c r="U71" s="849"/>
      <c r="V71" s="849">
        <v>95</v>
      </c>
      <c r="W71" s="849"/>
      <c r="X71" s="849"/>
      <c r="Y71" s="849"/>
      <c r="Z71" s="849"/>
      <c r="AA71" s="849">
        <v>3</v>
      </c>
      <c r="AB71" s="849"/>
      <c r="AC71" s="849"/>
      <c r="AD71" s="849"/>
      <c r="AE71" s="849"/>
      <c r="AF71" s="849">
        <v>3</v>
      </c>
      <c r="AG71" s="849"/>
      <c r="AH71" s="849"/>
      <c r="AI71" s="849"/>
      <c r="AJ71" s="849"/>
      <c r="AK71" s="849">
        <v>2</v>
      </c>
      <c r="AL71" s="849"/>
      <c r="AM71" s="849"/>
      <c r="AN71" s="849"/>
      <c r="AO71" s="849"/>
      <c r="AP71" s="849" t="s">
        <v>545</v>
      </c>
      <c r="AQ71" s="849"/>
      <c r="AR71" s="849"/>
      <c r="AS71" s="849"/>
      <c r="AT71" s="849"/>
      <c r="AU71" s="849" t="s">
        <v>544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534</v>
      </c>
      <c r="C72" s="892"/>
      <c r="D72" s="892"/>
      <c r="E72" s="892"/>
      <c r="F72" s="892"/>
      <c r="G72" s="892"/>
      <c r="H72" s="892"/>
      <c r="I72" s="892"/>
      <c r="J72" s="892"/>
      <c r="K72" s="892"/>
      <c r="L72" s="892"/>
      <c r="M72" s="892"/>
      <c r="N72" s="892"/>
      <c r="O72" s="892"/>
      <c r="P72" s="893"/>
      <c r="Q72" s="894">
        <v>140783</v>
      </c>
      <c r="R72" s="849"/>
      <c r="S72" s="849"/>
      <c r="T72" s="849"/>
      <c r="U72" s="849"/>
      <c r="V72" s="849">
        <v>138611</v>
      </c>
      <c r="W72" s="849"/>
      <c r="X72" s="849"/>
      <c r="Y72" s="849"/>
      <c r="Z72" s="849"/>
      <c r="AA72" s="849">
        <v>2172</v>
      </c>
      <c r="AB72" s="849"/>
      <c r="AC72" s="849"/>
      <c r="AD72" s="849"/>
      <c r="AE72" s="849"/>
      <c r="AF72" s="849">
        <v>2172</v>
      </c>
      <c r="AG72" s="849"/>
      <c r="AH72" s="849"/>
      <c r="AI72" s="849"/>
      <c r="AJ72" s="849"/>
      <c r="AK72" s="849">
        <v>97</v>
      </c>
      <c r="AL72" s="849"/>
      <c r="AM72" s="849"/>
      <c r="AN72" s="849"/>
      <c r="AO72" s="849"/>
      <c r="AP72" s="849" t="s">
        <v>543</v>
      </c>
      <c r="AQ72" s="849"/>
      <c r="AR72" s="849"/>
      <c r="AS72" s="849"/>
      <c r="AT72" s="849"/>
      <c r="AU72" s="849" t="s">
        <v>544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535</v>
      </c>
      <c r="C73" s="892"/>
      <c r="D73" s="892"/>
      <c r="E73" s="892"/>
      <c r="F73" s="892"/>
      <c r="G73" s="892"/>
      <c r="H73" s="892"/>
      <c r="I73" s="892"/>
      <c r="J73" s="892"/>
      <c r="K73" s="892"/>
      <c r="L73" s="892"/>
      <c r="M73" s="892"/>
      <c r="N73" s="892"/>
      <c r="O73" s="892"/>
      <c r="P73" s="893"/>
      <c r="Q73" s="894">
        <v>146</v>
      </c>
      <c r="R73" s="849"/>
      <c r="S73" s="849"/>
      <c r="T73" s="849"/>
      <c r="U73" s="849"/>
      <c r="V73" s="849">
        <v>129</v>
      </c>
      <c r="W73" s="849"/>
      <c r="X73" s="849"/>
      <c r="Y73" s="849"/>
      <c r="Z73" s="849"/>
      <c r="AA73" s="849">
        <v>17</v>
      </c>
      <c r="AB73" s="849"/>
      <c r="AC73" s="849"/>
      <c r="AD73" s="849"/>
      <c r="AE73" s="849"/>
      <c r="AF73" s="849">
        <v>17</v>
      </c>
      <c r="AG73" s="849"/>
      <c r="AH73" s="849"/>
      <c r="AI73" s="849"/>
      <c r="AJ73" s="849"/>
      <c r="AK73" s="849" t="s">
        <v>545</v>
      </c>
      <c r="AL73" s="849"/>
      <c r="AM73" s="849"/>
      <c r="AN73" s="849"/>
      <c r="AO73" s="849"/>
      <c r="AP73" s="849" t="s">
        <v>545</v>
      </c>
      <c r="AQ73" s="849"/>
      <c r="AR73" s="849"/>
      <c r="AS73" s="849"/>
      <c r="AT73" s="849"/>
      <c r="AU73" s="849" t="s">
        <v>544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536</v>
      </c>
      <c r="C74" s="892"/>
      <c r="D74" s="892"/>
      <c r="E74" s="892"/>
      <c r="F74" s="892"/>
      <c r="G74" s="892"/>
      <c r="H74" s="892"/>
      <c r="I74" s="892"/>
      <c r="J74" s="892"/>
      <c r="K74" s="892"/>
      <c r="L74" s="892"/>
      <c r="M74" s="892"/>
      <c r="N74" s="892"/>
      <c r="O74" s="892"/>
      <c r="P74" s="893"/>
      <c r="Q74" s="894">
        <v>546</v>
      </c>
      <c r="R74" s="849"/>
      <c r="S74" s="849"/>
      <c r="T74" s="849"/>
      <c r="U74" s="849"/>
      <c r="V74" s="849">
        <v>517</v>
      </c>
      <c r="W74" s="849"/>
      <c r="X74" s="849"/>
      <c r="Y74" s="849"/>
      <c r="Z74" s="849"/>
      <c r="AA74" s="849">
        <v>29</v>
      </c>
      <c r="AB74" s="849"/>
      <c r="AC74" s="849"/>
      <c r="AD74" s="849"/>
      <c r="AE74" s="849"/>
      <c r="AF74" s="849">
        <v>29</v>
      </c>
      <c r="AG74" s="849"/>
      <c r="AH74" s="849"/>
      <c r="AI74" s="849"/>
      <c r="AJ74" s="849"/>
      <c r="AK74" s="849">
        <v>116</v>
      </c>
      <c r="AL74" s="849"/>
      <c r="AM74" s="849"/>
      <c r="AN74" s="849"/>
      <c r="AO74" s="849"/>
      <c r="AP74" s="849">
        <v>179</v>
      </c>
      <c r="AQ74" s="849"/>
      <c r="AR74" s="849"/>
      <c r="AS74" s="849"/>
      <c r="AT74" s="849"/>
      <c r="AU74" s="849" t="s">
        <v>544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537</v>
      </c>
      <c r="C75" s="892"/>
      <c r="D75" s="892"/>
      <c r="E75" s="892"/>
      <c r="F75" s="892"/>
      <c r="G75" s="892"/>
      <c r="H75" s="892"/>
      <c r="I75" s="892"/>
      <c r="J75" s="892"/>
      <c r="K75" s="892"/>
      <c r="L75" s="892"/>
      <c r="M75" s="892"/>
      <c r="N75" s="892"/>
      <c r="O75" s="892"/>
      <c r="P75" s="893"/>
      <c r="Q75" s="897">
        <v>1181</v>
      </c>
      <c r="R75" s="898"/>
      <c r="S75" s="898"/>
      <c r="T75" s="898"/>
      <c r="U75" s="848"/>
      <c r="V75" s="899">
        <v>1191</v>
      </c>
      <c r="W75" s="898"/>
      <c r="X75" s="898"/>
      <c r="Y75" s="898"/>
      <c r="Z75" s="848"/>
      <c r="AA75" s="899">
        <v>40</v>
      </c>
      <c r="AB75" s="898"/>
      <c r="AC75" s="898"/>
      <c r="AD75" s="898"/>
      <c r="AE75" s="848"/>
      <c r="AF75" s="899">
        <v>40</v>
      </c>
      <c r="AG75" s="898"/>
      <c r="AH75" s="898"/>
      <c r="AI75" s="898"/>
      <c r="AJ75" s="848"/>
      <c r="AK75" s="899" t="s">
        <v>544</v>
      </c>
      <c r="AL75" s="898"/>
      <c r="AM75" s="898"/>
      <c r="AN75" s="898"/>
      <c r="AO75" s="848"/>
      <c r="AP75" s="899" t="s">
        <v>545</v>
      </c>
      <c r="AQ75" s="898"/>
      <c r="AR75" s="898"/>
      <c r="AS75" s="898"/>
      <c r="AT75" s="848"/>
      <c r="AU75" s="899" t="s">
        <v>544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538</v>
      </c>
      <c r="C76" s="892"/>
      <c r="D76" s="892"/>
      <c r="E76" s="892"/>
      <c r="F76" s="892"/>
      <c r="G76" s="892"/>
      <c r="H76" s="892"/>
      <c r="I76" s="892"/>
      <c r="J76" s="892"/>
      <c r="K76" s="892"/>
      <c r="L76" s="892"/>
      <c r="M76" s="892"/>
      <c r="N76" s="892"/>
      <c r="O76" s="892"/>
      <c r="P76" s="893"/>
      <c r="Q76" s="897">
        <v>9885</v>
      </c>
      <c r="R76" s="898"/>
      <c r="S76" s="898"/>
      <c r="T76" s="898"/>
      <c r="U76" s="848"/>
      <c r="V76" s="899">
        <v>8418</v>
      </c>
      <c r="W76" s="898"/>
      <c r="X76" s="898"/>
      <c r="Y76" s="898"/>
      <c r="Z76" s="848"/>
      <c r="AA76" s="899">
        <v>1467</v>
      </c>
      <c r="AB76" s="898"/>
      <c r="AC76" s="898"/>
      <c r="AD76" s="898"/>
      <c r="AE76" s="848"/>
      <c r="AF76" s="899">
        <v>1467</v>
      </c>
      <c r="AG76" s="898"/>
      <c r="AH76" s="898"/>
      <c r="AI76" s="898"/>
      <c r="AJ76" s="848"/>
      <c r="AK76" s="899" t="s">
        <v>543</v>
      </c>
      <c r="AL76" s="898"/>
      <c r="AM76" s="898"/>
      <c r="AN76" s="898"/>
      <c r="AO76" s="848"/>
      <c r="AP76" s="899" t="s">
        <v>544</v>
      </c>
      <c r="AQ76" s="898"/>
      <c r="AR76" s="898"/>
      <c r="AS76" s="898"/>
      <c r="AT76" s="848"/>
      <c r="AU76" s="899" t="s">
        <v>544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649531</v>
      </c>
      <c r="AB110" s="920"/>
      <c r="AC110" s="920"/>
      <c r="AD110" s="920"/>
      <c r="AE110" s="921"/>
      <c r="AF110" s="922">
        <v>641737</v>
      </c>
      <c r="AG110" s="920"/>
      <c r="AH110" s="920"/>
      <c r="AI110" s="920"/>
      <c r="AJ110" s="921"/>
      <c r="AK110" s="922">
        <v>682657</v>
      </c>
      <c r="AL110" s="920"/>
      <c r="AM110" s="920"/>
      <c r="AN110" s="920"/>
      <c r="AO110" s="921"/>
      <c r="AP110" s="923">
        <v>25.1</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5813618</v>
      </c>
      <c r="BR110" s="957"/>
      <c r="BS110" s="957"/>
      <c r="BT110" s="957"/>
      <c r="BU110" s="957"/>
      <c r="BV110" s="957">
        <v>6087930</v>
      </c>
      <c r="BW110" s="957"/>
      <c r="BX110" s="957"/>
      <c r="BY110" s="957"/>
      <c r="BZ110" s="957"/>
      <c r="CA110" s="957">
        <v>6382678</v>
      </c>
      <c r="CB110" s="957"/>
      <c r="CC110" s="957"/>
      <c r="CD110" s="957"/>
      <c r="CE110" s="957"/>
      <c r="CF110" s="971">
        <v>234.9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1161158</v>
      </c>
      <c r="BR112" s="950"/>
      <c r="BS112" s="950"/>
      <c r="BT112" s="950"/>
      <c r="BU112" s="950"/>
      <c r="BV112" s="950">
        <v>1138882</v>
      </c>
      <c r="BW112" s="950"/>
      <c r="BX112" s="950"/>
      <c r="BY112" s="950"/>
      <c r="BZ112" s="950"/>
      <c r="CA112" s="950">
        <v>1223137</v>
      </c>
      <c r="CB112" s="950"/>
      <c r="CC112" s="950"/>
      <c r="CD112" s="950"/>
      <c r="CE112" s="950"/>
      <c r="CF112" s="944">
        <v>45</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64523</v>
      </c>
      <c r="AB113" s="964"/>
      <c r="AC113" s="964"/>
      <c r="AD113" s="964"/>
      <c r="AE113" s="965"/>
      <c r="AF113" s="966">
        <v>61125</v>
      </c>
      <c r="AG113" s="964"/>
      <c r="AH113" s="964"/>
      <c r="AI113" s="964"/>
      <c r="AJ113" s="965"/>
      <c r="AK113" s="966">
        <v>76554</v>
      </c>
      <c r="AL113" s="964"/>
      <c r="AM113" s="964"/>
      <c r="AN113" s="964"/>
      <c r="AO113" s="965"/>
      <c r="AP113" s="967">
        <v>2.8</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699553</v>
      </c>
      <c r="BR113" s="950"/>
      <c r="BS113" s="950"/>
      <c r="BT113" s="950"/>
      <c r="BU113" s="950"/>
      <c r="BV113" s="950">
        <v>694088</v>
      </c>
      <c r="BW113" s="950"/>
      <c r="BX113" s="950"/>
      <c r="BY113" s="950"/>
      <c r="BZ113" s="950"/>
      <c r="CA113" s="950">
        <v>674317</v>
      </c>
      <c r="CB113" s="950"/>
      <c r="CC113" s="950"/>
      <c r="CD113" s="950"/>
      <c r="CE113" s="950"/>
      <c r="CF113" s="944">
        <v>24.8</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55442</v>
      </c>
      <c r="AB114" s="989"/>
      <c r="AC114" s="989"/>
      <c r="AD114" s="989"/>
      <c r="AE114" s="990"/>
      <c r="AF114" s="991">
        <v>62077</v>
      </c>
      <c r="AG114" s="989"/>
      <c r="AH114" s="989"/>
      <c r="AI114" s="989"/>
      <c r="AJ114" s="990"/>
      <c r="AK114" s="991">
        <v>52678</v>
      </c>
      <c r="AL114" s="989"/>
      <c r="AM114" s="989"/>
      <c r="AN114" s="989"/>
      <c r="AO114" s="990"/>
      <c r="AP114" s="992">
        <v>1.9</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1115155</v>
      </c>
      <c r="BR114" s="950"/>
      <c r="BS114" s="950"/>
      <c r="BT114" s="950"/>
      <c r="BU114" s="950"/>
      <c r="BV114" s="950">
        <v>1036675</v>
      </c>
      <c r="BW114" s="950"/>
      <c r="BX114" s="950"/>
      <c r="BY114" s="950"/>
      <c r="BZ114" s="950"/>
      <c r="CA114" s="950">
        <v>954900</v>
      </c>
      <c r="CB114" s="950"/>
      <c r="CC114" s="950"/>
      <c r="CD114" s="950"/>
      <c r="CE114" s="950"/>
      <c r="CF114" s="944">
        <v>35.1</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769496</v>
      </c>
      <c r="AB117" s="996"/>
      <c r="AC117" s="996"/>
      <c r="AD117" s="996"/>
      <c r="AE117" s="997"/>
      <c r="AF117" s="995">
        <v>764939</v>
      </c>
      <c r="AG117" s="996"/>
      <c r="AH117" s="996"/>
      <c r="AI117" s="996"/>
      <c r="AJ117" s="997"/>
      <c r="AK117" s="995">
        <v>811889</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426</v>
      </c>
      <c r="BP118" s="1024"/>
      <c r="BQ118" s="1015">
        <v>8789484</v>
      </c>
      <c r="BR118" s="1016"/>
      <c r="BS118" s="1016"/>
      <c r="BT118" s="1016"/>
      <c r="BU118" s="1016"/>
      <c r="BV118" s="1016">
        <v>8957575</v>
      </c>
      <c r="BW118" s="1016"/>
      <c r="BX118" s="1016"/>
      <c r="BY118" s="1016"/>
      <c r="BZ118" s="1016"/>
      <c r="CA118" s="1016">
        <v>9235032</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5357323</v>
      </c>
      <c r="BR119" s="957"/>
      <c r="BS119" s="957"/>
      <c r="BT119" s="957"/>
      <c r="BU119" s="957"/>
      <c r="BV119" s="957">
        <v>5726055</v>
      </c>
      <c r="BW119" s="957"/>
      <c r="BX119" s="957"/>
      <c r="BY119" s="957"/>
      <c r="BZ119" s="957"/>
      <c r="CA119" s="957">
        <v>6139259</v>
      </c>
      <c r="CB119" s="957"/>
      <c r="CC119" s="957"/>
      <c r="CD119" s="957"/>
      <c r="CE119" s="957"/>
      <c r="CF119" s="971">
        <v>226</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185980</v>
      </c>
      <c r="BR120" s="950"/>
      <c r="BS120" s="950"/>
      <c r="BT120" s="950"/>
      <c r="BU120" s="950"/>
      <c r="BV120" s="950">
        <v>228627</v>
      </c>
      <c r="BW120" s="950"/>
      <c r="BX120" s="950"/>
      <c r="BY120" s="950"/>
      <c r="BZ120" s="950"/>
      <c r="CA120" s="950">
        <v>274829</v>
      </c>
      <c r="CB120" s="950"/>
      <c r="CC120" s="950"/>
      <c r="CD120" s="950"/>
      <c r="CE120" s="950"/>
      <c r="CF120" s="944">
        <v>10.1</v>
      </c>
      <c r="CG120" s="945"/>
      <c r="CH120" s="945"/>
      <c r="CI120" s="945"/>
      <c r="CJ120" s="945"/>
      <c r="CK120" s="1043" t="s">
        <v>432</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694433</v>
      </c>
      <c r="DH120" s="957"/>
      <c r="DI120" s="957"/>
      <c r="DJ120" s="957"/>
      <c r="DK120" s="957"/>
      <c r="DL120" s="957">
        <v>637070</v>
      </c>
      <c r="DM120" s="957"/>
      <c r="DN120" s="957"/>
      <c r="DO120" s="957"/>
      <c r="DP120" s="957"/>
      <c r="DQ120" s="957">
        <v>683048</v>
      </c>
      <c r="DR120" s="957"/>
      <c r="DS120" s="957"/>
      <c r="DT120" s="957"/>
      <c r="DU120" s="957"/>
      <c r="DV120" s="958">
        <v>25.1</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5650341</v>
      </c>
      <c r="BR121" s="1016"/>
      <c r="BS121" s="1016"/>
      <c r="BT121" s="1016"/>
      <c r="BU121" s="1016"/>
      <c r="BV121" s="1016">
        <v>6034504</v>
      </c>
      <c r="BW121" s="1016"/>
      <c r="BX121" s="1016"/>
      <c r="BY121" s="1016"/>
      <c r="BZ121" s="1016"/>
      <c r="CA121" s="1016">
        <v>6697036</v>
      </c>
      <c r="CB121" s="1016"/>
      <c r="CC121" s="1016"/>
      <c r="CD121" s="1016"/>
      <c r="CE121" s="1016"/>
      <c r="CF121" s="1054">
        <v>246.5</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466725</v>
      </c>
      <c r="DH121" s="950"/>
      <c r="DI121" s="950"/>
      <c r="DJ121" s="950"/>
      <c r="DK121" s="950"/>
      <c r="DL121" s="950">
        <v>501812</v>
      </c>
      <c r="DM121" s="950"/>
      <c r="DN121" s="950"/>
      <c r="DO121" s="950"/>
      <c r="DP121" s="950"/>
      <c r="DQ121" s="950">
        <v>540089</v>
      </c>
      <c r="DR121" s="950"/>
      <c r="DS121" s="950"/>
      <c r="DT121" s="950"/>
      <c r="DU121" s="950"/>
      <c r="DV121" s="951">
        <v>19.899999999999999</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435</v>
      </c>
      <c r="BP122" s="1024"/>
      <c r="BQ122" s="1064">
        <v>11193644</v>
      </c>
      <c r="BR122" s="1065"/>
      <c r="BS122" s="1065"/>
      <c r="BT122" s="1065"/>
      <c r="BU122" s="1065"/>
      <c r="BV122" s="1065">
        <v>11989186</v>
      </c>
      <c r="BW122" s="1065"/>
      <c r="BX122" s="1065"/>
      <c r="BY122" s="1065"/>
      <c r="BZ122" s="1065"/>
      <c r="CA122" s="1065">
        <v>13111124</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x14ac:dyDescent="0.2">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446</v>
      </c>
      <c r="AY127" s="917"/>
      <c r="AZ127" s="917"/>
      <c r="BA127" s="917"/>
      <c r="BB127" s="917"/>
      <c r="BC127" s="917"/>
      <c r="BD127" s="917"/>
      <c r="BE127" s="918"/>
      <c r="BF127" s="1071" t="s">
        <v>110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448</v>
      </c>
      <c r="DM127" s="1078"/>
      <c r="DN127" s="1078"/>
      <c r="DO127" s="1078"/>
      <c r="DP127" s="1078"/>
      <c r="DQ127" s="1078" t="s">
        <v>448</v>
      </c>
      <c r="DR127" s="1078"/>
      <c r="DS127" s="1078"/>
      <c r="DT127" s="1078"/>
      <c r="DU127" s="1078"/>
      <c r="DV127" s="1079" t="s">
        <v>448</v>
      </c>
      <c r="DW127" s="1079"/>
      <c r="DX127" s="1079"/>
      <c r="DY127" s="1079"/>
      <c r="DZ127" s="1080"/>
    </row>
    <row r="128" spans="1:130" s="197" customFormat="1" ht="26.25" customHeight="1" x14ac:dyDescent="0.15">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15217</v>
      </c>
      <c r="AB128" s="1120"/>
      <c r="AC128" s="1120"/>
      <c r="AD128" s="1120"/>
      <c r="AE128" s="1121"/>
      <c r="AF128" s="1122">
        <v>16326</v>
      </c>
      <c r="AG128" s="1120"/>
      <c r="AH128" s="1120"/>
      <c r="AI128" s="1120"/>
      <c r="AJ128" s="1121"/>
      <c r="AK128" s="1122">
        <v>17643</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110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3249922</v>
      </c>
      <c r="AB129" s="989"/>
      <c r="AC129" s="989"/>
      <c r="AD129" s="989"/>
      <c r="AE129" s="990"/>
      <c r="AF129" s="991">
        <v>3212893</v>
      </c>
      <c r="AG129" s="989"/>
      <c r="AH129" s="989"/>
      <c r="AI129" s="989"/>
      <c r="AJ129" s="990"/>
      <c r="AK129" s="991">
        <v>3350022</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6.6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558377</v>
      </c>
      <c r="AB130" s="989"/>
      <c r="AC130" s="989"/>
      <c r="AD130" s="989"/>
      <c r="AE130" s="990"/>
      <c r="AF130" s="991">
        <v>568360</v>
      </c>
      <c r="AG130" s="989"/>
      <c r="AH130" s="989"/>
      <c r="AI130" s="989"/>
      <c r="AJ130" s="990"/>
      <c r="AK130" s="991">
        <v>632939</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2691545</v>
      </c>
      <c r="AB131" s="1028"/>
      <c r="AC131" s="1028"/>
      <c r="AD131" s="1028"/>
      <c r="AE131" s="1029"/>
      <c r="AF131" s="1030">
        <v>2644533</v>
      </c>
      <c r="AG131" s="1028"/>
      <c r="AH131" s="1028"/>
      <c r="AI131" s="1028"/>
      <c r="AJ131" s="1029"/>
      <c r="AK131" s="1030">
        <v>2717083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7.2784218730000001</v>
      </c>
      <c r="AB132" s="1134"/>
      <c r="AC132" s="1134"/>
      <c r="AD132" s="1134"/>
      <c r="AE132" s="1135"/>
      <c r="AF132" s="1136">
        <v>6.8160616640000002</v>
      </c>
      <c r="AG132" s="1134"/>
      <c r="AH132" s="1134"/>
      <c r="AI132" s="1134"/>
      <c r="AJ132" s="1135"/>
      <c r="AK132" s="1136">
        <v>5.9367711620000003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8.4</v>
      </c>
      <c r="AB133" s="1141"/>
      <c r="AC133" s="1141"/>
      <c r="AD133" s="1141"/>
      <c r="AE133" s="1142"/>
      <c r="AF133" s="1140">
        <v>7.4</v>
      </c>
      <c r="AG133" s="1141"/>
      <c r="AH133" s="1141"/>
      <c r="AI133" s="1141"/>
      <c r="AJ133" s="1142"/>
      <c r="AK133" s="1140">
        <v>6.6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25" zoomScaleNormal="85" zoomScaleSheetLayoutView="55" workbookViewId="0">
      <selection activeCell="Q33" sqref="Q3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70" zoomScaleNormal="40" zoomScaleSheetLayoutView="55" workbookViewId="0">
      <selection activeCell="BW34" sqref="BW34:BX3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election activeCell="BW34" sqref="BW34:BX3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7" t="s">
        <v>463</v>
      </c>
      <c r="L7" s="254"/>
      <c r="M7" s="255" t="s">
        <v>464</v>
      </c>
      <c r="N7" s="256"/>
    </row>
    <row r="8" spans="1:16" x14ac:dyDescent="0.15">
      <c r="A8" s="248"/>
      <c r="B8" s="244"/>
      <c r="C8" s="244"/>
      <c r="D8" s="244"/>
      <c r="E8" s="244"/>
      <c r="F8" s="244"/>
      <c r="G8" s="257"/>
      <c r="H8" s="258"/>
      <c r="I8" s="258"/>
      <c r="J8" s="259"/>
      <c r="K8" s="1148"/>
      <c r="L8" s="260" t="s">
        <v>465</v>
      </c>
      <c r="M8" s="261" t="s">
        <v>466</v>
      </c>
      <c r="N8" s="262" t="s">
        <v>467</v>
      </c>
    </row>
    <row r="9" spans="1:16" x14ac:dyDescent="0.15">
      <c r="A9" s="248"/>
      <c r="B9" s="244"/>
      <c r="C9" s="244"/>
      <c r="D9" s="244"/>
      <c r="E9" s="244"/>
      <c r="F9" s="244"/>
      <c r="G9" s="1149" t="s">
        <v>468</v>
      </c>
      <c r="H9" s="1150"/>
      <c r="I9" s="1150"/>
      <c r="J9" s="1151"/>
      <c r="K9" s="263">
        <v>707168</v>
      </c>
      <c r="L9" s="264">
        <v>81981</v>
      </c>
      <c r="M9" s="265">
        <v>133600</v>
      </c>
      <c r="N9" s="266">
        <v>-38.6</v>
      </c>
    </row>
    <row r="10" spans="1:16" x14ac:dyDescent="0.15">
      <c r="A10" s="248"/>
      <c r="B10" s="244"/>
      <c r="C10" s="244"/>
      <c r="D10" s="244"/>
      <c r="E10" s="244"/>
      <c r="F10" s="244"/>
      <c r="G10" s="1149" t="s">
        <v>469</v>
      </c>
      <c r="H10" s="1150"/>
      <c r="I10" s="1150"/>
      <c r="J10" s="1151"/>
      <c r="K10" s="267">
        <v>43666</v>
      </c>
      <c r="L10" s="268">
        <v>5062</v>
      </c>
      <c r="M10" s="269">
        <v>14806</v>
      </c>
      <c r="N10" s="270">
        <v>-65.8</v>
      </c>
    </row>
    <row r="11" spans="1:16" ht="13.5" customHeight="1" x14ac:dyDescent="0.15">
      <c r="A11" s="248"/>
      <c r="B11" s="244"/>
      <c r="C11" s="244"/>
      <c r="D11" s="244"/>
      <c r="E11" s="244"/>
      <c r="F11" s="244"/>
      <c r="G11" s="1149" t="s">
        <v>470</v>
      </c>
      <c r="H11" s="1150"/>
      <c r="I11" s="1150"/>
      <c r="J11" s="1151"/>
      <c r="K11" s="267">
        <v>160246</v>
      </c>
      <c r="L11" s="268">
        <v>18577</v>
      </c>
      <c r="M11" s="269">
        <v>22006</v>
      </c>
      <c r="N11" s="270">
        <v>-15.6</v>
      </c>
    </row>
    <row r="12" spans="1:16" ht="13.5" customHeight="1" x14ac:dyDescent="0.15">
      <c r="A12" s="248"/>
      <c r="B12" s="244"/>
      <c r="C12" s="244"/>
      <c r="D12" s="244"/>
      <c r="E12" s="244"/>
      <c r="F12" s="244"/>
      <c r="G12" s="1149" t="s">
        <v>471</v>
      </c>
      <c r="H12" s="1150"/>
      <c r="I12" s="1150"/>
      <c r="J12" s="1151"/>
      <c r="K12" s="267" t="s">
        <v>472</v>
      </c>
      <c r="L12" s="268" t="s">
        <v>472</v>
      </c>
      <c r="M12" s="269">
        <v>3064</v>
      </c>
      <c r="N12" s="270" t="s">
        <v>472</v>
      </c>
    </row>
    <row r="13" spans="1:16" ht="13.5" customHeight="1" x14ac:dyDescent="0.15">
      <c r="A13" s="248"/>
      <c r="B13" s="244"/>
      <c r="C13" s="244"/>
      <c r="D13" s="244"/>
      <c r="E13" s="244"/>
      <c r="F13" s="244"/>
      <c r="G13" s="1149" t="s">
        <v>473</v>
      </c>
      <c r="H13" s="1150"/>
      <c r="I13" s="1150"/>
      <c r="J13" s="1151"/>
      <c r="K13" s="267" t="s">
        <v>472</v>
      </c>
      <c r="L13" s="268" t="s">
        <v>472</v>
      </c>
      <c r="M13" s="269" t="s">
        <v>472</v>
      </c>
      <c r="N13" s="270" t="s">
        <v>472</v>
      </c>
    </row>
    <row r="14" spans="1:16" ht="13.5" customHeight="1" x14ac:dyDescent="0.15">
      <c r="A14" s="248"/>
      <c r="B14" s="244"/>
      <c r="C14" s="244"/>
      <c r="D14" s="244"/>
      <c r="E14" s="244"/>
      <c r="F14" s="244"/>
      <c r="G14" s="1149" t="s">
        <v>474</v>
      </c>
      <c r="H14" s="1150"/>
      <c r="I14" s="1150"/>
      <c r="J14" s="1151"/>
      <c r="K14" s="267" t="s">
        <v>472</v>
      </c>
      <c r="L14" s="268" t="s">
        <v>472</v>
      </c>
      <c r="M14" s="269">
        <v>5782</v>
      </c>
      <c r="N14" s="270" t="s">
        <v>472</v>
      </c>
    </row>
    <row r="15" spans="1:16" ht="13.5" customHeight="1" x14ac:dyDescent="0.15">
      <c r="A15" s="248"/>
      <c r="B15" s="244"/>
      <c r="C15" s="244"/>
      <c r="D15" s="244"/>
      <c r="E15" s="244"/>
      <c r="F15" s="244"/>
      <c r="G15" s="1149" t="s">
        <v>475</v>
      </c>
      <c r="H15" s="1150"/>
      <c r="I15" s="1150"/>
      <c r="J15" s="1151"/>
      <c r="K15" s="267">
        <v>51153</v>
      </c>
      <c r="L15" s="268">
        <v>5930</v>
      </c>
      <c r="M15" s="269">
        <v>3053</v>
      </c>
      <c r="N15" s="270">
        <v>94.2</v>
      </c>
    </row>
    <row r="16" spans="1:16" x14ac:dyDescent="0.15">
      <c r="A16" s="248"/>
      <c r="B16" s="244"/>
      <c r="C16" s="244"/>
      <c r="D16" s="244"/>
      <c r="E16" s="244"/>
      <c r="F16" s="244"/>
      <c r="G16" s="1152" t="s">
        <v>476</v>
      </c>
      <c r="H16" s="1153"/>
      <c r="I16" s="1153"/>
      <c r="J16" s="1154"/>
      <c r="K16" s="268">
        <v>-112895</v>
      </c>
      <c r="L16" s="268">
        <v>-13088</v>
      </c>
      <c r="M16" s="269">
        <v>-14525</v>
      </c>
      <c r="N16" s="270">
        <v>-9.9</v>
      </c>
    </row>
    <row r="17" spans="1:16" x14ac:dyDescent="0.15">
      <c r="A17" s="248"/>
      <c r="B17" s="244"/>
      <c r="C17" s="244"/>
      <c r="D17" s="244"/>
      <c r="E17" s="244"/>
      <c r="F17" s="244"/>
      <c r="G17" s="1152" t="s">
        <v>167</v>
      </c>
      <c r="H17" s="1153"/>
      <c r="I17" s="1153"/>
      <c r="J17" s="1154"/>
      <c r="K17" s="268">
        <v>849338</v>
      </c>
      <c r="L17" s="268">
        <v>98463</v>
      </c>
      <c r="M17" s="269">
        <v>167785</v>
      </c>
      <c r="N17" s="270">
        <v>-41.3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44" t="s">
        <v>481</v>
      </c>
      <c r="H21" s="1145"/>
      <c r="I21" s="1145"/>
      <c r="J21" s="1146"/>
      <c r="K21" s="280">
        <v>9.74</v>
      </c>
      <c r="L21" s="281">
        <v>15.11</v>
      </c>
      <c r="M21" s="282">
        <v>-5.37</v>
      </c>
      <c r="N21" s="249"/>
      <c r="O21" s="283"/>
      <c r="P21" s="279"/>
    </row>
    <row r="22" spans="1:16" s="284" customFormat="1" x14ac:dyDescent="0.15">
      <c r="A22" s="279"/>
      <c r="B22" s="249"/>
      <c r="C22" s="249"/>
      <c r="D22" s="249"/>
      <c r="E22" s="249"/>
      <c r="F22" s="249"/>
      <c r="G22" s="1144" t="s">
        <v>482</v>
      </c>
      <c r="H22" s="1145"/>
      <c r="I22" s="1145"/>
      <c r="J22" s="1146"/>
      <c r="K22" s="285">
        <v>90.5</v>
      </c>
      <c r="L22" s="286">
        <v>96.1</v>
      </c>
      <c r="M22" s="287">
        <v>-5.6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7" t="s">
        <v>463</v>
      </c>
      <c r="L30" s="254"/>
      <c r="M30" s="255" t="s">
        <v>464</v>
      </c>
      <c r="N30" s="256"/>
    </row>
    <row r="31" spans="1:16" x14ac:dyDescent="0.15">
      <c r="A31" s="248"/>
      <c r="B31" s="244"/>
      <c r="C31" s="244"/>
      <c r="D31" s="244"/>
      <c r="E31" s="244"/>
      <c r="F31" s="244"/>
      <c r="G31" s="257"/>
      <c r="H31" s="258"/>
      <c r="I31" s="258"/>
      <c r="J31" s="259"/>
      <c r="K31" s="1148"/>
      <c r="L31" s="260" t="s">
        <v>465</v>
      </c>
      <c r="M31" s="261" t="s">
        <v>466</v>
      </c>
      <c r="N31" s="262" t="s">
        <v>467</v>
      </c>
    </row>
    <row r="32" spans="1:16" ht="27" customHeight="1" x14ac:dyDescent="0.15">
      <c r="A32" s="248"/>
      <c r="B32" s="244"/>
      <c r="C32" s="244"/>
      <c r="D32" s="244"/>
      <c r="E32" s="244"/>
      <c r="F32" s="244"/>
      <c r="G32" s="1160" t="s">
        <v>486</v>
      </c>
      <c r="H32" s="1161"/>
      <c r="I32" s="1161"/>
      <c r="J32" s="1162"/>
      <c r="K32" s="294">
        <v>682657</v>
      </c>
      <c r="L32" s="294">
        <v>79139</v>
      </c>
      <c r="M32" s="295">
        <v>102348</v>
      </c>
      <c r="N32" s="296">
        <v>-22.7</v>
      </c>
    </row>
    <row r="33" spans="1:16" ht="13.5" customHeight="1" x14ac:dyDescent="0.15">
      <c r="A33" s="248"/>
      <c r="B33" s="244"/>
      <c r="C33" s="244"/>
      <c r="D33" s="244"/>
      <c r="E33" s="244"/>
      <c r="F33" s="244"/>
      <c r="G33" s="1160" t="s">
        <v>487</v>
      </c>
      <c r="H33" s="1161"/>
      <c r="I33" s="1161"/>
      <c r="J33" s="1162"/>
      <c r="K33" s="294" t="s">
        <v>472</v>
      </c>
      <c r="L33" s="294" t="s">
        <v>472</v>
      </c>
      <c r="M33" s="295" t="s">
        <v>472</v>
      </c>
      <c r="N33" s="296" t="s">
        <v>472</v>
      </c>
    </row>
    <row r="34" spans="1:16" ht="27" customHeight="1" x14ac:dyDescent="0.15">
      <c r="A34" s="248"/>
      <c r="B34" s="244"/>
      <c r="C34" s="244"/>
      <c r="D34" s="244"/>
      <c r="E34" s="244"/>
      <c r="F34" s="244"/>
      <c r="G34" s="1160" t="s">
        <v>488</v>
      </c>
      <c r="H34" s="1161"/>
      <c r="I34" s="1161"/>
      <c r="J34" s="1162"/>
      <c r="K34" s="294" t="s">
        <v>472</v>
      </c>
      <c r="L34" s="294" t="s">
        <v>472</v>
      </c>
      <c r="M34" s="295">
        <v>242</v>
      </c>
      <c r="N34" s="296" t="s">
        <v>472</v>
      </c>
    </row>
    <row r="35" spans="1:16" ht="27" customHeight="1" x14ac:dyDescent="0.15">
      <c r="A35" s="248"/>
      <c r="B35" s="244"/>
      <c r="C35" s="244"/>
      <c r="D35" s="244"/>
      <c r="E35" s="244"/>
      <c r="F35" s="244"/>
      <c r="G35" s="1160" t="s">
        <v>489</v>
      </c>
      <c r="H35" s="1161"/>
      <c r="I35" s="1161"/>
      <c r="J35" s="1162"/>
      <c r="K35" s="294">
        <v>76554</v>
      </c>
      <c r="L35" s="294">
        <v>8875</v>
      </c>
      <c r="M35" s="295">
        <v>23122</v>
      </c>
      <c r="N35" s="296">
        <v>-61.6</v>
      </c>
    </row>
    <row r="36" spans="1:16" ht="27" customHeight="1" x14ac:dyDescent="0.15">
      <c r="A36" s="248"/>
      <c r="B36" s="244"/>
      <c r="C36" s="244"/>
      <c r="D36" s="244"/>
      <c r="E36" s="244"/>
      <c r="F36" s="244"/>
      <c r="G36" s="1160" t="s">
        <v>490</v>
      </c>
      <c r="H36" s="1161"/>
      <c r="I36" s="1161"/>
      <c r="J36" s="1162"/>
      <c r="K36" s="294">
        <v>52678</v>
      </c>
      <c r="L36" s="294">
        <v>6107</v>
      </c>
      <c r="M36" s="295">
        <v>5214</v>
      </c>
      <c r="N36" s="296">
        <v>17.100000000000001</v>
      </c>
    </row>
    <row r="37" spans="1:16" ht="13.5" customHeight="1" x14ac:dyDescent="0.15">
      <c r="A37" s="248"/>
      <c r="B37" s="244"/>
      <c r="C37" s="244"/>
      <c r="D37" s="244"/>
      <c r="E37" s="244"/>
      <c r="F37" s="244"/>
      <c r="G37" s="1160" t="s">
        <v>491</v>
      </c>
      <c r="H37" s="1161"/>
      <c r="I37" s="1161"/>
      <c r="J37" s="1162"/>
      <c r="K37" s="294" t="s">
        <v>472</v>
      </c>
      <c r="L37" s="294" t="s">
        <v>472</v>
      </c>
      <c r="M37" s="295">
        <v>1563</v>
      </c>
      <c r="N37" s="296" t="s">
        <v>472</v>
      </c>
    </row>
    <row r="38" spans="1:16" ht="27" customHeight="1" x14ac:dyDescent="0.15">
      <c r="A38" s="248"/>
      <c r="B38" s="244"/>
      <c r="C38" s="244"/>
      <c r="D38" s="244"/>
      <c r="E38" s="244"/>
      <c r="F38" s="244"/>
      <c r="G38" s="1163" t="s">
        <v>492</v>
      </c>
      <c r="H38" s="1164"/>
      <c r="I38" s="1164"/>
      <c r="J38" s="1165"/>
      <c r="K38" s="297" t="s">
        <v>472</v>
      </c>
      <c r="L38" s="297" t="s">
        <v>472</v>
      </c>
      <c r="M38" s="298">
        <v>19</v>
      </c>
      <c r="N38" s="299" t="s">
        <v>472</v>
      </c>
      <c r="O38" s="293"/>
    </row>
    <row r="39" spans="1:16" x14ac:dyDescent="0.15">
      <c r="A39" s="248"/>
      <c r="B39" s="244"/>
      <c r="C39" s="244"/>
      <c r="D39" s="244"/>
      <c r="E39" s="244"/>
      <c r="F39" s="244"/>
      <c r="G39" s="1163" t="s">
        <v>493</v>
      </c>
      <c r="H39" s="1164"/>
      <c r="I39" s="1164"/>
      <c r="J39" s="1165"/>
      <c r="K39" s="300">
        <v>-17643</v>
      </c>
      <c r="L39" s="300">
        <v>-2045</v>
      </c>
      <c r="M39" s="301">
        <v>-4672</v>
      </c>
      <c r="N39" s="302">
        <v>-56.2</v>
      </c>
      <c r="O39" s="293"/>
    </row>
    <row r="40" spans="1:16" ht="27" customHeight="1" x14ac:dyDescent="0.15">
      <c r="A40" s="248"/>
      <c r="B40" s="244"/>
      <c r="C40" s="244"/>
      <c r="D40" s="244"/>
      <c r="E40" s="244"/>
      <c r="F40" s="244"/>
      <c r="G40" s="1160" t="s">
        <v>494</v>
      </c>
      <c r="H40" s="1161"/>
      <c r="I40" s="1161"/>
      <c r="J40" s="1162"/>
      <c r="K40" s="300">
        <v>-632939</v>
      </c>
      <c r="L40" s="300">
        <v>-73376</v>
      </c>
      <c r="M40" s="301">
        <v>-92903</v>
      </c>
      <c r="N40" s="302">
        <v>-21</v>
      </c>
      <c r="O40" s="293"/>
    </row>
    <row r="41" spans="1:16" x14ac:dyDescent="0.15">
      <c r="A41" s="248"/>
      <c r="B41" s="244"/>
      <c r="C41" s="244"/>
      <c r="D41" s="244"/>
      <c r="E41" s="244"/>
      <c r="F41" s="244"/>
      <c r="G41" s="1166" t="s">
        <v>278</v>
      </c>
      <c r="H41" s="1167"/>
      <c r="I41" s="1167"/>
      <c r="J41" s="1168"/>
      <c r="K41" s="294">
        <v>161307</v>
      </c>
      <c r="L41" s="300">
        <v>18700</v>
      </c>
      <c r="M41" s="301">
        <v>34934</v>
      </c>
      <c r="N41" s="302">
        <v>-46.5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55" t="s">
        <v>463</v>
      </c>
      <c r="J49" s="1157" t="s">
        <v>498</v>
      </c>
      <c r="K49" s="1158"/>
      <c r="L49" s="1158"/>
      <c r="M49" s="1158"/>
      <c r="N49" s="1159"/>
    </row>
    <row r="50" spans="1:14" x14ac:dyDescent="0.15">
      <c r="A50" s="248"/>
      <c r="B50" s="244"/>
      <c r="C50" s="244"/>
      <c r="D50" s="244"/>
      <c r="E50" s="244"/>
      <c r="F50" s="244"/>
      <c r="G50" s="312"/>
      <c r="H50" s="313"/>
      <c r="I50" s="1156"/>
      <c r="J50" s="314" t="s">
        <v>499</v>
      </c>
      <c r="K50" s="315" t="s">
        <v>500</v>
      </c>
      <c r="L50" s="316" t="s">
        <v>501</v>
      </c>
      <c r="M50" s="317" t="s">
        <v>502</v>
      </c>
      <c r="N50" s="318" t="s">
        <v>503</v>
      </c>
    </row>
    <row r="51" spans="1:14" x14ac:dyDescent="0.15">
      <c r="A51" s="248"/>
      <c r="B51" s="244"/>
      <c r="C51" s="244"/>
      <c r="D51" s="244"/>
      <c r="E51" s="244"/>
      <c r="F51" s="244"/>
      <c r="G51" s="310" t="s">
        <v>504</v>
      </c>
      <c r="H51" s="311"/>
      <c r="I51" s="319">
        <v>1025439</v>
      </c>
      <c r="J51" s="320">
        <v>113121</v>
      </c>
      <c r="K51" s="321">
        <v>-29.4</v>
      </c>
      <c r="L51" s="322">
        <v>146140</v>
      </c>
      <c r="M51" s="323">
        <v>-24.1</v>
      </c>
      <c r="N51" s="324">
        <v>-5.3</v>
      </c>
    </row>
    <row r="52" spans="1:14" x14ac:dyDescent="0.15">
      <c r="A52" s="248"/>
      <c r="B52" s="244"/>
      <c r="C52" s="244"/>
      <c r="D52" s="244"/>
      <c r="E52" s="244"/>
      <c r="F52" s="244"/>
      <c r="G52" s="325"/>
      <c r="H52" s="326" t="s">
        <v>505</v>
      </c>
      <c r="I52" s="327">
        <v>483884</v>
      </c>
      <c r="J52" s="328">
        <v>53379</v>
      </c>
      <c r="K52" s="329">
        <v>-21.4</v>
      </c>
      <c r="L52" s="330">
        <v>75451</v>
      </c>
      <c r="M52" s="331">
        <v>-8.1999999999999993</v>
      </c>
      <c r="N52" s="332">
        <v>-13.2</v>
      </c>
    </row>
    <row r="53" spans="1:14" x14ac:dyDescent="0.15">
      <c r="A53" s="248"/>
      <c r="B53" s="244"/>
      <c r="C53" s="244"/>
      <c r="D53" s="244"/>
      <c r="E53" s="244"/>
      <c r="F53" s="244"/>
      <c r="G53" s="310" t="s">
        <v>506</v>
      </c>
      <c r="H53" s="311"/>
      <c r="I53" s="319">
        <v>1106207</v>
      </c>
      <c r="J53" s="320">
        <v>123131</v>
      </c>
      <c r="K53" s="321">
        <v>8.8000000000000007</v>
      </c>
      <c r="L53" s="322">
        <v>146641</v>
      </c>
      <c r="M53" s="323">
        <v>0.3</v>
      </c>
      <c r="N53" s="324">
        <v>8.5</v>
      </c>
    </row>
    <row r="54" spans="1:14" x14ac:dyDescent="0.15">
      <c r="A54" s="248"/>
      <c r="B54" s="244"/>
      <c r="C54" s="244"/>
      <c r="D54" s="244"/>
      <c r="E54" s="244"/>
      <c r="F54" s="244"/>
      <c r="G54" s="325"/>
      <c r="H54" s="326" t="s">
        <v>505</v>
      </c>
      <c r="I54" s="327">
        <v>560146</v>
      </c>
      <c r="J54" s="328">
        <v>62349</v>
      </c>
      <c r="K54" s="329">
        <v>16.8</v>
      </c>
      <c r="L54" s="330">
        <v>68142</v>
      </c>
      <c r="M54" s="331">
        <v>-9.6999999999999993</v>
      </c>
      <c r="N54" s="332">
        <v>26.5</v>
      </c>
    </row>
    <row r="55" spans="1:14" x14ac:dyDescent="0.15">
      <c r="A55" s="248"/>
      <c r="B55" s="244"/>
      <c r="C55" s="244"/>
      <c r="D55" s="244"/>
      <c r="E55" s="244"/>
      <c r="F55" s="244"/>
      <c r="G55" s="310" t="s">
        <v>507</v>
      </c>
      <c r="H55" s="311"/>
      <c r="I55" s="319">
        <v>1497902</v>
      </c>
      <c r="J55" s="320">
        <v>168778</v>
      </c>
      <c r="K55" s="321">
        <v>37.1</v>
      </c>
      <c r="L55" s="322">
        <v>174587</v>
      </c>
      <c r="M55" s="323">
        <v>19.100000000000001</v>
      </c>
      <c r="N55" s="324">
        <v>18</v>
      </c>
    </row>
    <row r="56" spans="1:14" x14ac:dyDescent="0.15">
      <c r="A56" s="248"/>
      <c r="B56" s="244"/>
      <c r="C56" s="244"/>
      <c r="D56" s="244"/>
      <c r="E56" s="244"/>
      <c r="F56" s="244"/>
      <c r="G56" s="325"/>
      <c r="H56" s="326" t="s">
        <v>505</v>
      </c>
      <c r="I56" s="327">
        <v>779420</v>
      </c>
      <c r="J56" s="328">
        <v>87822</v>
      </c>
      <c r="K56" s="329">
        <v>40.9</v>
      </c>
      <c r="L56" s="330">
        <v>79695</v>
      </c>
      <c r="M56" s="331">
        <v>17</v>
      </c>
      <c r="N56" s="332">
        <v>23.9</v>
      </c>
    </row>
    <row r="57" spans="1:14" x14ac:dyDescent="0.15">
      <c r="A57" s="248"/>
      <c r="B57" s="244"/>
      <c r="C57" s="244"/>
      <c r="D57" s="244"/>
      <c r="E57" s="244"/>
      <c r="F57" s="244"/>
      <c r="G57" s="310" t="s">
        <v>508</v>
      </c>
      <c r="H57" s="311"/>
      <c r="I57" s="319">
        <v>1243947</v>
      </c>
      <c r="J57" s="320">
        <v>142133</v>
      </c>
      <c r="K57" s="321">
        <v>-15.8</v>
      </c>
      <c r="L57" s="322">
        <v>175675</v>
      </c>
      <c r="M57" s="323">
        <v>0.6</v>
      </c>
      <c r="N57" s="324">
        <v>-16.399999999999999</v>
      </c>
    </row>
    <row r="58" spans="1:14" x14ac:dyDescent="0.15">
      <c r="A58" s="248"/>
      <c r="B58" s="244"/>
      <c r="C58" s="244"/>
      <c r="D58" s="244"/>
      <c r="E58" s="244"/>
      <c r="F58" s="244"/>
      <c r="G58" s="325"/>
      <c r="H58" s="326" t="s">
        <v>505</v>
      </c>
      <c r="I58" s="327">
        <v>737129</v>
      </c>
      <c r="J58" s="328">
        <v>84224</v>
      </c>
      <c r="K58" s="329">
        <v>-4.0999999999999996</v>
      </c>
      <c r="L58" s="330">
        <v>87698</v>
      </c>
      <c r="M58" s="331">
        <v>10</v>
      </c>
      <c r="N58" s="332">
        <v>-14.1</v>
      </c>
    </row>
    <row r="59" spans="1:14" x14ac:dyDescent="0.15">
      <c r="A59" s="248"/>
      <c r="B59" s="244"/>
      <c r="C59" s="244"/>
      <c r="D59" s="244"/>
      <c r="E59" s="244"/>
      <c r="F59" s="244"/>
      <c r="G59" s="310" t="s">
        <v>509</v>
      </c>
      <c r="H59" s="311"/>
      <c r="I59" s="319">
        <v>1328294</v>
      </c>
      <c r="J59" s="320">
        <v>153987</v>
      </c>
      <c r="K59" s="321">
        <v>8.3000000000000007</v>
      </c>
      <c r="L59" s="322">
        <v>162193</v>
      </c>
      <c r="M59" s="323">
        <v>-7.7</v>
      </c>
      <c r="N59" s="324">
        <v>16</v>
      </c>
    </row>
    <row r="60" spans="1:14" x14ac:dyDescent="0.15">
      <c r="A60" s="248"/>
      <c r="B60" s="244"/>
      <c r="C60" s="244"/>
      <c r="D60" s="244"/>
      <c r="E60" s="244"/>
      <c r="F60" s="244"/>
      <c r="G60" s="325"/>
      <c r="H60" s="326" t="s">
        <v>505</v>
      </c>
      <c r="I60" s="333">
        <v>757164</v>
      </c>
      <c r="J60" s="328">
        <v>87777</v>
      </c>
      <c r="K60" s="329">
        <v>4.2</v>
      </c>
      <c r="L60" s="330">
        <v>79985</v>
      </c>
      <c r="M60" s="331">
        <v>-8.8000000000000007</v>
      </c>
      <c r="N60" s="332">
        <v>13</v>
      </c>
    </row>
    <row r="61" spans="1:14" x14ac:dyDescent="0.15">
      <c r="A61" s="248"/>
      <c r="B61" s="244"/>
      <c r="C61" s="244"/>
      <c r="D61" s="244"/>
      <c r="E61" s="244"/>
      <c r="F61" s="244"/>
      <c r="G61" s="310" t="s">
        <v>510</v>
      </c>
      <c r="H61" s="334"/>
      <c r="I61" s="335">
        <v>1240358</v>
      </c>
      <c r="J61" s="336">
        <v>140230</v>
      </c>
      <c r="K61" s="337">
        <v>1.8</v>
      </c>
      <c r="L61" s="338">
        <v>161047</v>
      </c>
      <c r="M61" s="339">
        <v>-2.4</v>
      </c>
      <c r="N61" s="324">
        <v>4.2</v>
      </c>
    </row>
    <row r="62" spans="1:14" x14ac:dyDescent="0.15">
      <c r="A62" s="248"/>
      <c r="B62" s="244"/>
      <c r="C62" s="244"/>
      <c r="D62" s="244"/>
      <c r="E62" s="244"/>
      <c r="F62" s="244"/>
      <c r="G62" s="325"/>
      <c r="H62" s="326" t="s">
        <v>505</v>
      </c>
      <c r="I62" s="327">
        <v>663549</v>
      </c>
      <c r="J62" s="328">
        <v>75110</v>
      </c>
      <c r="K62" s="329">
        <v>7.3</v>
      </c>
      <c r="L62" s="330">
        <v>78194</v>
      </c>
      <c r="M62" s="331">
        <v>0.1</v>
      </c>
      <c r="N62" s="332">
        <v>7.2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97" zoomScaleNormal="100" zoomScaleSheetLayoutView="55" workbookViewId="0">
      <selection activeCell="BW34" sqref="BW34:BX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96" zoomScaleNormal="100" zoomScaleSheetLayoutView="55" workbookViewId="0">
      <selection activeCell="BW34" sqref="BW34:BX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3" zoomScaleNormal="100" zoomScaleSheetLayoutView="100" workbookViewId="0">
      <selection activeCell="BW34" sqref="BW34:BX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62.26</v>
      </c>
      <c r="G47" s="12">
        <v>68.209999999999994</v>
      </c>
      <c r="H47" s="12">
        <v>75.7</v>
      </c>
      <c r="I47" s="12">
        <v>75.75</v>
      </c>
      <c r="J47" s="13">
        <v>73.2</v>
      </c>
    </row>
    <row r="48" spans="2:10" ht="57.75" customHeight="1" x14ac:dyDescent="0.15">
      <c r="B48" s="14"/>
      <c r="C48" s="1171" t="s">
        <v>4</v>
      </c>
      <c r="D48" s="1171"/>
      <c r="E48" s="1172"/>
      <c r="F48" s="15">
        <v>4.29</v>
      </c>
      <c r="G48" s="16">
        <v>10.54</v>
      </c>
      <c r="H48" s="16">
        <v>3.81</v>
      </c>
      <c r="I48" s="16">
        <v>4.07</v>
      </c>
      <c r="J48" s="17">
        <v>4.17</v>
      </c>
    </row>
    <row r="49" spans="2:10" ht="57.75" customHeight="1" thickBot="1" x14ac:dyDescent="0.2">
      <c r="B49" s="18"/>
      <c r="C49" s="1173" t="s">
        <v>5</v>
      </c>
      <c r="D49" s="1173"/>
      <c r="E49" s="1174"/>
      <c r="F49" s="19" t="s">
        <v>517</v>
      </c>
      <c r="G49" s="20">
        <v>14.46</v>
      </c>
      <c r="H49" s="20">
        <v>1.68</v>
      </c>
      <c r="I49" s="20" t="s">
        <v>518</v>
      </c>
      <c r="J49" s="21">
        <v>0.88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2017-05-10T10:16:28Z</cp:lastPrinted>
  <dcterms:created xsi:type="dcterms:W3CDTF">2017-02-15T21:11:30Z</dcterms:created>
  <dcterms:modified xsi:type="dcterms:W3CDTF">2017-05-23T05:47:07Z</dcterms:modified>
  <cp:category/>
</cp:coreProperties>
</file>