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W36" i="9"/>
  <c r="BW37" i="9" s="1"/>
  <c r="BW38" i="9" s="1"/>
  <c r="BW39" i="9" s="1"/>
  <c r="BW40" i="9" s="1"/>
  <c r="BW41" i="9" s="1"/>
  <c r="BW42" i="9" s="1"/>
  <c r="BE36" i="9"/>
  <c r="AM36" i="9"/>
  <c r="C36" i="9"/>
  <c r="CO35" i="9"/>
  <c r="BW35" i="9"/>
  <c r="AM35" i="9"/>
  <c r="C35" i="9"/>
  <c r="CO34" i="9"/>
  <c r="BW34" i="9"/>
  <c r="C34" i="9"/>
  <c r="AM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<sst xmlns="http://schemas.openxmlformats.org/spreadsheetml/2006/main" count="1064" uniqueCount="558">
  <si>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</si>
  <si>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</si>
  <si>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</si>
  <si>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</si>
  <si>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</si>
  <si>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</si>
  <si>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</si>
  <si>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</si>
  <si>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</si>
  <si>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</si>
  <si>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</si>
  <si>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</si>
  <si>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</si>
  <si>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</si>
  <si>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</si>
  <si>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</si>
  <si>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</si>
  <si>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</si>
  <si>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</si>
  <si>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</si>
  <si>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</si>
  <si>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</si>
  <si>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</si>
  <si>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</si>
  <si>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</si>
  <si>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</si>
  <si>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</si>
  <si>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</si>
  <si>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</si>
  <si>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</si>
  <si>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</si>
  <si>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</si>
  <si>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</si>
  <si>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</si>
  <si>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</si>
  <si>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</si>
  <si>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</si>
  <si>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</si>
  <si>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</si>
  <si>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</si>
  <si>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</si>
  <si>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</si>
  <si>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</si>
  <si>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</si>
  <si>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</si>
  <si>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</si>
  <si>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</si>
  <si>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</si>
  <si>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</si>
  <si>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</si>
  <si>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</si>
  <si>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</si>
  <si>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</si>
  <si>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</si>
  <si>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</si>
  <si>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</si>
  <si>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</si>
  <si>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</si>
  <si>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</si>
  <si>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</si>
  <si>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</si>
  <si>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</si>
  <si>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</si>
  <si>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</si>
  <si>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</si>
  <si>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</si>
  <si>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</si>
  <si>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</si>
  <si>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</si>
  <si>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</si>
  <si>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</si>
  <si>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</si>
  <si>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</si>
  <si>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</si>
  <si>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</si>
  <si>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</si>
  <si>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</si>
  <si>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</si>
  <si>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</si>
  <si>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</si>
  <si>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</si>
  <si>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</si>
  <si>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由良町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</si>
  <si>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</si>
  <si>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</si>
  <si>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</si>
  <si>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</si>
  <si>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</si>
  <si>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</si>
  <si>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</si>
  <si>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</si>
  <si>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</si>
  <si>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</si>
  <si>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</si>
  <si>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</si>
  <si>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</si>
  <si>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</si>
  <si>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</si>
  <si>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</si>
  <si>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</si>
  <si>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</si>
  <si>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</si>
  <si>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</si>
  <si>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</si>
  <si>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</si>
  <si>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</si>
  <si>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</si>
  <si>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</si>
  <si>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</si>
  <si>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</si>
  <si>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</si>
  <si>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</si>
  <si>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</si>
  <si>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</si>
  <si>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</si>
  <si>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</si>
  <si>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</si>
  <si>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</si>
  <si>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</si>
  <si>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</si>
  <si>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</si>
  <si>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</si>
  <si>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</si>
  <si>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</si>
  <si>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</si>
  <si>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</si>
  <si>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</si>
  <si>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</si>
  <si>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</si>
  <si>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</si>
  <si>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</si>
  <si>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</si>
  <si>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</si>
  <si>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</si>
  <si>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</si>
  <si>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-2.4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</si>
  <si>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</si>
  <si>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</si>
  <si>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</si>
  <si>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</si>
  <si>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</si>
  <si>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</si>
  <si>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</si>
  <si>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</si>
  <si>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</si>
  <si>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</si>
  <si>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</si>
  <si>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</si>
  <si>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</si>
  <si>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</si>
  <si>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</si>
  <si>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</si>
  <si>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</si>
  <si>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</si>
  <si>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</si>
  <si>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</si>
  <si>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</si>
  <si>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</si>
  <si>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</si>
  <si>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</si>
  <si>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</si>
  <si>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</si>
  <si>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</si>
  <si>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</si>
  <si>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</si>
  <si>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</si>
  <si>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</si>
  <si>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</si>
  <si>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</si>
  <si>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</si>
  <si>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</si>
  <si>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</si>
  <si>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</si>
  <si>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</si>
  <si>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</si>
  <si>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</si>
  <si>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</si>
  <si>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</si>
  <si>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</si>
  <si>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</si>
  <si>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</si>
  <si>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</si>
  <si>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</si>
  <si>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</si>
  <si>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</si>
  <si>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</si>
  <si>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</si>
  <si>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</si>
  <si>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</si>
  <si>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</si>
  <si>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</si>
  <si>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</si>
  <si>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</si>
  <si>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</si>
  <si>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</si>
  <si>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和歌山県由良町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</si>
  <si>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</si>
  <si>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</si>
  <si>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</si>
  <si>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</si>
  <si>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</si>
  <si>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</si>
  <si>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</si>
  <si>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</si>
  <si>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</si>
  <si>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</si>
  <si>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</si>
  <si>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</si>
  <si>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</si>
  <si>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</si>
  <si>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</si>
  <si>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</si>
  <si>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</si>
  <si>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</si>
  <si>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</si>
  <si>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</si>
  <si>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</si>
  <si>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</si>
  <si>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</si>
  <si>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</si>
  <si>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</si>
  <si>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</si>
  <si>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</si>
  <si>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</si>
  <si>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</si>
  <si>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</si>
  <si>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</si>
  <si>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</si>
  <si>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</si>
  <si>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</si>
  <si>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</si>
  <si>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</si>
  <si>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</si>
  <si>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</si>
  <si>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</si>
  <si>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</si>
  <si>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</si>
  <si>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</si>
  <si>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</si>
  <si>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</si>
  <si>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</si>
  <si>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</si>
  <si>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</si>
  <si>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</si>
  <si>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</si>
  <si>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</si>
  <si>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</si>
  <si>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</si>
  <si>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</si>
  <si>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</si>
  <si>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</si>
  <si>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</si>
  <si>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</si>
  <si>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</si>
  <si>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</si>
  <si>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</si>
  <si>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</si>
  <si>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</si>
  <si>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</si>
  <si>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</si>
  <si>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</si>
  <si>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</si>
  <si>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</si>
  <si>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</si>
  <si>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</si>
  <si>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</si>
  <si>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</si>
  <si>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</si>
  <si>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</si>
  <si>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</si>
  <si>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</si>
  <si>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</si>
  <si>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</si>
  <si>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</si>
  <si>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</si>
  <si>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</si>
  <si>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</si>
  <si>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</si>
  <si>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</si>
  <si>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</si>
  <si>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</si>
  <si>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</si>
  <si>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</si>
  <si>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</si>
  <si>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</si>
  <si>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</si>
  <si>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</si>
  <si>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</si>
  <si>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</si>
  <si>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</si>
  <si>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</si>
  <si>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</si>
  <si>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</si>
  <si>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</si>
  <si>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</si>
  <si>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</si>
  <si>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</si>
  <si>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</si>
  <si>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</si>
  <si>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</si>
  <si>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</si>
  <si>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</si>
  <si>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</si>
  <si>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</si>
  <si>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</si>
  <si>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</si>
  <si>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</si>
  <si>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</si>
  <si>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</si>
  <si>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</si>
  <si>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</si>
  <si>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</si>
  <si>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</si>
  <si>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</si>
  <si>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</si>
  <si>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</si>
  <si>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</si>
  <si>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</si>
  <si>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</si>
  <si>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</si>
  <si>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</si>
  <si>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</si>
  <si>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</si>
  <si>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</si>
  <si>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</si>
  <si>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</si>
  <si>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</si>
  <si>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</si>
  <si>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</si>
  <si>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</si>
  <si>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</si>
  <si>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</si>
  <si>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</si>
  <si>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</si>
  <si>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</si>
  <si>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</si>
  <si>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</si>
  <si>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</si>
  <si>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</si>
  <si>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</si>
  <si>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</si>
  <si>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</si>
  <si>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</si>
  <si>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和歌山県由良町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</si>
  <si>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</si>
  <si>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</si>
  <si>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</si>
  <si>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</si>
  <si>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</si>
  <si>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</si>
  <si>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</si>
  <si>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</si>
  <si>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</si>
  <si>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</si>
  <si>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</si>
  <si>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</si>
  <si>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</si>
  <si>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</si>
  <si>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</si>
  <si>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</si>
  <si>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</si>
  <si>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</si>
  <si>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</si>
  <si>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</si>
  <si>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</si>
  <si>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</si>
  <si>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</si>
  <si>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</si>
  <si>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</si>
  <si>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</si>
  <si>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</si>
  <si>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</si>
  <si>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</si>
  <si>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</si>
  <si>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</si>
  <si>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</si>
  <si>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</si>
  <si>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</si>
  <si>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</si>
  <si>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</si>
  <si>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</si>
  <si>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</si>
  <si>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</si>
  <si>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</si>
  <si>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漁業集落環境整備事業特別会計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</si>
  <si>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</si>
  <si>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</si>
  <si>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</si>
  <si>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</si>
  <si>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</si>
  <si>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</si>
  <si>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</si>
  <si>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</si>
  <si>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</si>
  <si>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</si>
  <si>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</si>
  <si>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</si>
  <si>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</si>
  <si>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</si>
  <si>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</si>
  <si>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</si>
  <si>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</si>
  <si>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</si>
  <si>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</si>
  <si>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</si>
  <si>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</si>
  <si>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</si>
  <si>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</si>
  <si>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</si>
  <si>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</si>
  <si>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</si>
  <si>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</si>
  <si>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</si>
  <si>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</si>
  <si>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</si>
  <si>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</si>
  <si>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</si>
  <si>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</si>
  <si>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</si>
  <si>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</si>
  <si>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</si>
  <si>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</si>
  <si>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</si>
  <si>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</si>
  <si>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</si>
  <si>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</si>
  <si>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</si>
  <si>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</si>
  <si>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</si>
  <si>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</si>
  <si>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</si>
  <si>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</si>
  <si>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</si>
  <si>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</si>
  <si>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</si>
  <si>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</si>
  <si>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</si>
  <si>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</si>
  <si>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</si>
  <si>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</si>
  <si>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漁業集落環境整備事業特別会計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</si>
  <si>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</si>
  <si>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</si>
  <si>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</si>
  <si>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</si>
  <si>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</si>
  <si>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</si>
  <si>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</si>
  <si>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</si>
  <si>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</si>
  <si>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</si>
  <si>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</si>
  <si>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</si>
  <si>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</si>
  <si>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</si>
  <si>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</si>
  <si>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</si>
  <si>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</si>
  <si>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</si>
  <si>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</si>
  <si>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</si>
  <si>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</si>
  <si>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</si>
  <si>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</si>
  <si>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</si>
  <si>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</si>
  <si>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</si>
  <si>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</si>
  <si>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</si>
  <si>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</si>
  <si>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</si>
  <si>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</si>
  <si>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</si>
  <si>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</si>
  <si>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</si>
  <si>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</si>
  <si>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</si>
  <si>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</si>
  <si>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</si>
  <si>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</si>
  <si>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</si>
  <si>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</si>
  <si>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</si>
  <si>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</si>
  <si>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</si>
  <si>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</si>
  <si>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</si>
  <si>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</si>
  <si>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</si>
  <si>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</si>
  <si>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</si>
  <si>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</si>
  <si>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</si>
  <si>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</si>
  <si>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</si>
  <si>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</si>
  <si>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</si>
  <si>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</si>
  <si>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</si>
  <si>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</si>
  <si>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</si>
  <si>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</si>
  <si>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</si>
  <si>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</si>
  <si>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</si>
  <si>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</si>
  <si>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</si>
  <si>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</si>
  <si>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</si>
  <si>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</si>
  <si>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</si>
  <si>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</si>
  <si>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</si>
  <si>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</si>
  <si>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</si>
  <si>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</si>
  <si>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</si>
  <si>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</si>
  <si>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</si>
  <si>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</si>
  <si>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</si>
  <si>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</si>
  <si>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</si>
  <si>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0.64</t>
  </si>
  <si>
    <t>▲ 8.47</t>
  </si>
  <si>
    <t>▲ 4.00</t>
  </si>
  <si>
    <t>水道事業会計</t>
  </si>
  <si>
    <t>一般会計</t>
  </si>
  <si>
    <t>介護保険特別会計</t>
  </si>
  <si>
    <t>国民健康保険特別会計</t>
  </si>
  <si>
    <t>公共下水道事業特別会計</t>
  </si>
  <si>
    <t>後期高齢者医療特別会計</t>
  </si>
  <si>
    <t>漁業集落環境整備事業特別会計</t>
  </si>
  <si>
    <t>その他会計（赤字）</t>
  </si>
  <si>
    <t>その他会計（黒字）</t>
  </si>
  <si>
    <t>-</t>
    <phoneticPr fontId="2"/>
  </si>
  <si>
    <t>日高広域消防事務組合</t>
    <rPh sb="0" eb="2">
      <t>ヒダカ</t>
    </rPh>
    <rPh sb="2" eb="4">
      <t>コウイキ</t>
    </rPh>
    <rPh sb="4" eb="6">
      <t>ショウボウ</t>
    </rPh>
    <rPh sb="6" eb="8">
      <t>ジム</t>
    </rPh>
    <rPh sb="8" eb="10">
      <t>クミアイ</t>
    </rPh>
    <phoneticPr fontId="2"/>
  </si>
  <si>
    <t>御坊市外五ヶ町病院経営事務組合</t>
    <rPh sb="0" eb="3">
      <t>ゴボウシ</t>
    </rPh>
    <rPh sb="3" eb="4">
      <t>ソト</t>
    </rPh>
    <rPh sb="4" eb="5">
      <t>ゴ</t>
    </rPh>
    <rPh sb="6" eb="7">
      <t>チョウ</t>
    </rPh>
    <rPh sb="7" eb="9">
      <t>ビョウイン</t>
    </rPh>
    <rPh sb="9" eb="11">
      <t>ケイエイ</t>
    </rPh>
    <rPh sb="11" eb="13">
      <t>ジム</t>
    </rPh>
    <rPh sb="13" eb="15">
      <t>クミアイ</t>
    </rPh>
    <phoneticPr fontId="2"/>
  </si>
  <si>
    <t>御坊広域行政事務組合</t>
    <rPh sb="0" eb="2">
      <t>ゴボウ</t>
    </rPh>
    <rPh sb="2" eb="4">
      <t>コウイキ</t>
    </rPh>
    <rPh sb="4" eb="6">
      <t>ギョウセイ</t>
    </rPh>
    <rPh sb="6" eb="8">
      <t>ジム</t>
    </rPh>
    <rPh sb="8" eb="10">
      <t>クミアイ</t>
    </rPh>
    <phoneticPr fontId="2"/>
  </si>
  <si>
    <t>和歌山県市町村総合事務組合</t>
    <rPh sb="0" eb="4">
      <t>ワカヤマケン</t>
    </rPh>
    <rPh sb="4" eb="7">
      <t>シチョウソン</t>
    </rPh>
    <rPh sb="7" eb="9">
      <t>ソウゴウ</t>
    </rPh>
    <rPh sb="9" eb="11">
      <t>ジム</t>
    </rPh>
    <rPh sb="11" eb="13">
      <t>クミアイ</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</si>
  <si>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</si>
  <si>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和歌山地方税回収機構</t>
    <rPh sb="0" eb="3">
      <t>ワカヤマ</t>
    </rPh>
    <rPh sb="3" eb="6">
      <t>チホウゼイ</t>
    </rPh>
    <rPh sb="6" eb="8">
      <t>カイシュウ</t>
    </rPh>
    <rPh sb="8" eb="10">
      <t>キコウ</t>
    </rPh>
    <phoneticPr fontId="2"/>
  </si>
  <si>
    <t>御坊日高老人福祉施設事務組合</t>
    <rPh sb="0" eb="2">
      <t>ゴボウ</t>
    </rPh>
    <rPh sb="2" eb="4">
      <t>ヒダカ</t>
    </rPh>
    <rPh sb="4" eb="6">
      <t>ロウジン</t>
    </rPh>
    <rPh sb="6" eb="8">
      <t>フクシ</t>
    </rPh>
    <rPh sb="8" eb="10">
      <t>シセツ</t>
    </rPh>
    <rPh sb="10" eb="12">
      <t>ジム</t>
    </rPh>
    <rPh sb="12" eb="14">
      <t>クミアイ</t>
    </rPh>
    <phoneticPr fontId="2"/>
  </si>
  <si>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</si>
  <si>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</si>
  <si>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</si>
  <si>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</si>
  <si>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</si>
  <si>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類似団体と比べ、将来負担比率は大きく上回っており、一方で有形固定資産減価償却率は下回っている。
　主な要因としては、近年の下水道事業におけるクリーンセンター等の下水道施設の建設等を進めてきたことにより、起債額が増加し将来負担比率の上昇に繋がっているが、反対に有形固定資産減価償却率は減少している。</t>
    <rPh sb="1" eb="3">
      <t>ルイジ</t>
    </rPh>
    <rPh sb="3" eb="5">
      <t>ダンタイ</t>
    </rPh>
    <rPh sb="6" eb="7">
      <t>クラ</t>
    </rPh>
    <rPh sb="9" eb="11">
      <t>ショウライ</t>
    </rPh>
    <rPh sb="11" eb="13">
      <t>フタン</t>
    </rPh>
    <rPh sb="13" eb="15">
      <t>ヒリツ</t>
    </rPh>
    <rPh sb="16" eb="17">
      <t>オオ</t>
    </rPh>
    <rPh sb="19" eb="21">
      <t>ウワマワ</t>
    </rPh>
    <rPh sb="26" eb="28">
      <t>イッポウ</t>
    </rPh>
    <rPh sb="29" eb="31">
      <t>ユウケイ</t>
    </rPh>
    <rPh sb="31" eb="33">
      <t>コテイ</t>
    </rPh>
    <rPh sb="33" eb="35">
      <t>シサン</t>
    </rPh>
    <rPh sb="35" eb="37">
      <t>ゲンカ</t>
    </rPh>
    <rPh sb="37" eb="39">
      <t>ショウキャク</t>
    </rPh>
    <rPh sb="39" eb="40">
      <t>リツ</t>
    </rPh>
    <rPh sb="41" eb="43">
      <t>シタマワ</t>
    </rPh>
    <rPh sb="50" eb="51">
      <t>オモ</t>
    </rPh>
    <rPh sb="52" eb="54">
      <t>ヨウイン</t>
    </rPh>
    <rPh sb="59" eb="61">
      <t>キンネン</t>
    </rPh>
    <rPh sb="62" eb="65">
      <t>ゲスイドウ</t>
    </rPh>
    <rPh sb="65" eb="67">
      <t>ジギョウ</t>
    </rPh>
    <rPh sb="79" eb="80">
      <t>トウ</t>
    </rPh>
    <rPh sb="81" eb="84">
      <t>ゲスイドウ</t>
    </rPh>
    <rPh sb="84" eb="86">
      <t>シセツ</t>
    </rPh>
    <rPh sb="87" eb="89">
      <t>ケンセツ</t>
    </rPh>
    <rPh sb="89" eb="90">
      <t>トウ</t>
    </rPh>
    <rPh sb="91" eb="92">
      <t>スス</t>
    </rPh>
    <rPh sb="102" eb="104">
      <t>キサイ</t>
    </rPh>
    <rPh sb="104" eb="105">
      <t>ガク</t>
    </rPh>
    <rPh sb="106" eb="108">
      <t>ゾウカ</t>
    </rPh>
    <rPh sb="109" eb="111">
      <t>ショウライ</t>
    </rPh>
    <rPh sb="111" eb="113">
      <t>フタン</t>
    </rPh>
    <rPh sb="113" eb="115">
      <t>ヒリツ</t>
    </rPh>
    <rPh sb="116" eb="118">
      <t>ジョウショウ</t>
    </rPh>
    <rPh sb="119" eb="120">
      <t>ツナ</t>
    </rPh>
    <rPh sb="127" eb="129">
      <t>ハンタイ</t>
    </rPh>
    <rPh sb="130" eb="141">
      <t>ユウケイコテイシサンゲンカショウキャクリツ</t>
    </rPh>
    <rPh sb="142" eb="144">
      <t>ゲンショウ</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</si>
  <si>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</si>
  <si>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</si>
  <si>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</si>
  <si>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</si>
  <si>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</si>
  <si>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</si>
  <si>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類似団体と比べ、将来負担比率は大きく上回っており、実質公債費比率はやや上回っている。
　過疎対策事業債等の交付税算入の大きい優良債の借入れにシフトすることで、将来負担比率及び実質公債費比率の低減を図っているが、数年は現行水準の維持の見込みである。
　今後は算入公債費等の充当可能財源の確保や適切な事業実施により比率の低減に努める必要がある。</t>
    <rPh sb="1" eb="3">
      <t>ルイジ</t>
    </rPh>
    <rPh sb="3" eb="5">
      <t>ダンタイ</t>
    </rPh>
    <rPh sb="6" eb="7">
      <t>クラ</t>
    </rPh>
    <rPh sb="9" eb="11">
      <t>ショウライ</t>
    </rPh>
    <rPh sb="11" eb="13">
      <t>フタン</t>
    </rPh>
    <rPh sb="13" eb="15">
      <t>ヒリツ</t>
    </rPh>
    <rPh sb="16" eb="17">
      <t>オオ</t>
    </rPh>
    <rPh sb="19" eb="21">
      <t>ウワマワ</t>
    </rPh>
    <rPh sb="26" eb="28">
      <t>ジッシツ</t>
    </rPh>
    <rPh sb="28" eb="31">
      <t>コウサイヒ</t>
    </rPh>
    <rPh sb="31" eb="33">
      <t>ヒリツ</t>
    </rPh>
    <rPh sb="36" eb="38">
      <t>ウワマワ</t>
    </rPh>
    <rPh sb="45" eb="47">
      <t>カソ</t>
    </rPh>
    <rPh sb="47" eb="49">
      <t>タイサク</t>
    </rPh>
    <rPh sb="49" eb="52">
      <t>ジギョウサイ</t>
    </rPh>
    <rPh sb="52" eb="53">
      <t>トウ</t>
    </rPh>
    <rPh sb="54" eb="56">
      <t>コウフ</t>
    </rPh>
    <rPh sb="56" eb="57">
      <t>ゼイ</t>
    </rPh>
    <rPh sb="57" eb="59">
      <t>サンニュウ</t>
    </rPh>
    <rPh sb="60" eb="61">
      <t>オオ</t>
    </rPh>
    <rPh sb="63" eb="65">
      <t>ユウリョウ</t>
    </rPh>
    <rPh sb="65" eb="66">
      <t>サイ</t>
    </rPh>
    <rPh sb="67" eb="69">
      <t>カリイ</t>
    </rPh>
    <rPh sb="80" eb="82">
      <t>ショウライ</t>
    </rPh>
    <rPh sb="82" eb="84">
      <t>フタン</t>
    </rPh>
    <rPh sb="84" eb="86">
      <t>ヒリツ</t>
    </rPh>
    <rPh sb="86" eb="87">
      <t>オヨ</t>
    </rPh>
    <rPh sb="88" eb="90">
      <t>ジッシツ</t>
    </rPh>
    <rPh sb="90" eb="93">
      <t>コウサイヒ</t>
    </rPh>
    <rPh sb="93" eb="95">
      <t>ヒリツ</t>
    </rPh>
    <rPh sb="96" eb="98">
      <t>テイゲン</t>
    </rPh>
    <rPh sb="99" eb="100">
      <t>ハカ</t>
    </rPh>
    <rPh sb="106" eb="108">
      <t>スウネン</t>
    </rPh>
    <rPh sb="109" eb="111">
      <t>ゲンコウ</t>
    </rPh>
    <rPh sb="111" eb="113">
      <t>スイジュン</t>
    </rPh>
    <rPh sb="114" eb="116">
      <t>イジ</t>
    </rPh>
    <rPh sb="117" eb="119">
      <t>ミコ</t>
    </rPh>
    <rPh sb="126" eb="128">
      <t>コンゴ</t>
    </rPh>
    <rPh sb="129" eb="131">
      <t>サンニュウ</t>
    </rPh>
    <rPh sb="131" eb="133">
      <t>コウサイ</t>
    </rPh>
    <rPh sb="133" eb="134">
      <t>ヒ</t>
    </rPh>
    <rPh sb="134" eb="135">
      <t>トウ</t>
    </rPh>
    <rPh sb="136" eb="138">
      <t>ジュウトウ</t>
    </rPh>
    <rPh sb="138" eb="140">
      <t>カノウ</t>
    </rPh>
    <rPh sb="140" eb="142">
      <t>ザイゲン</t>
    </rPh>
    <rPh sb="143" eb="145">
      <t>カクホ</t>
    </rPh>
    <rPh sb="146" eb="148">
      <t>テキセツ</t>
    </rPh>
    <rPh sb="149" eb="151">
      <t>ジギョウ</t>
    </rPh>
    <rPh sb="151" eb="153">
      <t>ジッシ</t>
    </rPh>
    <rPh sb="156" eb="158">
      <t>ヒリツ</t>
    </rPh>
    <rPh sb="159" eb="161">
      <t>テイゲン</t>
    </rPh>
    <rPh sb="162" eb="163">
      <t>ツト</t>
    </rPh>
    <rPh sb="165" eb="167">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</si>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</sst>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41628</c:v>
                </c:pt>
                <c:pt idx="1">
                  <c:v>65727</c:v>
                </c:pt>
                <c:pt idx="2">
                  <c:v>187298</c:v>
                </c:pt>
                <c:pt idx="3">
                  <c:v>91764</c:v>
                </c:pt>
                <c:pt idx="4">
                  <c:v>76852</c:v>
                </c:pt>
              </c:numCache>
            </c:numRef>
          </c:val>
          <c:smooth val="0"/>
        </c:ser>
        <c:dLbls>
          <c:showLegendKey val="0"/>
          <c:showVal val="0"/>
          <c:showCatName val="0"/>
          <c:showSerName val="0"/>
          <c:showPercent val="0"/>
          <c:showBubbleSize val="0"/>
        </c:dLbls>
        <c:marker val="1"/>
        <c:smooth val="0"/>
        <c:axId val="90360832"/>
        <c:axId val="90363008"/>
      </c:lineChart>
      <c:catAx>
        <c:axId val="903608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363008"/>
        <c:crosses val="autoZero"/>
        <c:auto val="1"/>
        <c:lblAlgn val="ctr"/>
        <c:lblOffset val="100"/>
        <c:tickLblSkip val="1"/>
        <c:tickMarkSkip val="1"/>
        <c:noMultiLvlLbl val="0"/>
      </c:catAx>
      <c:valAx>
        <c:axId val="9036300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360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3.21</c:v>
                </c:pt>
                <c:pt idx="1">
                  <c:v>6.73</c:v>
                </c:pt>
                <c:pt idx="2">
                  <c:v>4.28</c:v>
                </c:pt>
                <c:pt idx="3">
                  <c:v>4.1100000000000003</c:v>
                </c:pt>
                <c:pt idx="4">
                  <c:v>5.21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40.9</c:v>
                </c:pt>
                <c:pt idx="1">
                  <c:v>47.17</c:v>
                </c:pt>
                <c:pt idx="2">
                  <c:v>43.84</c:v>
                </c:pt>
                <c:pt idx="3">
                  <c:v>43.34</c:v>
                </c:pt>
                <c:pt idx="4">
                  <c:v>43.43</c:v>
                </c:pt>
              </c:numCache>
            </c:numRef>
          </c:val>
        </c:ser>
        <c:dLbls>
          <c:showLegendKey val="0"/>
          <c:showVal val="0"/>
          <c:showCatName val="0"/>
          <c:showSerName val="0"/>
          <c:showPercent val="0"/>
          <c:showBubbleSize val="0"/>
        </c:dLbls>
        <c:gapWidth val="250"/>
        <c:overlap val="100"/>
        <c:axId val="97049984"/>
        <c:axId val="97052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-0.64</c:v>
                </c:pt>
                <c:pt idx="1">
                  <c:v>7.3</c:v>
                </c:pt>
                <c:pt idx="2">
                  <c:v>-8.4700000000000006</c:v>
                </c:pt>
                <c:pt idx="3">
                  <c:v>-4</c:v>
                </c:pt>
                <c:pt idx="4">
                  <c:v>1.35</c:v>
                </c:pt>
              </c:numCache>
            </c:numRef>
          </c:val>
          <c:smooth val="0"/>
        </c:ser>
        <c:dLbls>
          <c:showLegendKey val="0"/>
          <c:showVal val="0"/>
          <c:showCatName val="0"/>
          <c:showSerName val="0"/>
          <c:showPercent val="0"/>
          <c:showBubbleSize val="0"/>
        </c:dLbls>
        <c:marker val="1"/>
        <c:smooth val="0"/>
        <c:axId val="97049984"/>
        <c:axId val="97052160"/>
      </c:lineChart>
      <c:catAx>
        <c:axId val="9704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052160"/>
        <c:crosses val="autoZero"/>
        <c:auto val="1"/>
        <c:lblAlgn val="ctr"/>
        <c:lblOffset val="100"/>
        <c:tickLblSkip val="1"/>
        <c:tickMarkSkip val="1"/>
        <c:noMultiLvlLbl val="0"/>
      </c:catAx>
      <c:valAx>
        <c:axId val="97052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049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漁業集落環境整備事業特別会計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0.04</c:v>
                </c:pt>
                <c:pt idx="4">
                  <c:v>#N/A</c:v>
                </c:pt>
                <c:pt idx="5">
                  <c:v>0.03</c:v>
                </c:pt>
                <c:pt idx="6">
                  <c:v>#N/A</c:v>
                </c:pt>
                <c:pt idx="7">
                  <c:v>0.03</c:v>
                </c:pt>
                <c:pt idx="8">
                  <c:v>#N/A</c:v>
                </c:pt>
                <c:pt idx="9">
                  <c:v>0.03</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0.05</c:v>
                </c:pt>
                <c:pt idx="4">
                  <c:v>#N/A</c:v>
                </c:pt>
                <c:pt idx="5">
                  <c:v>0</c:v>
                </c:pt>
                <c:pt idx="6">
                  <c:v>#N/A</c:v>
                </c:pt>
                <c:pt idx="7">
                  <c:v>0</c:v>
                </c:pt>
                <c:pt idx="8">
                  <c:v>#N/A</c:v>
                </c:pt>
                <c:pt idx="9">
                  <c:v>0.04</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0.05</c:v>
                </c:pt>
                <c:pt idx="2">
                  <c:v>#N/A</c:v>
                </c:pt>
                <c:pt idx="3">
                  <c:v>0.02</c:v>
                </c:pt>
                <c:pt idx="4">
                  <c:v>#N/A</c:v>
                </c:pt>
                <c:pt idx="5">
                  <c:v>0.01</c:v>
                </c:pt>
                <c:pt idx="6">
                  <c:v>#N/A</c:v>
                </c:pt>
                <c:pt idx="7">
                  <c:v>0.05</c:v>
                </c:pt>
                <c:pt idx="8">
                  <c:v>#N/A</c:v>
                </c:pt>
                <c:pt idx="9">
                  <c:v>0.08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0.19</c:v>
                </c:pt>
                <c:pt idx="2">
                  <c:v>#N/A</c:v>
                </c:pt>
                <c:pt idx="3">
                  <c:v>0.35</c:v>
                </c:pt>
                <c:pt idx="4">
                  <c:v>#N/A</c:v>
                </c:pt>
                <c:pt idx="5">
                  <c:v>0.89</c:v>
                </c:pt>
                <c:pt idx="6">
                  <c:v>#N/A</c:v>
                </c:pt>
                <c:pt idx="7">
                  <c:v>1.59</c:v>
                </c:pt>
                <c:pt idx="8">
                  <c:v>#N/A</c:v>
                </c:pt>
                <c:pt idx="9">
                  <c:v>0.47</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0.02</c:v>
                </c:pt>
                <c:pt idx="2">
                  <c:v>#N/A</c:v>
                </c:pt>
                <c:pt idx="3">
                  <c:v>0.42</c:v>
                </c:pt>
                <c:pt idx="4">
                  <c:v>#N/A</c:v>
                </c:pt>
                <c:pt idx="5">
                  <c:v>0.45</c:v>
                </c:pt>
                <c:pt idx="6">
                  <c:v>#N/A</c:v>
                </c:pt>
                <c:pt idx="7">
                  <c:v>0.27</c:v>
                </c:pt>
                <c:pt idx="8">
                  <c:v>#N/A</c:v>
                </c:pt>
                <c:pt idx="9">
                  <c:v>0.69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3.21</c:v>
                </c:pt>
                <c:pt idx="2">
                  <c:v>#N/A</c:v>
                </c:pt>
                <c:pt idx="3">
                  <c:v>6.72</c:v>
                </c:pt>
                <c:pt idx="4">
                  <c:v>#N/A</c:v>
                </c:pt>
                <c:pt idx="5">
                  <c:v>4.28</c:v>
                </c:pt>
                <c:pt idx="6">
                  <c:v>#N/A</c:v>
                </c:pt>
                <c:pt idx="7">
                  <c:v>4.0999999999999996</c:v>
                </c:pt>
                <c:pt idx="8">
                  <c:v>#N/A</c:v>
                </c:pt>
                <c:pt idx="9">
                  <c:v>5.21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15.33</c:v>
                </c:pt>
                <c:pt idx="2">
                  <c:v>#N/A</c:v>
                </c:pt>
                <c:pt idx="3">
                  <c:v>14.6</c:v>
                </c:pt>
                <c:pt idx="4">
                  <c:v>#N/A</c:v>
                </c:pt>
                <c:pt idx="5">
                  <c:v>16.170000000000002</c:v>
                </c:pt>
                <c:pt idx="6">
                  <c:v>#N/A</c:v>
                </c:pt>
                <c:pt idx="7">
                  <c:v>17.75</c:v>
                </c:pt>
                <c:pt idx="8">
                  <c:v>#N/A</c:v>
                </c:pt>
                <c:pt idx="9">
                  <c:v>18.41</c:v>
                </c:pt>
              </c:numCache>
            </c:numRef>
          </c:val>
        </c:ser>
        <c:dLbls>
          <c:showLegendKey val="0"/>
          <c:showVal val="0"/>
          <c:showCatName val="0"/>
          <c:showSerName val="0"/>
          <c:showPercent val="0"/>
          <c:showBubbleSize val="0"/>
        </c:dLbls>
        <c:gapWidth val="150"/>
        <c:overlap val="100"/>
        <c:axId val="97236096"/>
        <c:axId val="97237632"/>
      </c:barChart>
      <c:catAx>
        <c:axId val="9723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237632"/>
        <c:crosses val="autoZero"/>
        <c:auto val="1"/>
        <c:lblAlgn val="ctr"/>
        <c:lblOffset val="100"/>
        <c:tickLblSkip val="1"/>
        <c:tickMarkSkip val="1"/>
        <c:noMultiLvlLbl val="0"/>
      </c:catAx>
      <c:valAx>
        <c:axId val="97237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236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355</c:v>
                </c:pt>
                <c:pt idx="5">
                  <c:v>354</c:v>
                </c:pt>
                <c:pt idx="8">
                  <c:v>366</c:v>
                </c:pt>
                <c:pt idx="11">
                  <c:v>393</c:v>
                </c:pt>
                <c:pt idx="14">
                  <c:v>404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84</c:v>
                </c:pt>
                <c:pt idx="3">
                  <c:v>57</c:v>
                </c:pt>
                <c:pt idx="6">
                  <c:v>41</c:v>
                </c:pt>
                <c:pt idx="9">
                  <c:v>48</c:v>
                </c:pt>
                <c:pt idx="12">
                  <c:v>40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105</c:v>
                </c:pt>
                <c:pt idx="3">
                  <c:v>112</c:v>
                </c:pt>
                <c:pt idx="6">
                  <c:v>147</c:v>
                </c:pt>
                <c:pt idx="9">
                  <c:v>202</c:v>
                </c:pt>
                <c:pt idx="12">
                  <c:v>209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406</c:v>
                </c:pt>
                <c:pt idx="3">
                  <c:v>379</c:v>
                </c:pt>
                <c:pt idx="6">
                  <c:v>377</c:v>
                </c:pt>
                <c:pt idx="9">
                  <c:v>389</c:v>
                </c:pt>
                <c:pt idx="12">
                  <c:v>364</c:v>
                </c:pt>
              </c:numCache>
            </c:numRef>
          </c:val>
        </c:ser>
        <c:dLbls>
          <c:showLegendKey val="0"/>
          <c:showVal val="0"/>
          <c:showCatName val="0"/>
          <c:showSerName val="0"/>
          <c:showPercent val="0"/>
          <c:showBubbleSize val="0"/>
        </c:dLbls>
        <c:gapWidth val="100"/>
        <c:overlap val="100"/>
        <c:axId val="88774528"/>
        <c:axId val="88780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240</c:v>
                </c:pt>
                <c:pt idx="2">
                  <c:v>#N/A</c:v>
                </c:pt>
                <c:pt idx="3">
                  <c:v>#N/A</c:v>
                </c:pt>
                <c:pt idx="4">
                  <c:v>194</c:v>
                </c:pt>
                <c:pt idx="5">
                  <c:v>#N/A</c:v>
                </c:pt>
                <c:pt idx="6">
                  <c:v>#N/A</c:v>
                </c:pt>
                <c:pt idx="7">
                  <c:v>199</c:v>
                </c:pt>
                <c:pt idx="8">
                  <c:v>#N/A</c:v>
                </c:pt>
                <c:pt idx="9">
                  <c:v>#N/A</c:v>
                </c:pt>
                <c:pt idx="10">
                  <c:v>246</c:v>
                </c:pt>
                <c:pt idx="11">
                  <c:v>#N/A</c:v>
                </c:pt>
                <c:pt idx="12">
                  <c:v>#N/A</c:v>
                </c:pt>
                <c:pt idx="13">
                  <c:v>209</c:v>
                </c:pt>
                <c:pt idx="14">
                  <c:v>#N/A</c:v>
                </c:pt>
              </c:numCache>
            </c:numRef>
          </c:val>
          <c:smooth val="0"/>
        </c:ser>
        <c:dLbls>
          <c:showLegendKey val="0"/>
          <c:showVal val="0"/>
          <c:showCatName val="0"/>
          <c:showSerName val="0"/>
          <c:showPercent val="0"/>
          <c:showBubbleSize val="0"/>
        </c:dLbls>
        <c:marker val="1"/>
        <c:smooth val="0"/>
        <c:axId val="88774528"/>
        <c:axId val="88780800"/>
      </c:lineChart>
      <c:catAx>
        <c:axId val="8877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780800"/>
        <c:crosses val="autoZero"/>
        <c:auto val="1"/>
        <c:lblAlgn val="ctr"/>
        <c:lblOffset val="100"/>
        <c:tickLblSkip val="1"/>
        <c:tickMarkSkip val="1"/>
        <c:noMultiLvlLbl val="0"/>
      </c:catAx>
      <c:valAx>
        <c:axId val="88780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774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4623</c:v>
                </c:pt>
                <c:pt idx="5">
                  <c:v>4821</c:v>
                </c:pt>
                <c:pt idx="8">
                  <c:v>5318</c:v>
                </c:pt>
                <c:pt idx="11">
                  <c:v>5466</c:v>
                </c:pt>
                <c:pt idx="14">
                  <c:v>5336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1</c:v>
                </c:pt>
                <c:pt idx="8">
                  <c:v>1</c:v>
                </c:pt>
                <c:pt idx="11">
                  <c:v>1</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1112</c:v>
                </c:pt>
                <c:pt idx="5">
                  <c:v>1233</c:v>
                </c:pt>
                <c:pt idx="8">
                  <c:v>1173</c:v>
                </c:pt>
                <c:pt idx="11">
                  <c:v>1135</c:v>
                </c:pt>
                <c:pt idx="14">
                  <c:v>1185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819</c:v>
                </c:pt>
                <c:pt idx="3">
                  <c:v>778</c:v>
                </c:pt>
                <c:pt idx="6">
                  <c:v>691</c:v>
                </c:pt>
                <c:pt idx="9">
                  <c:v>626</c:v>
                </c:pt>
                <c:pt idx="12">
                  <c:v>617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548</c:v>
                </c:pt>
                <c:pt idx="3">
                  <c:v>551</c:v>
                </c:pt>
                <c:pt idx="6">
                  <c:v>542</c:v>
                </c:pt>
                <c:pt idx="9">
                  <c:v>542</c:v>
                </c:pt>
                <c:pt idx="12">
                  <c:v>522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3008</c:v>
                </c:pt>
                <c:pt idx="3">
                  <c:v>3501</c:v>
                </c:pt>
                <c:pt idx="6">
                  <c:v>3455</c:v>
                </c:pt>
                <c:pt idx="9">
                  <c:v>3903</c:v>
                </c:pt>
                <c:pt idx="12">
                  <c:v>4294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3731</c:v>
                </c:pt>
                <c:pt idx="3">
                  <c:v>3795</c:v>
                </c:pt>
                <c:pt idx="6">
                  <c:v>4295</c:v>
                </c:pt>
                <c:pt idx="9">
                  <c:v>4357</c:v>
                </c:pt>
                <c:pt idx="12">
                  <c:v>4422</c:v>
                </c:pt>
              </c:numCache>
            </c:numRef>
          </c:val>
        </c:ser>
        <c:dLbls>
          <c:showLegendKey val="0"/>
          <c:showVal val="0"/>
          <c:showCatName val="0"/>
          <c:showSerName val="0"/>
          <c:showPercent val="0"/>
          <c:showBubbleSize val="0"/>
        </c:dLbls>
        <c:gapWidth val="100"/>
        <c:overlap val="100"/>
        <c:axId val="97103872"/>
        <c:axId val="97105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2370</c:v>
                </c:pt>
                <c:pt idx="2">
                  <c:v>#N/A</c:v>
                </c:pt>
                <c:pt idx="3">
                  <c:v>#N/A</c:v>
                </c:pt>
                <c:pt idx="4">
                  <c:v>2571</c:v>
                </c:pt>
                <c:pt idx="5">
                  <c:v>#N/A</c:v>
                </c:pt>
                <c:pt idx="6">
                  <c:v>#N/A</c:v>
                </c:pt>
                <c:pt idx="7">
                  <c:v>2492</c:v>
                </c:pt>
                <c:pt idx="8">
                  <c:v>#N/A</c:v>
                </c:pt>
                <c:pt idx="9">
                  <c:v>#N/A</c:v>
                </c:pt>
                <c:pt idx="10">
                  <c:v>2827</c:v>
                </c:pt>
                <c:pt idx="11">
                  <c:v>#N/A</c:v>
                </c:pt>
                <c:pt idx="12">
                  <c:v>#N/A</c:v>
                </c:pt>
                <c:pt idx="13">
                  <c:v>3333</c:v>
                </c:pt>
                <c:pt idx="14">
                  <c:v>#N/A</c:v>
                </c:pt>
              </c:numCache>
            </c:numRef>
          </c:val>
          <c:smooth val="0"/>
        </c:ser>
        <c:dLbls>
          <c:showLegendKey val="0"/>
          <c:showVal val="0"/>
          <c:showCatName val="0"/>
          <c:showSerName val="0"/>
          <c:showPercent val="0"/>
          <c:showBubbleSize val="0"/>
        </c:dLbls>
        <c:marker val="1"/>
        <c:smooth val="0"/>
        <c:axId val="97103872"/>
        <c:axId val="97105792"/>
      </c:lineChart>
      <c:catAx>
        <c:axId val="9710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105792"/>
        <c:crosses val="autoZero"/>
        <c:auto val="1"/>
        <c:lblAlgn val="ctr"/>
        <c:lblOffset val="100"/>
        <c:tickLblSkip val="1"/>
        <c:tickMarkSkip val="1"/>
        <c:noMultiLvlLbl val="0"/>
      </c:catAx>
      <c:valAx>
        <c:axId val="97105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103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49.8</c:v>
                </c:pt>
              </c:numCache>
            </c:numRef>
          </c:xVal>
          <c:yVal>
            <c:numRef>
              <c:f>公会計指標分析・財政指標組合せ分析表!$K$51:$O$51</c:f>
              <c:numCache>
                <c:formatCode>#,##0.0;"▲ "#,##0.0</c:formatCode>
                <c:ptCount val="5"/>
                <c:pt idx="4">
                  <c:v>159.4</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56.4</c:v>
                </c:pt>
              </c:numCache>
            </c:numRef>
          </c:xVal>
          <c:yVal>
            <c:numRef>
              <c:f>公会計指標分析・財政指標組合せ分析表!$K$55:$O$55</c:f>
              <c:numCache>
                <c:formatCode>#,##0.0;"▲ "#,##0.0</c:formatCode>
                <c:ptCount val="5"/>
                <c:pt idx="4">
                  <c:v>0.8</c:v>
                </c:pt>
              </c:numCache>
            </c:numRef>
          </c:yVal>
          <c:smooth val="0"/>
        </c:ser>
        <c:dLbls>
          <c:showLegendKey val="0"/>
          <c:showVal val="0"/>
          <c:showCatName val="0"/>
          <c:showSerName val="0"/>
          <c:showPercent val="0"/>
          <c:showBubbleSize val="0"/>
        </c:dLbls>
        <c:axId val="97683328"/>
        <c:axId val="97738752"/>
      </c:scatterChart>
      <c:valAx>
        <c:axId val="97683328"/>
        <c:scaling>
          <c:orientation val="minMax"/>
          <c:max val="57"/>
          <c:min val="49.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7738752"/>
        <c:crosses val="autoZero"/>
        <c:crossBetween val="midCat"/>
      </c:valAx>
      <c:valAx>
        <c:axId val="97738752"/>
        <c:scaling>
          <c:orientation val="minMax"/>
          <c:max val="19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7683328"/>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11.1</c:v>
                </c:pt>
                <c:pt idx="1">
                  <c:v>11.4</c:v>
                </c:pt>
                <c:pt idx="2">
                  <c:v>10.1</c:v>
                </c:pt>
                <c:pt idx="3">
                  <c:v>10.4</c:v>
                </c:pt>
                <c:pt idx="4">
                  <c:v>10.6</c:v>
                </c:pt>
              </c:numCache>
            </c:numRef>
          </c:xVal>
          <c:yVal>
            <c:numRef>
              <c:f>公会計指標分析・財政指標組合せ分析表!$K$73:$O$73</c:f>
              <c:numCache>
                <c:formatCode>#,##0.0;"▲ "#,##0.0</c:formatCode>
                <c:ptCount val="5"/>
                <c:pt idx="0">
                  <c:v>112.8</c:v>
                </c:pt>
                <c:pt idx="1">
                  <c:v>125.1</c:v>
                </c:pt>
                <c:pt idx="2">
                  <c:v>120.2</c:v>
                </c:pt>
                <c:pt idx="3">
                  <c:v>142</c:v>
                </c:pt>
                <c:pt idx="4">
                  <c:v>159.4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12.6</c:v>
                </c:pt>
                <c:pt idx="1">
                  <c:v>11.4</c:v>
                </c:pt>
                <c:pt idx="2">
                  <c:v>10.5</c:v>
                </c:pt>
                <c:pt idx="3">
                  <c:v>9.5</c:v>
                </c:pt>
                <c:pt idx="4">
                  <c:v>8.1</c:v>
                </c:pt>
              </c:numCache>
            </c:numRef>
          </c:xVal>
          <c:yVal>
            <c:numRef>
              <c:f>公会計指標分析・財政指標組合せ分析表!$K$77:$O$77</c:f>
              <c:numCache>
                <c:formatCode>#,##0.0;"▲ "#,##0.0</c:formatCode>
                <c:ptCount val="5"/>
                <c:pt idx="0">
                  <c:v>38.6</c:v>
                </c:pt>
                <c:pt idx="1">
                  <c:v>28.4</c:v>
                </c:pt>
                <c:pt idx="2">
                  <c:v>20.5</c:v>
                </c:pt>
                <c:pt idx="3">
                  <c:v>17.899999999999999</c:v>
                </c:pt>
                <c:pt idx="4">
                  <c:v>0.8</c:v>
                </c:pt>
              </c:numCache>
            </c:numRef>
          </c:yVal>
          <c:smooth val="0"/>
        </c:ser>
        <c:dLbls>
          <c:showLegendKey val="0"/>
          <c:showVal val="0"/>
          <c:showCatName val="0"/>
          <c:showSerName val="0"/>
          <c:showPercent val="0"/>
          <c:showBubbleSize val="0"/>
        </c:dLbls>
        <c:axId val="97776768"/>
        <c:axId val="97778688"/>
      </c:scatterChart>
      <c:valAx>
        <c:axId val="97776768"/>
        <c:scaling>
          <c:orientation val="minMax"/>
          <c:max val="13"/>
          <c:min val="7.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7778688"/>
        <c:crosses val="autoZero"/>
        <c:crossBetween val="midCat"/>
      </c:valAx>
      <c:valAx>
        <c:axId val="97778688"/>
        <c:scaling>
          <c:orientation val="minMax"/>
          <c:max val="19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7776768"/>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和歌山県由良町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元利償還金が前年度と比較し減少しているが、今後元利償還金において、統合保育所新設事業に充当している過疎対策事業債の据置期間満了に伴い元利償還が開始する平成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がピークとなる。また、公営企業の元利償還金に対する繰入金、一部事務組合等が起こした地方債の元利償還金に対する負担金の増加が見込まれる。実質公債費比率は上昇傾向になると予想されるため、今後地方債の新規発行は十分検討す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和歌山県由良町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疎対策事業債の発行により、一般会計等に係る地方債の現在高が増加傾向にある。また、公営企業等繰入見込額の増加が見込まれる上、充当可能基金の減少が見込まれ、それに伴い将来負担比率の分子が増加傾向とな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今後も基金の取崩しが見込まれるため、適正な規模での基金の積立促進に努める。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和歌山県由良町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6,202
6,163
30.94
3,884,310
3,700,976
130,051
2,494,166
4,421,730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159.4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[ 49.8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類似団体と比べ、低い水準となっている。</a:t>
          </a:r>
          <a:endParaRPr kumimoji="1" lang="en-US" altLang="ja-JP" sz="1100" baseline="0">
            <a:latin typeface="ＭＳ Ｐゴシック"/>
          </a:endParaRPr>
        </a:p>
        <a:p>
          <a:r>
            <a:rPr kumimoji="1" lang="ja-JP" altLang="en-US" sz="1100" baseline="0">
              <a:latin typeface="ＭＳ Ｐゴシック"/>
            </a:rPr>
            <a:t>　これは近年実施している下水道事業によるクリーンセンター等の下水道施設や</a:t>
          </a:r>
          <a:r>
            <a:rPr kumimoji="1" lang="en-US" altLang="ja-JP" sz="1100" baseline="0">
              <a:latin typeface="ＭＳ Ｐゴシック"/>
            </a:rPr>
            <a:t>H25</a:t>
          </a:r>
          <a:r>
            <a:rPr kumimoji="1" lang="ja-JP" altLang="en-US" sz="1100" baseline="0">
              <a:latin typeface="ＭＳ Ｐゴシック"/>
            </a:rPr>
            <a:t>に建設したこども園の減価償却率が低いことが主な要因である。</a:t>
          </a:r>
          <a:endParaRPr kumimoji="1" lang="en-US" altLang="ja-JP" sz="1100" baseline="0">
            <a:latin typeface="ＭＳ Ｐゴシック"/>
          </a:endParaRPr>
        </a:p>
        <a:p>
          <a:r>
            <a:rPr kumimoji="1" lang="ja-JP" altLang="en-US" sz="1100" baseline="0">
              <a:latin typeface="ＭＳ Ｐゴシック"/>
            </a:rPr>
            <a:t>　また、当町では、平成</a:t>
          </a:r>
          <a:r>
            <a:rPr kumimoji="1" lang="en-US" altLang="ja-JP" sz="1100" baseline="0">
              <a:latin typeface="ＭＳ Ｐゴシック"/>
            </a:rPr>
            <a:t>26</a:t>
          </a:r>
          <a:r>
            <a:rPr kumimoji="1" lang="ja-JP" altLang="en-US" sz="1100" baseline="0">
              <a:latin typeface="ＭＳ Ｐゴシック"/>
            </a:rPr>
            <a:t>年度に策定した公共施設総合管理計画により、①新規整備は原則行わない、②施設の更新は複合施設とする、③当町に適した公共施設等の維持管理・利活用を実施する　という目標を掲げ、今後の施設の改修・更新に係る将来コストの縮減を図っている。</a:t>
          </a:r>
          <a:endParaRPr kumimoji="1" lang="en-US" altLang="ja-JP" sz="1100" baseline="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25146</xdr:rowOff>
    </xdr:from>
    <xdr:to>
      <xdr:col>3</xdr:col>
      <xdr:colOff>1170940</xdr:colOff>
      <xdr:row>32</xdr:row>
      <xdr:rowOff>149352</xdr:rowOff>
    </xdr:to>
    <xdr:cxnSp macro="">
      <xdr:nvCxnSpPr>
        <xdr:cNvPr id="62" name="直線コネクタ 61"/>
        <xdr:cNvCxnSpPr/>
      </xdr:nvCxnSpPr>
      <xdr:spPr>
        <a:xfrm flipV="1">
          <a:off x="4760595" y="5263896"/>
          <a:ext cx="1270" cy="115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153179</xdr:rowOff>
    </xdr:from>
    <xdr:ext cx="405111" cy="259045"/>
    <xdr:sp macro="" textlink="">
      <xdr:nvSpPr>
        <xdr:cNvPr id="63" name="有形固定資産減価償却率最小値テキスト"/>
        <xdr:cNvSpPr txBox="1"/>
      </xdr:nvSpPr>
      <xdr:spPr>
        <a:xfrm>
          <a:off x="4813300" y="642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3</xdr:col>
      <xdr:colOff>1082675</xdr:colOff>
      <xdr:row>32</xdr:row>
      <xdr:rowOff>149352</xdr:rowOff>
    </xdr:from>
    <xdr:to>
      <xdr:col>3</xdr:col>
      <xdr:colOff>1260475</xdr:colOff>
      <xdr:row>32</xdr:row>
      <xdr:rowOff>149352</xdr:rowOff>
    </xdr:to>
    <xdr:cxnSp macro="">
      <xdr:nvCxnSpPr>
        <xdr:cNvPr id="64" name="直線コネクタ 63"/>
        <xdr:cNvCxnSpPr/>
      </xdr:nvCxnSpPr>
      <xdr:spPr>
        <a:xfrm>
          <a:off x="4673600" y="641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143273</xdr:rowOff>
    </xdr:from>
    <xdr:ext cx="405111" cy="259045"/>
    <xdr:sp macro="" textlink="">
      <xdr:nvSpPr>
        <xdr:cNvPr id="65" name="有形固定資産減価償却率最大値テキスト"/>
        <xdr:cNvSpPr txBox="1"/>
      </xdr:nvSpPr>
      <xdr:spPr>
        <a:xfrm>
          <a:off x="4813300" y="5039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3</xdr:col>
      <xdr:colOff>1082675</xdr:colOff>
      <xdr:row>26</xdr:row>
      <xdr:rowOff>25146</xdr:rowOff>
    </xdr:from>
    <xdr:to>
      <xdr:col>3</xdr:col>
      <xdr:colOff>1260475</xdr:colOff>
      <xdr:row>26</xdr:row>
      <xdr:rowOff>25146</xdr:rowOff>
    </xdr:to>
    <xdr:cxnSp macro="">
      <xdr:nvCxnSpPr>
        <xdr:cNvPr id="66" name="直線コネクタ 65"/>
        <xdr:cNvCxnSpPr/>
      </xdr:nvCxnSpPr>
      <xdr:spPr>
        <a:xfrm>
          <a:off x="4673600" y="526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19575</xdr:rowOff>
    </xdr:from>
    <xdr:ext cx="405111" cy="259045"/>
    <xdr:sp macro="" textlink="">
      <xdr:nvSpPr>
        <xdr:cNvPr id="67" name="有形固定資産減価償却率平均値テキスト"/>
        <xdr:cNvSpPr txBox="1"/>
      </xdr:nvSpPr>
      <xdr:spPr>
        <a:xfrm>
          <a:off x="4813300" y="57726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168148</xdr:rowOff>
    </xdr:from>
    <xdr:to>
      <xdr:col>3</xdr:col>
      <xdr:colOff>1222375</xdr:colOff>
      <xdr:row>30</xdr:row>
      <xdr:rowOff>98298</xdr:rowOff>
    </xdr:to>
    <xdr:sp macro="" textlink="">
      <xdr:nvSpPr>
        <xdr:cNvPr id="68" name="フローチャート : 判断 67"/>
        <xdr:cNvSpPr/>
      </xdr:nvSpPr>
      <xdr:spPr>
        <a:xfrm>
          <a:off x="4711700" y="5921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69" name="テキスト ボックス 6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0" name="テキスト ボックス 6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1" name="テキスト ボックス 7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2" name="テキスト ボックス 7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3" name="テキスト ボックス 7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31</xdr:row>
      <xdr:rowOff>110236</xdr:rowOff>
    </xdr:from>
    <xdr:to>
      <xdr:col>3</xdr:col>
      <xdr:colOff>1222375</xdr:colOff>
      <xdr:row>32</xdr:row>
      <xdr:rowOff>40386</xdr:rowOff>
    </xdr:to>
    <xdr:sp macro="" textlink="">
      <xdr:nvSpPr>
        <xdr:cNvPr id="74" name="円/楕円 73"/>
        <xdr:cNvSpPr/>
      </xdr:nvSpPr>
      <xdr:spPr>
        <a:xfrm>
          <a:off x="47117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88663</xdr:rowOff>
    </xdr:from>
    <xdr:ext cx="405111" cy="259045"/>
    <xdr:sp macro="" textlink="">
      <xdr:nvSpPr>
        <xdr:cNvPr id="75" name="有形固定資産減価償却率該当値テキスト"/>
        <xdr:cNvSpPr txBox="1"/>
      </xdr:nvSpPr>
      <xdr:spPr>
        <a:xfrm>
          <a:off x="4813300" y="618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6" name="正方形/長方形 7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7" name="正方形/長方形 7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78" name="正方形/長方形 7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79" name="正方形/長方形 7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0" name="正方形/長方形 7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1" name="正方形/長方形 8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2" name="正方形/長方形 8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3" name="正方形/長方形 8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4" name="正方形/長方形 8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6" name="正方形/長方形 8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8" name="テキスト ボックス 8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和歌山県由良町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6,202
6,163
30.94
3,884,310
3,700,976
130,051
2,494,166
4,421,730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159.4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85725</xdr:rowOff>
    </xdr:from>
    <xdr:to>
      <xdr:col>6</xdr:col>
      <xdr:colOff>510540</xdr:colOff>
      <xdr:row>42</xdr:row>
      <xdr:rowOff>11430</xdr:rowOff>
    </xdr:to>
    <xdr:cxnSp macro="">
      <xdr:nvCxnSpPr>
        <xdr:cNvPr id="57" name="直線コネクタ 56"/>
        <xdr:cNvCxnSpPr/>
      </xdr:nvCxnSpPr>
      <xdr:spPr>
        <a:xfrm flipV="1">
          <a:off x="4634865" y="591502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15257</xdr:rowOff>
    </xdr:from>
    <xdr:ext cx="405111" cy="259045"/>
    <xdr:sp macro="" textlink="">
      <xdr:nvSpPr>
        <xdr:cNvPr id="58" name="【道路】&#10;有形固定資産減価償却率最小値テキスト"/>
        <xdr:cNvSpPr txBox="1"/>
      </xdr:nvSpPr>
      <xdr:spPr>
        <a:xfrm>
          <a:off x="47244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6</xdr:col>
      <xdr:colOff>422275</xdr:colOff>
      <xdr:row>42</xdr:row>
      <xdr:rowOff>11430</xdr:rowOff>
    </xdr:from>
    <xdr:to>
      <xdr:col>6</xdr:col>
      <xdr:colOff>600075</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32402</xdr:rowOff>
    </xdr:from>
    <xdr:ext cx="405111" cy="259045"/>
    <xdr:sp macro="" textlink="">
      <xdr:nvSpPr>
        <xdr:cNvPr id="60" name="【道路】&#10;有形固定資産減価償却率最大値テキスト"/>
        <xdr:cNvSpPr txBox="1"/>
      </xdr:nvSpPr>
      <xdr:spPr>
        <a:xfrm>
          <a:off x="47244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6</xdr:col>
      <xdr:colOff>422275</xdr:colOff>
      <xdr:row>34</xdr:row>
      <xdr:rowOff>85725</xdr:rowOff>
    </xdr:from>
    <xdr:to>
      <xdr:col>6</xdr:col>
      <xdr:colOff>600075</xdr:colOff>
      <xdr:row>34</xdr:row>
      <xdr:rowOff>85725</xdr:rowOff>
    </xdr:to>
    <xdr:cxnSp macro="">
      <xdr:nvCxnSpPr>
        <xdr:cNvPr id="61" name="直線コネクタ 60"/>
        <xdr:cNvCxnSpPr/>
      </xdr:nvCxnSpPr>
      <xdr:spPr>
        <a:xfrm>
          <a:off x="4546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131462</xdr:rowOff>
    </xdr:from>
    <xdr:ext cx="405111" cy="259045"/>
    <xdr:sp macro="" textlink="">
      <xdr:nvSpPr>
        <xdr:cNvPr id="62" name="【道路】&#10;有形固定資産減価償却率平均値テキスト"/>
        <xdr:cNvSpPr txBox="1"/>
      </xdr:nvSpPr>
      <xdr:spPr>
        <a:xfrm>
          <a:off x="4724400" y="66465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153035</xdr:rowOff>
    </xdr:from>
    <xdr:to>
      <xdr:col>6</xdr:col>
      <xdr:colOff>561975</xdr:colOff>
      <xdr:row>39</xdr:row>
      <xdr:rowOff>83185</xdr:rowOff>
    </xdr:to>
    <xdr:sp macro="" textlink="">
      <xdr:nvSpPr>
        <xdr:cNvPr id="63" name="フローチャート : 判断 62"/>
        <xdr:cNvSpPr/>
      </xdr:nvSpPr>
      <xdr:spPr>
        <a:xfrm>
          <a:off x="4584700" y="666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25400</xdr:rowOff>
    </xdr:from>
    <xdr:to>
      <xdr:col>6</xdr:col>
      <xdr:colOff>561975</xdr:colOff>
      <xdr:row>38</xdr:row>
      <xdr:rowOff>127000</xdr:rowOff>
    </xdr:to>
    <xdr:sp macro="" textlink="">
      <xdr:nvSpPr>
        <xdr:cNvPr id="69" name="円/楕円 68"/>
        <xdr:cNvSpPr/>
      </xdr:nvSpPr>
      <xdr:spPr>
        <a:xfrm>
          <a:off x="4584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48277</xdr:rowOff>
    </xdr:from>
    <xdr:ext cx="405111" cy="259045"/>
    <xdr:sp macro="" textlink="">
      <xdr:nvSpPr>
        <xdr:cNvPr id="70" name="【道路】&#10;有形固定資産減価償却率該当値テキスト"/>
        <xdr:cNvSpPr txBox="1"/>
      </xdr:nvSpPr>
      <xdr:spPr>
        <a:xfrm>
          <a:off x="4724400" y="639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5"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97013</xdr:rowOff>
    </xdr:from>
    <xdr:to>
      <xdr:col>15</xdr:col>
      <xdr:colOff>180340</xdr:colOff>
      <xdr:row>41</xdr:row>
      <xdr:rowOff>29380</xdr:rowOff>
    </xdr:to>
    <xdr:cxnSp macro="">
      <xdr:nvCxnSpPr>
        <xdr:cNvPr id="96" name="直線コネクタ 95"/>
        <xdr:cNvCxnSpPr/>
      </xdr:nvCxnSpPr>
      <xdr:spPr>
        <a:xfrm flipV="1">
          <a:off x="10476865" y="5754863"/>
          <a:ext cx="0" cy="13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33207</xdr:rowOff>
    </xdr:from>
    <xdr:ext cx="534377" cy="259045"/>
    <xdr:sp macro="" textlink="">
      <xdr:nvSpPr>
        <xdr:cNvPr id="97" name="【道路】&#10;一人当たり延長最小値テキスト"/>
        <xdr:cNvSpPr txBox="1"/>
      </xdr:nvSpPr>
      <xdr:spPr>
        <a:xfrm>
          <a:off x="10566400" y="706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21.551</a:t>
          </a:r>
          <a:endParaRPr kumimoji="1" lang="ja-JP" altLang="en-US" sz="1000" b="1">
            <a:latin typeface="ＭＳ Ｐゴシック"/>
          </a:endParaRPr>
        </a:p>
      </xdr:txBody>
    </xdr:sp>
    <xdr:clientData/>
  </xdr:oneCellAnchor>
  <xdr:twoCellAnchor>
    <xdr:from>
      <xdr:col>15</xdr:col>
      <xdr:colOff>92075</xdr:colOff>
      <xdr:row>41</xdr:row>
      <xdr:rowOff>29380</xdr:rowOff>
    </xdr:from>
    <xdr:to>
      <xdr:col>15</xdr:col>
      <xdr:colOff>269875</xdr:colOff>
      <xdr:row>41</xdr:row>
      <xdr:rowOff>29380</xdr:rowOff>
    </xdr:to>
    <xdr:cxnSp macro="">
      <xdr:nvCxnSpPr>
        <xdr:cNvPr id="98" name="直線コネクタ 97"/>
        <xdr:cNvCxnSpPr/>
      </xdr:nvCxnSpPr>
      <xdr:spPr>
        <a:xfrm>
          <a:off x="10388600" y="705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43690</xdr:rowOff>
    </xdr:from>
    <xdr:ext cx="599010" cy="259045"/>
    <xdr:sp macro="" textlink="">
      <xdr:nvSpPr>
        <xdr:cNvPr id="99" name="【道路】&#10;一人当たり延長最大値テキスト"/>
        <xdr:cNvSpPr txBox="1"/>
      </xdr:nvSpPr>
      <xdr:spPr>
        <a:xfrm>
          <a:off x="10566400" y="553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141.338</a:t>
          </a:r>
          <a:endParaRPr kumimoji="1" lang="ja-JP" altLang="en-US" sz="1000" b="1">
            <a:latin typeface="ＭＳ Ｐゴシック"/>
          </a:endParaRPr>
        </a:p>
      </xdr:txBody>
    </xdr:sp>
    <xdr:clientData/>
  </xdr:oneCellAnchor>
  <xdr:twoCellAnchor>
    <xdr:from>
      <xdr:col>15</xdr:col>
      <xdr:colOff>92075</xdr:colOff>
      <xdr:row>33</xdr:row>
      <xdr:rowOff>97013</xdr:rowOff>
    </xdr:from>
    <xdr:to>
      <xdr:col>15</xdr:col>
      <xdr:colOff>269875</xdr:colOff>
      <xdr:row>33</xdr:row>
      <xdr:rowOff>97013</xdr:rowOff>
    </xdr:to>
    <xdr:cxnSp macro="">
      <xdr:nvCxnSpPr>
        <xdr:cNvPr id="100" name="直線コネクタ 99"/>
        <xdr:cNvCxnSpPr/>
      </xdr:nvCxnSpPr>
      <xdr:spPr>
        <a:xfrm>
          <a:off x="10388600" y="575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100050</xdr:rowOff>
    </xdr:from>
    <xdr:ext cx="534377" cy="259045"/>
    <xdr:sp macro="" textlink="">
      <xdr:nvSpPr>
        <xdr:cNvPr id="101" name="【道路】&#10;一人当たり延長平均値テキスト"/>
        <xdr:cNvSpPr txBox="1"/>
      </xdr:nvSpPr>
      <xdr:spPr>
        <a:xfrm>
          <a:off x="10566400" y="6615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43.994</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77173</xdr:rowOff>
    </xdr:from>
    <xdr:to>
      <xdr:col>15</xdr:col>
      <xdr:colOff>231775</xdr:colOff>
      <xdr:row>40</xdr:row>
      <xdr:rowOff>7323</xdr:rowOff>
    </xdr:to>
    <xdr:sp macro="" textlink="">
      <xdr:nvSpPr>
        <xdr:cNvPr id="102" name="フローチャート : 判断 101"/>
        <xdr:cNvSpPr/>
      </xdr:nvSpPr>
      <xdr:spPr>
        <a:xfrm>
          <a:off x="10426700" y="676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137893</xdr:rowOff>
    </xdr:from>
    <xdr:to>
      <xdr:col>15</xdr:col>
      <xdr:colOff>231775</xdr:colOff>
      <xdr:row>41</xdr:row>
      <xdr:rowOff>68043</xdr:rowOff>
    </xdr:to>
    <xdr:sp macro="" textlink="">
      <xdr:nvSpPr>
        <xdr:cNvPr id="108" name="円/楕円 107"/>
        <xdr:cNvSpPr/>
      </xdr:nvSpPr>
      <xdr:spPr>
        <a:xfrm>
          <a:off x="10426700" y="699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52820</xdr:rowOff>
    </xdr:from>
    <xdr:ext cx="534377" cy="259045"/>
    <xdr:sp macro="" textlink="">
      <xdr:nvSpPr>
        <xdr:cNvPr id="109" name="【道路】&#10;一人当たり延長該当値テキスト"/>
        <xdr:cNvSpPr txBox="1"/>
      </xdr:nvSpPr>
      <xdr:spPr>
        <a:xfrm>
          <a:off x="10566400" y="691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22.666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0" name="正方形/長方形 109"/>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7" name="正方形/長方形 116"/>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1"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70866</xdr:rowOff>
    </xdr:from>
    <xdr:to>
      <xdr:col>6</xdr:col>
      <xdr:colOff>510540</xdr:colOff>
      <xdr:row>63</xdr:row>
      <xdr:rowOff>89154</xdr:rowOff>
    </xdr:to>
    <xdr:cxnSp macro="">
      <xdr:nvCxnSpPr>
        <xdr:cNvPr id="132" name="直線コネクタ 131"/>
        <xdr:cNvCxnSpPr/>
      </xdr:nvCxnSpPr>
      <xdr:spPr>
        <a:xfrm flipV="1">
          <a:off x="4634865" y="9500616"/>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92981</xdr:rowOff>
    </xdr:from>
    <xdr:ext cx="405111" cy="259045"/>
    <xdr:sp macro="" textlink="">
      <xdr:nvSpPr>
        <xdr:cNvPr id="133" name="【橋りょう・トンネル】&#10;有形固定資産減価償却率最小値テキスト"/>
        <xdr:cNvSpPr txBox="1"/>
      </xdr:nvSpPr>
      <xdr:spPr>
        <a:xfrm>
          <a:off x="4724400" y="1089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422275</xdr:colOff>
      <xdr:row>63</xdr:row>
      <xdr:rowOff>89154</xdr:rowOff>
    </xdr:from>
    <xdr:to>
      <xdr:col>6</xdr:col>
      <xdr:colOff>600075</xdr:colOff>
      <xdr:row>63</xdr:row>
      <xdr:rowOff>89154</xdr:rowOff>
    </xdr:to>
    <xdr:cxnSp macro="">
      <xdr:nvCxnSpPr>
        <xdr:cNvPr id="134" name="直線コネクタ 133"/>
        <xdr:cNvCxnSpPr/>
      </xdr:nvCxnSpPr>
      <xdr:spPr>
        <a:xfrm>
          <a:off x="4546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17543</xdr:rowOff>
    </xdr:from>
    <xdr:ext cx="405111" cy="259045"/>
    <xdr:sp macro="" textlink="">
      <xdr:nvSpPr>
        <xdr:cNvPr id="135" name="【橋りょう・トンネル】&#10;有形固定資産減価償却率最大値テキスト"/>
        <xdr:cNvSpPr txBox="1"/>
      </xdr:nvSpPr>
      <xdr:spPr>
        <a:xfrm>
          <a:off x="47244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6</xdr:col>
      <xdr:colOff>422275</xdr:colOff>
      <xdr:row>55</xdr:row>
      <xdr:rowOff>70866</xdr:rowOff>
    </xdr:from>
    <xdr:to>
      <xdr:col>6</xdr:col>
      <xdr:colOff>600075</xdr:colOff>
      <xdr:row>55</xdr:row>
      <xdr:rowOff>70866</xdr:rowOff>
    </xdr:to>
    <xdr:cxnSp macro="">
      <xdr:nvCxnSpPr>
        <xdr:cNvPr id="136" name="直線コネクタ 135"/>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22369</xdr:rowOff>
    </xdr:from>
    <xdr:ext cx="405111" cy="259045"/>
    <xdr:sp macro="" textlink="">
      <xdr:nvSpPr>
        <xdr:cNvPr id="137" name="【橋りょう・トンネル】&#10;有形固定資産減価償却率平均値テキスト"/>
        <xdr:cNvSpPr txBox="1"/>
      </xdr:nvSpPr>
      <xdr:spPr>
        <a:xfrm>
          <a:off x="4724400" y="99664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170942</xdr:rowOff>
    </xdr:from>
    <xdr:to>
      <xdr:col>6</xdr:col>
      <xdr:colOff>561975</xdr:colOff>
      <xdr:row>59</xdr:row>
      <xdr:rowOff>101092</xdr:rowOff>
    </xdr:to>
    <xdr:sp macro="" textlink="">
      <xdr:nvSpPr>
        <xdr:cNvPr id="138" name="フローチャート : 判断 137"/>
        <xdr:cNvSpPr/>
      </xdr:nvSpPr>
      <xdr:spPr>
        <a:xfrm>
          <a:off x="4584700" y="101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63</xdr:row>
      <xdr:rowOff>38354</xdr:rowOff>
    </xdr:from>
    <xdr:to>
      <xdr:col>6</xdr:col>
      <xdr:colOff>561975</xdr:colOff>
      <xdr:row>63</xdr:row>
      <xdr:rowOff>139954</xdr:rowOff>
    </xdr:to>
    <xdr:sp macro="" textlink="">
      <xdr:nvSpPr>
        <xdr:cNvPr id="144" name="円/楕円 143"/>
        <xdr:cNvSpPr/>
      </xdr:nvSpPr>
      <xdr:spPr>
        <a:xfrm>
          <a:off x="45847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124731</xdr:rowOff>
    </xdr:from>
    <xdr:ext cx="405111" cy="259045"/>
    <xdr:sp macro="" textlink="">
      <xdr:nvSpPr>
        <xdr:cNvPr id="145" name="【橋りょう・トンネル】&#10;有形固定資産減価償却率該当値テキスト"/>
        <xdr:cNvSpPr txBox="1"/>
      </xdr:nvSpPr>
      <xdr:spPr>
        <a:xfrm>
          <a:off x="4724400" y="10754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6" name="正方形/長方形 145"/>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989,253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3" name="正方形/長方形 152"/>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6" name="直線コネクタ 15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7" name="テキスト ボックス 15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8" name="直線コネクタ 15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59" name="テキスト ボックス 15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0" name="直線コネクタ 15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1" name="テキスト ボックス 16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2" name="直線コネクタ 16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3" name="テキスト ボックス 16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4" name="直線コネクタ 16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65" name="テキスト ボックス 16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6" name="直線コネクタ 16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7" name="テキスト ボックス 16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85381</xdr:rowOff>
    </xdr:from>
    <xdr:to>
      <xdr:col>15</xdr:col>
      <xdr:colOff>180340</xdr:colOff>
      <xdr:row>63</xdr:row>
      <xdr:rowOff>103980</xdr:rowOff>
    </xdr:to>
    <xdr:cxnSp macro="">
      <xdr:nvCxnSpPr>
        <xdr:cNvPr id="171" name="直線コネクタ 170"/>
        <xdr:cNvCxnSpPr/>
      </xdr:nvCxnSpPr>
      <xdr:spPr>
        <a:xfrm flipV="1">
          <a:off x="10476865" y="9515131"/>
          <a:ext cx="0" cy="139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107807</xdr:rowOff>
    </xdr:from>
    <xdr:ext cx="599010" cy="259045"/>
    <xdr:sp macro="" textlink="">
      <xdr:nvSpPr>
        <xdr:cNvPr id="172" name="【橋りょう・トンネル】&#10;一人当たり有形固定資産（償却資産）額最小値テキスト"/>
        <xdr:cNvSpPr txBox="1"/>
      </xdr:nvSpPr>
      <xdr:spPr>
        <a:xfrm>
          <a:off x="10566400" y="1090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181,980</a:t>
          </a:r>
          <a:endParaRPr kumimoji="1" lang="ja-JP" altLang="en-US" sz="1000" b="1">
            <a:latin typeface="ＭＳ Ｐゴシック"/>
          </a:endParaRPr>
        </a:p>
      </xdr:txBody>
    </xdr:sp>
    <xdr:clientData/>
  </xdr:oneCellAnchor>
  <xdr:twoCellAnchor>
    <xdr:from>
      <xdr:col>15</xdr:col>
      <xdr:colOff>92075</xdr:colOff>
      <xdr:row>63</xdr:row>
      <xdr:rowOff>103980</xdr:rowOff>
    </xdr:from>
    <xdr:to>
      <xdr:col>15</xdr:col>
      <xdr:colOff>269875</xdr:colOff>
      <xdr:row>63</xdr:row>
      <xdr:rowOff>103980</xdr:rowOff>
    </xdr:to>
    <xdr:cxnSp macro="">
      <xdr:nvCxnSpPr>
        <xdr:cNvPr id="173" name="直線コネクタ 172"/>
        <xdr:cNvCxnSpPr/>
      </xdr:nvCxnSpPr>
      <xdr:spPr>
        <a:xfrm>
          <a:off x="10388600" y="1090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32058</xdr:rowOff>
    </xdr:from>
    <xdr:ext cx="690189" cy="259045"/>
    <xdr:sp macro="" textlink="">
      <xdr:nvSpPr>
        <xdr:cNvPr id="174" name="【橋りょう・トンネル】&#10;一人当たり有形固定資産（償却資産）額最大値テキスト"/>
        <xdr:cNvSpPr txBox="1"/>
      </xdr:nvSpPr>
      <xdr:spPr>
        <a:xfrm>
          <a:off x="10566400" y="92903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1,459,066</a:t>
          </a:r>
          <a:endParaRPr kumimoji="1" lang="ja-JP" altLang="en-US" sz="1000" b="1">
            <a:latin typeface="ＭＳ Ｐゴシック"/>
          </a:endParaRPr>
        </a:p>
      </xdr:txBody>
    </xdr:sp>
    <xdr:clientData/>
  </xdr:oneCellAnchor>
  <xdr:twoCellAnchor>
    <xdr:from>
      <xdr:col>15</xdr:col>
      <xdr:colOff>92075</xdr:colOff>
      <xdr:row>55</xdr:row>
      <xdr:rowOff>85381</xdr:rowOff>
    </xdr:from>
    <xdr:to>
      <xdr:col>15</xdr:col>
      <xdr:colOff>269875</xdr:colOff>
      <xdr:row>55</xdr:row>
      <xdr:rowOff>85381</xdr:rowOff>
    </xdr:to>
    <xdr:cxnSp macro="">
      <xdr:nvCxnSpPr>
        <xdr:cNvPr id="175" name="直線コネクタ 174"/>
        <xdr:cNvCxnSpPr/>
      </xdr:nvCxnSpPr>
      <xdr:spPr>
        <a:xfrm>
          <a:off x="10388600" y="951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38070</xdr:rowOff>
    </xdr:from>
    <xdr:ext cx="599010" cy="259045"/>
    <xdr:sp macro="" textlink="">
      <xdr:nvSpPr>
        <xdr:cNvPr id="176" name="【橋りょう・トンネル】&#10;一人当たり有形固定資産（償却資産）額平均値テキスト"/>
        <xdr:cNvSpPr txBox="1"/>
      </xdr:nvSpPr>
      <xdr:spPr>
        <a:xfrm>
          <a:off x="10566400" y="10325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648,543</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59643</xdr:rowOff>
    </xdr:from>
    <xdr:to>
      <xdr:col>15</xdr:col>
      <xdr:colOff>231775</xdr:colOff>
      <xdr:row>60</xdr:row>
      <xdr:rowOff>161243</xdr:rowOff>
    </xdr:to>
    <xdr:sp macro="" textlink="">
      <xdr:nvSpPr>
        <xdr:cNvPr id="177" name="フローチャート : 判断 176"/>
        <xdr:cNvSpPr/>
      </xdr:nvSpPr>
      <xdr:spPr>
        <a:xfrm>
          <a:off x="10426700" y="1034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153296</xdr:rowOff>
    </xdr:from>
    <xdr:to>
      <xdr:col>15</xdr:col>
      <xdr:colOff>231775</xdr:colOff>
      <xdr:row>60</xdr:row>
      <xdr:rowOff>83446</xdr:rowOff>
    </xdr:to>
    <xdr:sp macro="" textlink="">
      <xdr:nvSpPr>
        <xdr:cNvPr id="183" name="円/楕円 182"/>
        <xdr:cNvSpPr/>
      </xdr:nvSpPr>
      <xdr:spPr>
        <a:xfrm>
          <a:off x="10426700" y="102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4723</xdr:rowOff>
    </xdr:from>
    <xdr:ext cx="599010" cy="259045"/>
    <xdr:sp macro="" textlink="">
      <xdr:nvSpPr>
        <xdr:cNvPr id="184" name="【橋りょう・トンネル】&#10;一人当たり有形固定資産（償却資産）額該当値テキスト"/>
        <xdr:cNvSpPr txBox="1"/>
      </xdr:nvSpPr>
      <xdr:spPr>
        <a:xfrm>
          <a:off x="10566400" y="1012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720,010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6" name="直線コネクタ 19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7" name="テキスト ボックス 19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8" name="直線コネクタ 19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9" name="テキスト ボックス 19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0" name="直線コネクタ 19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1" name="テキスト ボックス 20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2" name="直線コネクタ 20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3" name="テキスト ボックス 20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4" name="直線コネクタ 20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5" name="テキスト ボックス 20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8"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30480</xdr:rowOff>
    </xdr:to>
    <xdr:cxnSp macro="">
      <xdr:nvCxnSpPr>
        <xdr:cNvPr id="209" name="直線コネクタ 208"/>
        <xdr:cNvCxnSpPr/>
      </xdr:nvCxnSpPr>
      <xdr:spPr>
        <a:xfrm flipV="1">
          <a:off x="4634865" y="133350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34307</xdr:rowOff>
    </xdr:from>
    <xdr:ext cx="405111" cy="259045"/>
    <xdr:sp macro="" textlink="">
      <xdr:nvSpPr>
        <xdr:cNvPr id="210" name="【公営住宅】&#10;有形固定資産減価償却率最小値テキスト"/>
        <xdr:cNvSpPr txBox="1"/>
      </xdr:nvSpPr>
      <xdr:spPr>
        <a:xfrm>
          <a:off x="47244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6</xdr:col>
      <xdr:colOff>422275</xdr:colOff>
      <xdr:row>86</xdr:row>
      <xdr:rowOff>30480</xdr:rowOff>
    </xdr:from>
    <xdr:to>
      <xdr:col>6</xdr:col>
      <xdr:colOff>600075</xdr:colOff>
      <xdr:row>86</xdr:row>
      <xdr:rowOff>30480</xdr:rowOff>
    </xdr:to>
    <xdr:cxnSp macro="">
      <xdr:nvCxnSpPr>
        <xdr:cNvPr id="211" name="直線コネクタ 210"/>
        <xdr:cNvCxnSpPr/>
      </xdr:nvCxnSpPr>
      <xdr:spPr>
        <a:xfrm>
          <a:off x="4546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2"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3" name="直線コネクタ 21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57166</xdr:rowOff>
    </xdr:from>
    <xdr:ext cx="405111" cy="259045"/>
    <xdr:sp macro="" textlink="">
      <xdr:nvSpPr>
        <xdr:cNvPr id="214" name="【公営住宅】&#10;有形固定資産減価償却率平均値テキスト"/>
        <xdr:cNvSpPr txBox="1"/>
      </xdr:nvSpPr>
      <xdr:spPr>
        <a:xfrm>
          <a:off x="47244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78739</xdr:rowOff>
    </xdr:from>
    <xdr:to>
      <xdr:col>6</xdr:col>
      <xdr:colOff>561975</xdr:colOff>
      <xdr:row>82</xdr:row>
      <xdr:rowOff>8889</xdr:rowOff>
    </xdr:to>
    <xdr:sp macro="" textlink="">
      <xdr:nvSpPr>
        <xdr:cNvPr id="215" name="フローチャート : 判断 214"/>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147320</xdr:rowOff>
    </xdr:from>
    <xdr:to>
      <xdr:col>6</xdr:col>
      <xdr:colOff>561975</xdr:colOff>
      <xdr:row>79</xdr:row>
      <xdr:rowOff>77470</xdr:rowOff>
    </xdr:to>
    <xdr:sp macro="" textlink="">
      <xdr:nvSpPr>
        <xdr:cNvPr id="221" name="円/楕円 220"/>
        <xdr:cNvSpPr/>
      </xdr:nvSpPr>
      <xdr:spPr>
        <a:xfrm>
          <a:off x="45847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170197</xdr:rowOff>
    </xdr:from>
    <xdr:ext cx="405111" cy="259045"/>
    <xdr:sp macro="" textlink="">
      <xdr:nvSpPr>
        <xdr:cNvPr id="222" name="【公営住宅】&#10;有形固定資産減価償却率該当値テキスト"/>
        <xdr:cNvSpPr txBox="1"/>
      </xdr:nvSpPr>
      <xdr:spPr>
        <a:xfrm>
          <a:off x="4724400"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3" name="正方形/長方形 222"/>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0" name="正方形/長方形 229"/>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5"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40767</xdr:rowOff>
    </xdr:from>
    <xdr:to>
      <xdr:col>15</xdr:col>
      <xdr:colOff>180340</xdr:colOff>
      <xdr:row>86</xdr:row>
      <xdr:rowOff>59055</xdr:rowOff>
    </xdr:to>
    <xdr:cxnSp macro="">
      <xdr:nvCxnSpPr>
        <xdr:cNvPr id="246" name="直線コネクタ 245"/>
        <xdr:cNvCxnSpPr/>
      </xdr:nvCxnSpPr>
      <xdr:spPr>
        <a:xfrm flipV="1">
          <a:off x="10476865" y="13585317"/>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62882</xdr:rowOff>
    </xdr:from>
    <xdr:ext cx="469744" cy="259045"/>
    <xdr:sp macro="" textlink="">
      <xdr:nvSpPr>
        <xdr:cNvPr id="247" name="【公営住宅】&#10;一人当たり面積最小値テキスト"/>
        <xdr:cNvSpPr txBox="1"/>
      </xdr:nvSpPr>
      <xdr:spPr>
        <a:xfrm>
          <a:off x="105664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0.145</a:t>
          </a:r>
          <a:endParaRPr kumimoji="1" lang="ja-JP" altLang="en-US" sz="1000" b="1">
            <a:latin typeface="ＭＳ Ｐゴシック"/>
          </a:endParaRPr>
        </a:p>
      </xdr:txBody>
    </xdr:sp>
    <xdr:clientData/>
  </xdr:oneCellAnchor>
  <xdr:twoCellAnchor>
    <xdr:from>
      <xdr:col>15</xdr:col>
      <xdr:colOff>92075</xdr:colOff>
      <xdr:row>86</xdr:row>
      <xdr:rowOff>59055</xdr:rowOff>
    </xdr:from>
    <xdr:to>
      <xdr:col>15</xdr:col>
      <xdr:colOff>269875</xdr:colOff>
      <xdr:row>86</xdr:row>
      <xdr:rowOff>59055</xdr:rowOff>
    </xdr:to>
    <xdr:cxnSp macro="">
      <xdr:nvCxnSpPr>
        <xdr:cNvPr id="248" name="直線コネクタ 247"/>
        <xdr:cNvCxnSpPr/>
      </xdr:nvCxnSpPr>
      <xdr:spPr>
        <a:xfrm>
          <a:off x="10388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158894</xdr:rowOff>
    </xdr:from>
    <xdr:ext cx="469744" cy="259045"/>
    <xdr:sp macro="" textlink="">
      <xdr:nvSpPr>
        <xdr:cNvPr id="249" name="【公営住宅】&#10;一人当たり面積最大値テキスト"/>
        <xdr:cNvSpPr txBox="1"/>
      </xdr:nvSpPr>
      <xdr:spPr>
        <a:xfrm>
          <a:off x="10566400" y="1336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3.343</a:t>
          </a:r>
          <a:endParaRPr kumimoji="1" lang="ja-JP" altLang="en-US" sz="1000" b="1">
            <a:latin typeface="ＭＳ Ｐゴシック"/>
          </a:endParaRPr>
        </a:p>
      </xdr:txBody>
    </xdr:sp>
    <xdr:clientData/>
  </xdr:oneCellAnchor>
  <xdr:twoCellAnchor>
    <xdr:from>
      <xdr:col>15</xdr:col>
      <xdr:colOff>92075</xdr:colOff>
      <xdr:row>79</xdr:row>
      <xdr:rowOff>40767</xdr:rowOff>
    </xdr:from>
    <xdr:to>
      <xdr:col>15</xdr:col>
      <xdr:colOff>269875</xdr:colOff>
      <xdr:row>79</xdr:row>
      <xdr:rowOff>40767</xdr:rowOff>
    </xdr:to>
    <xdr:cxnSp macro="">
      <xdr:nvCxnSpPr>
        <xdr:cNvPr id="250" name="直線コネクタ 249"/>
        <xdr:cNvCxnSpPr/>
      </xdr:nvCxnSpPr>
      <xdr:spPr>
        <a:xfrm>
          <a:off x="10388600" y="1358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133239</xdr:rowOff>
    </xdr:from>
    <xdr:ext cx="469744" cy="259045"/>
    <xdr:sp macro="" textlink="">
      <xdr:nvSpPr>
        <xdr:cNvPr id="251" name="【公営住宅】&#10;一人当たり面積平均値テキスト"/>
        <xdr:cNvSpPr txBox="1"/>
      </xdr:nvSpPr>
      <xdr:spPr>
        <a:xfrm>
          <a:off x="10566400" y="14192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110362</xdr:rowOff>
    </xdr:from>
    <xdr:to>
      <xdr:col>15</xdr:col>
      <xdr:colOff>231775</xdr:colOff>
      <xdr:row>84</xdr:row>
      <xdr:rowOff>40512</xdr:rowOff>
    </xdr:to>
    <xdr:sp macro="" textlink="">
      <xdr:nvSpPr>
        <xdr:cNvPr id="252" name="フローチャート : 判断 251"/>
        <xdr:cNvSpPr/>
      </xdr:nvSpPr>
      <xdr:spPr>
        <a:xfrm>
          <a:off x="10426700" y="1434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84</xdr:row>
      <xdr:rowOff>157987</xdr:rowOff>
    </xdr:from>
    <xdr:to>
      <xdr:col>15</xdr:col>
      <xdr:colOff>231775</xdr:colOff>
      <xdr:row>85</xdr:row>
      <xdr:rowOff>88137</xdr:rowOff>
    </xdr:to>
    <xdr:sp macro="" textlink="">
      <xdr:nvSpPr>
        <xdr:cNvPr id="258" name="円/楕円 257"/>
        <xdr:cNvSpPr/>
      </xdr:nvSpPr>
      <xdr:spPr>
        <a:xfrm>
          <a:off x="10426700" y="1455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136414</xdr:rowOff>
    </xdr:from>
    <xdr:ext cx="469744" cy="259045"/>
    <xdr:sp macro="" textlink="">
      <xdr:nvSpPr>
        <xdr:cNvPr id="259" name="【公営住宅】&#10;一人当たり面積該当値テキスト"/>
        <xdr:cNvSpPr txBox="1"/>
      </xdr:nvSpPr>
      <xdr:spPr>
        <a:xfrm>
          <a:off x="10566400" y="1453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0.652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0" name="正方形/長方形 259"/>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1" name="正方形/長方形 26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2" name="正方形/長方形 26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3" name="正方形/長方形 26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4" name="正方形/長方形 26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5" name="正方形/長方形 264"/>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6" name="テキスト ボックス 26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7" name="直線コネクタ 26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68" name="テキスト ボックス 26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53.1</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69" name="直線コネクタ 26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0" name="テキスト ボックス 26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53.2</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1" name="直線コネクタ 2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72" name="テキスト ボックス 27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53.3</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73" name="【港湾・漁港】&#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74" name="テキスト ボックス 27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75" name="テキスト ボックス 27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76" name="テキスト ボックス 27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77" name="テキスト ボックス 27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78" name="テキスト ボックス 27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104</xdr:row>
      <xdr:rowOff>25400</xdr:rowOff>
    </xdr:from>
    <xdr:to>
      <xdr:col>6</xdr:col>
      <xdr:colOff>561975</xdr:colOff>
      <xdr:row>104</xdr:row>
      <xdr:rowOff>127000</xdr:rowOff>
    </xdr:to>
    <xdr:sp macro="" textlink="">
      <xdr:nvSpPr>
        <xdr:cNvPr id="279" name="円/楕円 278"/>
        <xdr:cNvSpPr/>
      </xdr:nvSpPr>
      <xdr:spPr>
        <a:xfrm>
          <a:off x="4584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99077</xdr:rowOff>
    </xdr:from>
    <xdr:ext cx="405111" cy="259045"/>
    <xdr:sp macro="" textlink="">
      <xdr:nvSpPr>
        <xdr:cNvPr id="280" name="【港湾・漁港】&#10;有形固定資産減価償却率該当値テキスト"/>
        <xdr:cNvSpPr txBox="1"/>
      </xdr:nvSpPr>
      <xdr:spPr>
        <a:xfrm>
          <a:off x="4724400"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81" name="正方形/長方形 280"/>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82" name="正方形/長方形 28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83" name="正方形/長方形 28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4" name="正方形/長方形 28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5" name="正方形/長方形 28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1,054,063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86" name="正方形/長方形 285"/>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87" name="テキスト ボックス 2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88" name="直線コネクタ 2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110</xdr:row>
      <xdr:rowOff>48277</xdr:rowOff>
    </xdr:from>
    <xdr:ext cx="685572" cy="259045"/>
    <xdr:sp macro="" textlink="">
      <xdr:nvSpPr>
        <xdr:cNvPr id="289" name="テキスト ボックス 288"/>
        <xdr:cNvSpPr txBox="1"/>
      </xdr:nvSpPr>
      <xdr:spPr>
        <a:xfrm>
          <a:off x="5918428" y="18907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1,054,062</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90" name="直線コネクタ 28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103</xdr:row>
      <xdr:rowOff>105427</xdr:rowOff>
    </xdr:from>
    <xdr:ext cx="685572" cy="259045"/>
    <xdr:sp macro="" textlink="">
      <xdr:nvSpPr>
        <xdr:cNvPr id="291" name="テキスト ボックス 290"/>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1,054,063</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92" name="直線コネクタ 29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293" name="テキスト ボックス 292"/>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1,054,064</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294" name="【港湾・漁港】&#10;一人当たり有形固定資産（償却資産）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95" name="テキスト ボックス 2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96" name="テキスト ボックス 2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97" name="テキスト ボックス 2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98" name="テキスト ボックス 2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99" name="テキスト ボックス 2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104</xdr:row>
      <xdr:rowOff>25400</xdr:rowOff>
    </xdr:from>
    <xdr:to>
      <xdr:col>15</xdr:col>
      <xdr:colOff>231775</xdr:colOff>
      <xdr:row>104</xdr:row>
      <xdr:rowOff>127000</xdr:rowOff>
    </xdr:to>
    <xdr:sp macro="" textlink="">
      <xdr:nvSpPr>
        <xdr:cNvPr id="300" name="円/楕円 299"/>
        <xdr:cNvSpPr/>
      </xdr:nvSpPr>
      <xdr:spPr>
        <a:xfrm>
          <a:off x="10426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103</xdr:row>
      <xdr:rowOff>99077</xdr:rowOff>
    </xdr:from>
    <xdr:ext cx="690189" cy="259045"/>
    <xdr:sp macro="" textlink="">
      <xdr:nvSpPr>
        <xdr:cNvPr id="301" name="【港湾・漁港】&#10;一人当たり有形固定資産（償却資産）額該当値テキスト"/>
        <xdr:cNvSpPr txBox="1"/>
      </xdr:nvSpPr>
      <xdr:spPr>
        <a:xfrm>
          <a:off x="10566400" y="177584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1,054,063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02" name="正方形/長方形 301"/>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3" name="正方形/長方形 30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4" name="正方形/長方形 30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5" name="正方形/長方形 30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6" name="正方形/長方形 30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7" name="正方形/長方形 30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8" name="正方形/長方形 30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09" name="正方形/長方形 308"/>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0" name="テキスト ボックス 30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1" name="直線コネクタ 31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12" name="直線コネクタ 31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13" name="テキスト ボックス 31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14" name="直線コネクタ 31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15" name="テキスト ボックス 31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16" name="直線コネクタ 31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17" name="テキスト ボックス 31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18" name="直線コネクタ 31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19" name="テキスト ボックス 31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20" name="直線コネクタ 31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21" name="テキスト ボックス 32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22" name="直線コネクタ 32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23" name="テキスト ボックス 32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4" name="直線コネクタ 32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5" name="テキスト ボックス 32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26"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35378</xdr:rowOff>
    </xdr:from>
    <xdr:to>
      <xdr:col>23</xdr:col>
      <xdr:colOff>516889</xdr:colOff>
      <xdr:row>41</xdr:row>
      <xdr:rowOff>166007</xdr:rowOff>
    </xdr:to>
    <xdr:cxnSp macro="">
      <xdr:nvCxnSpPr>
        <xdr:cNvPr id="327" name="直線コネクタ 326"/>
        <xdr:cNvCxnSpPr/>
      </xdr:nvCxnSpPr>
      <xdr:spPr>
        <a:xfrm flipV="1">
          <a:off x="16318864" y="56932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169834</xdr:rowOff>
    </xdr:from>
    <xdr:ext cx="340478" cy="259045"/>
    <xdr:sp macro="" textlink="">
      <xdr:nvSpPr>
        <xdr:cNvPr id="328" name="【認定こども園・幼稚園・保育所】&#10;有形固定資産減価償却率最小値テキスト"/>
        <xdr:cNvSpPr txBox="1"/>
      </xdr:nvSpPr>
      <xdr:spPr>
        <a:xfrm>
          <a:off x="164084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428625</xdr:colOff>
      <xdr:row>41</xdr:row>
      <xdr:rowOff>166007</xdr:rowOff>
    </xdr:from>
    <xdr:to>
      <xdr:col>23</xdr:col>
      <xdr:colOff>606425</xdr:colOff>
      <xdr:row>41</xdr:row>
      <xdr:rowOff>166007</xdr:rowOff>
    </xdr:to>
    <xdr:cxnSp macro="">
      <xdr:nvCxnSpPr>
        <xdr:cNvPr id="329" name="直線コネクタ 328"/>
        <xdr:cNvCxnSpPr/>
      </xdr:nvCxnSpPr>
      <xdr:spPr>
        <a:xfrm>
          <a:off x="16230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153505</xdr:rowOff>
    </xdr:from>
    <xdr:ext cx="405111" cy="259045"/>
    <xdr:sp macro="" textlink="">
      <xdr:nvSpPr>
        <xdr:cNvPr id="330" name="【認定こども園・幼稚園・保育所】&#10;有形固定資産減価償却率最大値テキスト"/>
        <xdr:cNvSpPr txBox="1"/>
      </xdr:nvSpPr>
      <xdr:spPr>
        <a:xfrm>
          <a:off x="16408400" y="546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33</xdr:row>
      <xdr:rowOff>35378</xdr:rowOff>
    </xdr:from>
    <xdr:to>
      <xdr:col>23</xdr:col>
      <xdr:colOff>606425</xdr:colOff>
      <xdr:row>33</xdr:row>
      <xdr:rowOff>35378</xdr:rowOff>
    </xdr:to>
    <xdr:cxnSp macro="">
      <xdr:nvCxnSpPr>
        <xdr:cNvPr id="331" name="直線コネクタ 330"/>
        <xdr:cNvCxnSpPr/>
      </xdr:nvCxnSpPr>
      <xdr:spPr>
        <a:xfrm>
          <a:off x="16230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31949</xdr:rowOff>
    </xdr:from>
    <xdr:ext cx="405111" cy="259045"/>
    <xdr:sp macro="" textlink="">
      <xdr:nvSpPr>
        <xdr:cNvPr id="332" name="【認定こども園・幼稚園・保育所】&#10;有形固定資産減価償却率平均値テキスト"/>
        <xdr:cNvSpPr txBox="1"/>
      </xdr:nvSpPr>
      <xdr:spPr>
        <a:xfrm>
          <a:off x="164084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9072</xdr:rowOff>
    </xdr:from>
    <xdr:to>
      <xdr:col>23</xdr:col>
      <xdr:colOff>568325</xdr:colOff>
      <xdr:row>37</xdr:row>
      <xdr:rowOff>110672</xdr:rowOff>
    </xdr:to>
    <xdr:sp macro="" textlink="">
      <xdr:nvSpPr>
        <xdr:cNvPr id="333" name="フローチャート : 判断 332"/>
        <xdr:cNvSpPr/>
      </xdr:nvSpPr>
      <xdr:spPr>
        <a:xfrm>
          <a:off x="16268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4" name="テキスト ボックス 3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5" name="テキスト ボックス 3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6" name="テキスト ボックス 3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7" name="テキスト ボックス 3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8" name="テキスト ボックス 3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41</xdr:row>
      <xdr:rowOff>115207</xdr:rowOff>
    </xdr:from>
    <xdr:to>
      <xdr:col>23</xdr:col>
      <xdr:colOff>568325</xdr:colOff>
      <xdr:row>42</xdr:row>
      <xdr:rowOff>45357</xdr:rowOff>
    </xdr:to>
    <xdr:sp macro="" textlink="">
      <xdr:nvSpPr>
        <xdr:cNvPr id="339" name="円/楕円 338"/>
        <xdr:cNvSpPr/>
      </xdr:nvSpPr>
      <xdr:spPr>
        <a:xfrm>
          <a:off x="162687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41</xdr:row>
      <xdr:rowOff>30134</xdr:rowOff>
    </xdr:from>
    <xdr:ext cx="340478" cy="259045"/>
    <xdr:sp macro="" textlink="">
      <xdr:nvSpPr>
        <xdr:cNvPr id="340" name="【認定こども園・幼稚園・保育所】&#10;有形固定資産減価償却率該当値テキスト"/>
        <xdr:cNvSpPr txBox="1"/>
      </xdr:nvSpPr>
      <xdr:spPr>
        <a:xfrm>
          <a:off x="16408400" y="70595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41" name="正方形/長方形 34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48" name="正方形/長方形 347"/>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9" name="テキスト ボックス 3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0" name="直線コネクタ 3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51" name="直線コネクタ 35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52" name="テキスト ボックス 35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53" name="直線コネクタ 35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54" name="テキスト ボックス 35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55" name="直線コネクタ 35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56" name="テキスト ボックス 35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57" name="直線コネクタ 35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58" name="テキスト ボックス 35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59" name="直線コネクタ 35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60" name="テキスト ボックス 35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61" name="直線コネクタ 36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62" name="テキスト ボックス 36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3" name="直線コネクタ 3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4" name="テキスト ボックス 36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65"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159476</xdr:rowOff>
    </xdr:from>
    <xdr:to>
      <xdr:col>32</xdr:col>
      <xdr:colOff>186689</xdr:colOff>
      <xdr:row>42</xdr:row>
      <xdr:rowOff>19050</xdr:rowOff>
    </xdr:to>
    <xdr:cxnSp macro="">
      <xdr:nvCxnSpPr>
        <xdr:cNvPr id="366" name="直線コネクタ 365"/>
        <xdr:cNvCxnSpPr/>
      </xdr:nvCxnSpPr>
      <xdr:spPr>
        <a:xfrm flipV="1">
          <a:off x="22160864" y="5645876"/>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22877</xdr:rowOff>
    </xdr:from>
    <xdr:ext cx="469744" cy="259045"/>
    <xdr:sp macro="" textlink="">
      <xdr:nvSpPr>
        <xdr:cNvPr id="367" name="【認定こども園・幼稚園・保育所】&#10;一人当たり面積最小値テキスト"/>
        <xdr:cNvSpPr txBox="1"/>
      </xdr:nvSpPr>
      <xdr:spPr>
        <a:xfrm>
          <a:off x="22250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0.045</a:t>
          </a:r>
          <a:endParaRPr kumimoji="1" lang="ja-JP" altLang="en-US" sz="1000" b="1">
            <a:latin typeface="ＭＳ Ｐゴシック"/>
          </a:endParaRPr>
        </a:p>
      </xdr:txBody>
    </xdr:sp>
    <xdr:clientData/>
  </xdr:oneCellAnchor>
  <xdr:twoCellAnchor>
    <xdr:from>
      <xdr:col>32</xdr:col>
      <xdr:colOff>98425</xdr:colOff>
      <xdr:row>42</xdr:row>
      <xdr:rowOff>19050</xdr:rowOff>
    </xdr:from>
    <xdr:to>
      <xdr:col>32</xdr:col>
      <xdr:colOff>276225</xdr:colOff>
      <xdr:row>42</xdr:row>
      <xdr:rowOff>19050</xdr:rowOff>
    </xdr:to>
    <xdr:cxnSp macro="">
      <xdr:nvCxnSpPr>
        <xdr:cNvPr id="368" name="直線コネクタ 367"/>
        <xdr:cNvCxnSpPr/>
      </xdr:nvCxnSpPr>
      <xdr:spPr>
        <a:xfrm>
          <a:off x="22072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106153</xdr:rowOff>
    </xdr:from>
    <xdr:ext cx="469744" cy="259045"/>
    <xdr:sp macro="" textlink="">
      <xdr:nvSpPr>
        <xdr:cNvPr id="369" name="【認定こども園・幼稚園・保育所】&#10;一人当たり面積最大値テキスト"/>
        <xdr:cNvSpPr txBox="1"/>
      </xdr:nvSpPr>
      <xdr:spPr>
        <a:xfrm>
          <a:off x="22250400" y="542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32</xdr:col>
      <xdr:colOff>98425</xdr:colOff>
      <xdr:row>32</xdr:row>
      <xdr:rowOff>159476</xdr:rowOff>
    </xdr:from>
    <xdr:to>
      <xdr:col>32</xdr:col>
      <xdr:colOff>276225</xdr:colOff>
      <xdr:row>32</xdr:row>
      <xdr:rowOff>159476</xdr:rowOff>
    </xdr:to>
    <xdr:cxnSp macro="">
      <xdr:nvCxnSpPr>
        <xdr:cNvPr id="370" name="直線コネクタ 369"/>
        <xdr:cNvCxnSpPr/>
      </xdr:nvCxnSpPr>
      <xdr:spPr>
        <a:xfrm>
          <a:off x="22072600" y="564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121755</xdr:rowOff>
    </xdr:from>
    <xdr:ext cx="469744" cy="259045"/>
    <xdr:sp macro="" textlink="">
      <xdr:nvSpPr>
        <xdr:cNvPr id="371" name="【認定こども園・幼稚園・保育所】&#10;一人当たり面積平均値テキスト"/>
        <xdr:cNvSpPr txBox="1"/>
      </xdr:nvSpPr>
      <xdr:spPr>
        <a:xfrm>
          <a:off x="22250400" y="6465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0.385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98878</xdr:rowOff>
    </xdr:from>
    <xdr:to>
      <xdr:col>32</xdr:col>
      <xdr:colOff>238125</xdr:colOff>
      <xdr:row>39</xdr:row>
      <xdr:rowOff>29028</xdr:rowOff>
    </xdr:to>
    <xdr:sp macro="" textlink="">
      <xdr:nvSpPr>
        <xdr:cNvPr id="372" name="フローチャート : 判断 371"/>
        <xdr:cNvSpPr/>
      </xdr:nvSpPr>
      <xdr:spPr>
        <a:xfrm>
          <a:off x="221107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79284</xdr:rowOff>
    </xdr:from>
    <xdr:to>
      <xdr:col>32</xdr:col>
      <xdr:colOff>238125</xdr:colOff>
      <xdr:row>40</xdr:row>
      <xdr:rowOff>9434</xdr:rowOff>
    </xdr:to>
    <xdr:sp macro="" textlink="">
      <xdr:nvSpPr>
        <xdr:cNvPr id="378" name="円/楕円 377"/>
        <xdr:cNvSpPr/>
      </xdr:nvSpPr>
      <xdr:spPr>
        <a:xfrm>
          <a:off x="221107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57711</xdr:rowOff>
    </xdr:from>
    <xdr:ext cx="469744" cy="259045"/>
    <xdr:sp macro="" textlink="">
      <xdr:nvSpPr>
        <xdr:cNvPr id="379" name="【認定こども園・幼稚園・保育所】&#10;一人当たり面積該当値テキスト"/>
        <xdr:cNvSpPr txBox="1"/>
      </xdr:nvSpPr>
      <xdr:spPr>
        <a:xfrm>
          <a:off x="22250400" y="674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80" name="正方形/長方形 379"/>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1" name="正方形/長方形 3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2" name="正方形/長方形 3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3" name="正方形/長方形 3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4" name="正方形/長方形 3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5" name="正方形/長方形 3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6" name="正方形/長方形 3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87" name="正方形/長方形 386"/>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8" name="テキスト ボックス 3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9" name="直線コネクタ 3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90" name="テキスト ボックス 38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91" name="直線コネクタ 39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92" name="テキスト ボックス 39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93" name="直線コネクタ 39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94" name="テキスト ボックス 39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95" name="直線コネクタ 39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96" name="テキスト ボックス 39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97" name="直線コネクタ 39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98" name="テキスト ボックス 39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9" name="直線コネクタ 3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00" name="テキスト ボックス 39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01"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59436</xdr:rowOff>
    </xdr:from>
    <xdr:to>
      <xdr:col>23</xdr:col>
      <xdr:colOff>516889</xdr:colOff>
      <xdr:row>62</xdr:row>
      <xdr:rowOff>150876</xdr:rowOff>
    </xdr:to>
    <xdr:cxnSp macro="">
      <xdr:nvCxnSpPr>
        <xdr:cNvPr id="402" name="直線コネクタ 401"/>
        <xdr:cNvCxnSpPr/>
      </xdr:nvCxnSpPr>
      <xdr:spPr>
        <a:xfrm flipV="1">
          <a:off x="16318864" y="9489186"/>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154703</xdr:rowOff>
    </xdr:from>
    <xdr:ext cx="405111" cy="259045"/>
    <xdr:sp macro="" textlink="">
      <xdr:nvSpPr>
        <xdr:cNvPr id="403" name="【学校施設】&#10;有形固定資産減価償却率最小値テキスト"/>
        <xdr:cNvSpPr txBox="1"/>
      </xdr:nvSpPr>
      <xdr:spPr>
        <a:xfrm>
          <a:off x="16408400" y="1078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428625</xdr:colOff>
      <xdr:row>62</xdr:row>
      <xdr:rowOff>150876</xdr:rowOff>
    </xdr:from>
    <xdr:to>
      <xdr:col>23</xdr:col>
      <xdr:colOff>606425</xdr:colOff>
      <xdr:row>62</xdr:row>
      <xdr:rowOff>150876</xdr:rowOff>
    </xdr:to>
    <xdr:cxnSp macro="">
      <xdr:nvCxnSpPr>
        <xdr:cNvPr id="404" name="直線コネクタ 403"/>
        <xdr:cNvCxnSpPr/>
      </xdr:nvCxnSpPr>
      <xdr:spPr>
        <a:xfrm>
          <a:off x="16230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6113</xdr:rowOff>
    </xdr:from>
    <xdr:ext cx="405111" cy="259045"/>
    <xdr:sp macro="" textlink="">
      <xdr:nvSpPr>
        <xdr:cNvPr id="405" name="【学校施設】&#10;有形固定資産減価償却率最大値テキスト"/>
        <xdr:cNvSpPr txBox="1"/>
      </xdr:nvSpPr>
      <xdr:spPr>
        <a:xfrm>
          <a:off x="164084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23</xdr:col>
      <xdr:colOff>428625</xdr:colOff>
      <xdr:row>55</xdr:row>
      <xdr:rowOff>59436</xdr:rowOff>
    </xdr:from>
    <xdr:to>
      <xdr:col>23</xdr:col>
      <xdr:colOff>606425</xdr:colOff>
      <xdr:row>55</xdr:row>
      <xdr:rowOff>59436</xdr:rowOff>
    </xdr:to>
    <xdr:cxnSp macro="">
      <xdr:nvCxnSpPr>
        <xdr:cNvPr id="406" name="直線コネクタ 405"/>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99077</xdr:rowOff>
    </xdr:from>
    <xdr:ext cx="405111" cy="259045"/>
    <xdr:sp macro="" textlink="">
      <xdr:nvSpPr>
        <xdr:cNvPr id="407" name="【学校施設】&#10;有形固定資産減価償却率平均値テキスト"/>
        <xdr:cNvSpPr txBox="1"/>
      </xdr:nvSpPr>
      <xdr:spPr>
        <a:xfrm>
          <a:off x="16408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120650</xdr:rowOff>
    </xdr:from>
    <xdr:to>
      <xdr:col>23</xdr:col>
      <xdr:colOff>568325</xdr:colOff>
      <xdr:row>59</xdr:row>
      <xdr:rowOff>50800</xdr:rowOff>
    </xdr:to>
    <xdr:sp macro="" textlink="">
      <xdr:nvSpPr>
        <xdr:cNvPr id="408" name="フローチャート : 判断 407"/>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9" name="テキスト ボックス 4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0" name="テキスト ボックス 4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1" name="テキスト ボックス 4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2" name="テキスト ボックス 4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3" name="テキスト ボックス 4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111506</xdr:rowOff>
    </xdr:from>
    <xdr:to>
      <xdr:col>23</xdr:col>
      <xdr:colOff>568325</xdr:colOff>
      <xdr:row>59</xdr:row>
      <xdr:rowOff>41656</xdr:rowOff>
    </xdr:to>
    <xdr:sp macro="" textlink="">
      <xdr:nvSpPr>
        <xdr:cNvPr id="414" name="円/楕円 413"/>
        <xdr:cNvSpPr/>
      </xdr:nvSpPr>
      <xdr:spPr>
        <a:xfrm>
          <a:off x="16268700" y="10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134383</xdr:rowOff>
    </xdr:from>
    <xdr:ext cx="405111" cy="259045"/>
    <xdr:sp macro="" textlink="">
      <xdr:nvSpPr>
        <xdr:cNvPr id="415" name="【学校施設】&#10;有形固定資産減価償却率該当値テキスト"/>
        <xdr:cNvSpPr txBox="1"/>
      </xdr:nvSpPr>
      <xdr:spPr>
        <a:xfrm>
          <a:off x="16408400" y="990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16" name="正方形/長方形 415"/>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7" name="正方形/長方形 4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8" name="正方形/長方形 4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9" name="正方形/長方形 4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0" name="正方形/長方形 4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1" name="正方形/長方形 4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2" name="正方形/長方形 4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23" name="正方形/長方形 422"/>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4" name="テキスト ボックス 4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5" name="直線コネクタ 4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26" name="直線コネクタ 42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27" name="テキスト ボックス 42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28" name="直線コネクタ 42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9" name="テキスト ボックス 42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30" name="直線コネクタ 42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31" name="テキスト ボックス 43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32" name="直線コネクタ 43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33" name="テキスト ボックス 43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34" name="直線コネクタ 43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35" name="テキスト ボックス 434"/>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36" name="直線コネクタ 43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37" name="テキスト ボックス 436"/>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8" name="直線コネクタ 4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39" name="テキスト ボックス 43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40"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114626</xdr:rowOff>
    </xdr:from>
    <xdr:to>
      <xdr:col>32</xdr:col>
      <xdr:colOff>186689</xdr:colOff>
      <xdr:row>63</xdr:row>
      <xdr:rowOff>160891</xdr:rowOff>
    </xdr:to>
    <xdr:cxnSp macro="">
      <xdr:nvCxnSpPr>
        <xdr:cNvPr id="441" name="直線コネクタ 440"/>
        <xdr:cNvCxnSpPr/>
      </xdr:nvCxnSpPr>
      <xdr:spPr>
        <a:xfrm flipV="1">
          <a:off x="22160864" y="9372926"/>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164718</xdr:rowOff>
    </xdr:from>
    <xdr:ext cx="469744" cy="259045"/>
    <xdr:sp macro="" textlink="">
      <xdr:nvSpPr>
        <xdr:cNvPr id="442" name="【学校施設】&#10;一人当たり面積最小値テキスト"/>
        <xdr:cNvSpPr txBox="1"/>
      </xdr:nvSpPr>
      <xdr:spPr>
        <a:xfrm>
          <a:off x="22250400" y="1096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a:t>
          </a:r>
          <a:endParaRPr kumimoji="1" lang="ja-JP" altLang="en-US" sz="1000" b="1">
            <a:latin typeface="ＭＳ Ｐゴシック"/>
          </a:endParaRPr>
        </a:p>
      </xdr:txBody>
    </xdr:sp>
    <xdr:clientData/>
  </xdr:oneCellAnchor>
  <xdr:twoCellAnchor>
    <xdr:from>
      <xdr:col>32</xdr:col>
      <xdr:colOff>98425</xdr:colOff>
      <xdr:row>63</xdr:row>
      <xdr:rowOff>160891</xdr:rowOff>
    </xdr:from>
    <xdr:to>
      <xdr:col>32</xdr:col>
      <xdr:colOff>276225</xdr:colOff>
      <xdr:row>63</xdr:row>
      <xdr:rowOff>160891</xdr:rowOff>
    </xdr:to>
    <xdr:cxnSp macro="">
      <xdr:nvCxnSpPr>
        <xdr:cNvPr id="443" name="直線コネクタ 442"/>
        <xdr:cNvCxnSpPr/>
      </xdr:nvCxnSpPr>
      <xdr:spPr>
        <a:xfrm>
          <a:off x="22072600" y="1096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61303</xdr:rowOff>
    </xdr:from>
    <xdr:ext cx="534377" cy="259045"/>
    <xdr:sp macro="" textlink="">
      <xdr:nvSpPr>
        <xdr:cNvPr id="444" name="【学校施設】&#10;一人当たり面積最大値テキスト"/>
        <xdr:cNvSpPr txBox="1"/>
      </xdr:nvSpPr>
      <xdr:spPr>
        <a:xfrm>
          <a:off x="22250400" y="914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15.897</a:t>
          </a:r>
          <a:endParaRPr kumimoji="1" lang="ja-JP" altLang="en-US" sz="1000" b="1">
            <a:latin typeface="ＭＳ Ｐゴシック"/>
          </a:endParaRPr>
        </a:p>
      </xdr:txBody>
    </xdr:sp>
    <xdr:clientData/>
  </xdr:oneCellAnchor>
  <xdr:twoCellAnchor>
    <xdr:from>
      <xdr:col>32</xdr:col>
      <xdr:colOff>98425</xdr:colOff>
      <xdr:row>54</xdr:row>
      <xdr:rowOff>114626</xdr:rowOff>
    </xdr:from>
    <xdr:to>
      <xdr:col>32</xdr:col>
      <xdr:colOff>276225</xdr:colOff>
      <xdr:row>54</xdr:row>
      <xdr:rowOff>114626</xdr:rowOff>
    </xdr:to>
    <xdr:cxnSp macro="">
      <xdr:nvCxnSpPr>
        <xdr:cNvPr id="445" name="直線コネクタ 444"/>
        <xdr:cNvCxnSpPr/>
      </xdr:nvCxnSpPr>
      <xdr:spPr>
        <a:xfrm>
          <a:off x="22072600" y="937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167149</xdr:rowOff>
    </xdr:from>
    <xdr:ext cx="469744" cy="259045"/>
    <xdr:sp macro="" textlink="">
      <xdr:nvSpPr>
        <xdr:cNvPr id="446" name="【学校施設】&#10;一人当たり面積平均値テキスト"/>
        <xdr:cNvSpPr txBox="1"/>
      </xdr:nvSpPr>
      <xdr:spPr>
        <a:xfrm>
          <a:off x="22250400" y="10454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4.133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144272</xdr:rowOff>
    </xdr:from>
    <xdr:to>
      <xdr:col>32</xdr:col>
      <xdr:colOff>238125</xdr:colOff>
      <xdr:row>62</xdr:row>
      <xdr:rowOff>74422</xdr:rowOff>
    </xdr:to>
    <xdr:sp macro="" textlink="">
      <xdr:nvSpPr>
        <xdr:cNvPr id="447" name="フローチャート : 判断 446"/>
        <xdr:cNvSpPr/>
      </xdr:nvSpPr>
      <xdr:spPr>
        <a:xfrm>
          <a:off x="22110700" y="1060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8" name="テキスト ボックス 4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9" name="テキスト ボックス 4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0" name="テキスト ボックス 4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1" name="テキスト ボックス 4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2" name="テキスト ボックス 4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165608</xdr:rowOff>
    </xdr:from>
    <xdr:to>
      <xdr:col>32</xdr:col>
      <xdr:colOff>238125</xdr:colOff>
      <xdr:row>63</xdr:row>
      <xdr:rowOff>95758</xdr:rowOff>
    </xdr:to>
    <xdr:sp macro="" textlink="">
      <xdr:nvSpPr>
        <xdr:cNvPr id="453" name="円/楕円 452"/>
        <xdr:cNvSpPr/>
      </xdr:nvSpPr>
      <xdr:spPr>
        <a:xfrm>
          <a:off x="22110700" y="1079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80535</xdr:rowOff>
    </xdr:from>
    <xdr:ext cx="469744" cy="259045"/>
    <xdr:sp macro="" textlink="">
      <xdr:nvSpPr>
        <xdr:cNvPr id="454" name="【学校施設】&#10;一人当たり面積該当値テキスト"/>
        <xdr:cNvSpPr txBox="1"/>
      </xdr:nvSpPr>
      <xdr:spPr>
        <a:xfrm>
          <a:off x="22250400" y="1071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55" name="正方形/長方形 454"/>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6" name="正方形/長方形 4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7" name="正方形/長方形 4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8" name="正方形/長方形 4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9" name="正方形/長方形 4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0" name="正方形/長方形 4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1" name="正方形/長方形 4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62" name="正方形/長方形 461"/>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3" name="テキスト ボックス 46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4" name="直線コネクタ 46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65" name="テキスト ボックス 46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76.0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66" name="直線コネクタ 46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67" name="テキスト ボックス 46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68" name="直線コネクタ 46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69" name="テキスト ボックス 46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70" name="直線コネクタ 46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71" name="テキスト ボックス 47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82.0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72" name="直線コネクタ 47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73" name="テキスト ボックス 47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4" name="直線コネクタ 47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75" name="テキスト ボックス 474"/>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76"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118111</xdr:rowOff>
    </xdr:from>
    <xdr:to>
      <xdr:col>23</xdr:col>
      <xdr:colOff>516889</xdr:colOff>
      <xdr:row>86</xdr:row>
      <xdr:rowOff>129539</xdr:rowOff>
    </xdr:to>
    <xdr:cxnSp macro="">
      <xdr:nvCxnSpPr>
        <xdr:cNvPr id="477" name="直線コネクタ 476"/>
        <xdr:cNvCxnSpPr/>
      </xdr:nvCxnSpPr>
      <xdr:spPr>
        <a:xfrm flipV="1">
          <a:off x="16318864" y="136626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133366</xdr:rowOff>
    </xdr:from>
    <xdr:ext cx="405111" cy="259045"/>
    <xdr:sp macro="" textlink="">
      <xdr:nvSpPr>
        <xdr:cNvPr id="478" name="【児童館】&#10;有形固定資産減価償却率最小値テキスト"/>
        <xdr:cNvSpPr txBox="1"/>
      </xdr:nvSpPr>
      <xdr:spPr>
        <a:xfrm>
          <a:off x="164084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23</xdr:col>
      <xdr:colOff>428625</xdr:colOff>
      <xdr:row>86</xdr:row>
      <xdr:rowOff>129539</xdr:rowOff>
    </xdr:from>
    <xdr:to>
      <xdr:col>23</xdr:col>
      <xdr:colOff>606425</xdr:colOff>
      <xdr:row>86</xdr:row>
      <xdr:rowOff>129539</xdr:rowOff>
    </xdr:to>
    <xdr:cxnSp macro="">
      <xdr:nvCxnSpPr>
        <xdr:cNvPr id="479" name="直線コネクタ 478"/>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64788</xdr:rowOff>
    </xdr:from>
    <xdr:ext cx="405111" cy="259045"/>
    <xdr:sp macro="" textlink="">
      <xdr:nvSpPr>
        <xdr:cNvPr id="480" name="【児童館】&#10;有形固定資産減価償却率最大値テキスト"/>
        <xdr:cNvSpPr txBox="1"/>
      </xdr:nvSpPr>
      <xdr:spPr>
        <a:xfrm>
          <a:off x="16408400" y="1343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a:t>
          </a:r>
          <a:endParaRPr kumimoji="1" lang="ja-JP" altLang="en-US" sz="1000" b="1">
            <a:latin typeface="ＭＳ Ｐゴシック"/>
          </a:endParaRPr>
        </a:p>
      </xdr:txBody>
    </xdr:sp>
    <xdr:clientData/>
  </xdr:oneCellAnchor>
  <xdr:twoCellAnchor>
    <xdr:from>
      <xdr:col>23</xdr:col>
      <xdr:colOff>428625</xdr:colOff>
      <xdr:row>79</xdr:row>
      <xdr:rowOff>118111</xdr:rowOff>
    </xdr:from>
    <xdr:to>
      <xdr:col>23</xdr:col>
      <xdr:colOff>606425</xdr:colOff>
      <xdr:row>79</xdr:row>
      <xdr:rowOff>118111</xdr:rowOff>
    </xdr:to>
    <xdr:cxnSp macro="">
      <xdr:nvCxnSpPr>
        <xdr:cNvPr id="481" name="直線コネクタ 480"/>
        <xdr:cNvCxnSpPr/>
      </xdr:nvCxnSpPr>
      <xdr:spPr>
        <a:xfrm>
          <a:off x="16230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78757</xdr:rowOff>
    </xdr:from>
    <xdr:ext cx="405111" cy="259045"/>
    <xdr:sp macro="" textlink="">
      <xdr:nvSpPr>
        <xdr:cNvPr id="482" name="【児童館】&#10;有形固定資産減価償却率平均値テキスト"/>
        <xdr:cNvSpPr txBox="1"/>
      </xdr:nvSpPr>
      <xdr:spPr>
        <a:xfrm>
          <a:off x="164084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55880</xdr:rowOff>
    </xdr:from>
    <xdr:to>
      <xdr:col>23</xdr:col>
      <xdr:colOff>568325</xdr:colOff>
      <xdr:row>82</xdr:row>
      <xdr:rowOff>157480</xdr:rowOff>
    </xdr:to>
    <xdr:sp macro="" textlink="">
      <xdr:nvSpPr>
        <xdr:cNvPr id="483" name="フローチャート : 判断 482"/>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4" name="テキスト ボックス 48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5" name="テキスト ボックス 48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6" name="テキスト ボックス 48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7" name="テキスト ボックス 48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8" name="テキスト ボックス 48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86</xdr:row>
      <xdr:rowOff>78739</xdr:rowOff>
    </xdr:from>
    <xdr:to>
      <xdr:col>23</xdr:col>
      <xdr:colOff>568325</xdr:colOff>
      <xdr:row>87</xdr:row>
      <xdr:rowOff>8889</xdr:rowOff>
    </xdr:to>
    <xdr:sp macro="" textlink="">
      <xdr:nvSpPr>
        <xdr:cNvPr id="489" name="円/楕円 488"/>
        <xdr:cNvSpPr/>
      </xdr:nvSpPr>
      <xdr:spPr>
        <a:xfrm>
          <a:off x="162687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165116</xdr:rowOff>
    </xdr:from>
    <xdr:ext cx="405111" cy="259045"/>
    <xdr:sp macro="" textlink="">
      <xdr:nvSpPr>
        <xdr:cNvPr id="490" name="【児童館】&#10;有形固定資産減価償却率該当値テキスト"/>
        <xdr:cNvSpPr txBox="1"/>
      </xdr:nvSpPr>
      <xdr:spPr>
        <a:xfrm>
          <a:off x="16408400" y="1473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91" name="正方形/長方形 490"/>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2" name="正方形/長方形 4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3" name="正方形/長方形 4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4" name="正方形/長方形 4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5" name="正方形/長方形 4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6" name="正方形/長方形 4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7" name="正方形/長方形 4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98" name="正方形/長方形 497"/>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9" name="テキスト ボックス 4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0" name="直線コネクタ 4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01" name="テキスト ボックス 50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87</xdr:row>
      <xdr:rowOff>38100</xdr:rowOff>
    </xdr:from>
    <xdr:to>
      <xdr:col>33</xdr:col>
      <xdr:colOff>314325</xdr:colOff>
      <xdr:row>87</xdr:row>
      <xdr:rowOff>38100</xdr:rowOff>
    </xdr:to>
    <xdr:cxnSp macro="">
      <xdr:nvCxnSpPr>
        <xdr:cNvPr id="502" name="直線コネクタ 501"/>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67327</xdr:rowOff>
    </xdr:from>
    <xdr:ext cx="467179" cy="259045"/>
    <xdr:sp macro="" textlink="">
      <xdr:nvSpPr>
        <xdr:cNvPr id="503" name="テキスト ボックス 502"/>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504" name="直線コネクタ 503"/>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505" name="テキスト ボックス 504"/>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83</xdr:row>
      <xdr:rowOff>152400</xdr:rowOff>
    </xdr:from>
    <xdr:to>
      <xdr:col>33</xdr:col>
      <xdr:colOff>314325</xdr:colOff>
      <xdr:row>83</xdr:row>
      <xdr:rowOff>152400</xdr:rowOff>
    </xdr:to>
    <xdr:cxnSp macro="">
      <xdr:nvCxnSpPr>
        <xdr:cNvPr id="506" name="直線コネクタ 505"/>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10177</xdr:rowOff>
    </xdr:from>
    <xdr:ext cx="467179" cy="259045"/>
    <xdr:sp macro="" textlink="">
      <xdr:nvSpPr>
        <xdr:cNvPr id="507" name="テキスト ボックス 506"/>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8" name="直線コネクタ 50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9" name="テキスト ボックス 50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80</xdr:row>
      <xdr:rowOff>95250</xdr:rowOff>
    </xdr:from>
    <xdr:to>
      <xdr:col>33</xdr:col>
      <xdr:colOff>314325</xdr:colOff>
      <xdr:row>80</xdr:row>
      <xdr:rowOff>95250</xdr:rowOff>
    </xdr:to>
    <xdr:cxnSp macro="">
      <xdr:nvCxnSpPr>
        <xdr:cNvPr id="510" name="直線コネクタ 509"/>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124477</xdr:rowOff>
    </xdr:from>
    <xdr:ext cx="467179" cy="259045"/>
    <xdr:sp macro="" textlink="">
      <xdr:nvSpPr>
        <xdr:cNvPr id="511" name="テキスト ボックス 510"/>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512" name="直線コネクタ 511"/>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513" name="テキスト ボックス 512"/>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0.110</a:t>
          </a:r>
          <a:endParaRPr kumimoji="1" lang="ja-JP" altLang="en-US" sz="1000">
            <a:latin typeface="ＭＳ Ｐゴシック"/>
          </a:endParaRPr>
        </a:p>
      </xdr:txBody>
    </xdr:sp>
    <xdr:clientData/>
  </xdr:oneCellAnchor>
  <xdr:twoCellAnchor>
    <xdr:from>
      <xdr:col>26</xdr:col>
      <xdr:colOff>428625</xdr:colOff>
      <xdr:row>77</xdr:row>
      <xdr:rowOff>38100</xdr:rowOff>
    </xdr:from>
    <xdr:to>
      <xdr:col>33</xdr:col>
      <xdr:colOff>314325</xdr:colOff>
      <xdr:row>77</xdr:row>
      <xdr:rowOff>38100</xdr:rowOff>
    </xdr:to>
    <xdr:cxnSp macro="">
      <xdr:nvCxnSpPr>
        <xdr:cNvPr id="514" name="直線コネクタ 513"/>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67327</xdr:rowOff>
    </xdr:from>
    <xdr:ext cx="467179" cy="259045"/>
    <xdr:sp macro="" textlink="">
      <xdr:nvSpPr>
        <xdr:cNvPr id="515" name="テキスト ボックス 514"/>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6" name="直線コネクタ 51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7" name="テキスト ボックス 51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18"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66675</xdr:rowOff>
    </xdr:from>
    <xdr:to>
      <xdr:col>32</xdr:col>
      <xdr:colOff>186689</xdr:colOff>
      <xdr:row>86</xdr:row>
      <xdr:rowOff>66675</xdr:rowOff>
    </xdr:to>
    <xdr:cxnSp macro="">
      <xdr:nvCxnSpPr>
        <xdr:cNvPr id="519" name="直線コネクタ 518"/>
        <xdr:cNvCxnSpPr/>
      </xdr:nvCxnSpPr>
      <xdr:spPr>
        <a:xfrm flipV="1">
          <a:off x="22160864" y="134397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70502</xdr:rowOff>
    </xdr:from>
    <xdr:ext cx="469744" cy="259045"/>
    <xdr:sp macro="" textlink="">
      <xdr:nvSpPr>
        <xdr:cNvPr id="520" name="【児童館】&#10;一人当たり面積最小値テキスト"/>
        <xdr:cNvSpPr txBox="1"/>
      </xdr:nvSpPr>
      <xdr:spPr>
        <a:xfrm>
          <a:off x="22250400" y="148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32</xdr:col>
      <xdr:colOff>98425</xdr:colOff>
      <xdr:row>86</xdr:row>
      <xdr:rowOff>66675</xdr:rowOff>
    </xdr:from>
    <xdr:to>
      <xdr:col>32</xdr:col>
      <xdr:colOff>276225</xdr:colOff>
      <xdr:row>86</xdr:row>
      <xdr:rowOff>66675</xdr:rowOff>
    </xdr:to>
    <xdr:cxnSp macro="">
      <xdr:nvCxnSpPr>
        <xdr:cNvPr id="521" name="直線コネクタ 520"/>
        <xdr:cNvCxnSpPr/>
      </xdr:nvCxnSpPr>
      <xdr:spPr>
        <a:xfrm>
          <a:off x="22072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13352</xdr:rowOff>
    </xdr:from>
    <xdr:ext cx="469744" cy="259045"/>
    <xdr:sp macro="" textlink="">
      <xdr:nvSpPr>
        <xdr:cNvPr id="522" name="【児童館】&#10;一人当たり面積最大値テキスト"/>
        <xdr:cNvSpPr txBox="1"/>
      </xdr:nvSpPr>
      <xdr:spPr>
        <a:xfrm>
          <a:off x="222504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78</xdr:row>
      <xdr:rowOff>66675</xdr:rowOff>
    </xdr:from>
    <xdr:to>
      <xdr:col>32</xdr:col>
      <xdr:colOff>276225</xdr:colOff>
      <xdr:row>78</xdr:row>
      <xdr:rowOff>66675</xdr:rowOff>
    </xdr:to>
    <xdr:cxnSp macro="">
      <xdr:nvCxnSpPr>
        <xdr:cNvPr id="523" name="直線コネクタ 522"/>
        <xdr:cNvCxnSpPr/>
      </xdr:nvCxnSpPr>
      <xdr:spPr>
        <a:xfrm>
          <a:off x="22072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51452</xdr:rowOff>
    </xdr:from>
    <xdr:ext cx="469744" cy="259045"/>
    <xdr:sp macro="" textlink="">
      <xdr:nvSpPr>
        <xdr:cNvPr id="524" name="【児童館】&#10;一人当たり面積平均値テキスト"/>
        <xdr:cNvSpPr txBox="1"/>
      </xdr:nvSpPr>
      <xdr:spPr>
        <a:xfrm>
          <a:off x="22250400" y="14110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73025</xdr:rowOff>
    </xdr:from>
    <xdr:to>
      <xdr:col>32</xdr:col>
      <xdr:colOff>238125</xdr:colOff>
      <xdr:row>83</xdr:row>
      <xdr:rowOff>3175</xdr:rowOff>
    </xdr:to>
    <xdr:sp macro="" textlink="">
      <xdr:nvSpPr>
        <xdr:cNvPr id="525" name="フローチャート : 判断 524"/>
        <xdr:cNvSpPr/>
      </xdr:nvSpPr>
      <xdr:spPr>
        <a:xfrm>
          <a:off x="221107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6" name="テキスト ボックス 52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7" name="テキスト ボックス 52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8" name="テキスト ボックス 52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9" name="テキスト ボックス 52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30" name="テキスト ボックス 52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15875</xdr:rowOff>
    </xdr:from>
    <xdr:to>
      <xdr:col>32</xdr:col>
      <xdr:colOff>238125</xdr:colOff>
      <xdr:row>78</xdr:row>
      <xdr:rowOff>117475</xdr:rowOff>
    </xdr:to>
    <xdr:sp macro="" textlink="">
      <xdr:nvSpPr>
        <xdr:cNvPr id="531" name="円/楕円 530"/>
        <xdr:cNvSpPr/>
      </xdr:nvSpPr>
      <xdr:spPr>
        <a:xfrm>
          <a:off x="221107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140352</xdr:rowOff>
    </xdr:from>
    <xdr:ext cx="469744" cy="259045"/>
    <xdr:sp macro="" textlink="">
      <xdr:nvSpPr>
        <xdr:cNvPr id="532" name="【児童館】&#10;一人当たり面積該当値テキスト"/>
        <xdr:cNvSpPr txBox="1"/>
      </xdr:nvSpPr>
      <xdr:spPr>
        <a:xfrm>
          <a:off x="22250400" y="1334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33" name="正方形/長方形 532"/>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4" name="正方形/長方形 5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5" name="正方形/長方形 5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6" name="正方形/長方形 5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7" name="正方形/長方形 5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8" name="正方形/長方形 5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9" name="正方形/長方形 5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40" name="正方形/長方形 539"/>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41" name="テキスト ボックス 5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42" name="直線コネクタ 5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43" name="テキスト ボックス 54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44" name="直線コネクタ 54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45" name="テキスト ボックス 54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46" name="直線コネクタ 54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47" name="テキスト ボックス 54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48" name="直線コネクタ 54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49" name="テキスト ボックス 54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50" name="直線コネクタ 54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51" name="テキスト ボックス 55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2" name="直線コネクタ 5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3" name="テキスト ボックス 55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54"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7620</xdr:rowOff>
    </xdr:to>
    <xdr:cxnSp macro="">
      <xdr:nvCxnSpPr>
        <xdr:cNvPr id="555" name="直線コネクタ 554"/>
        <xdr:cNvCxnSpPr/>
      </xdr:nvCxnSpPr>
      <xdr:spPr>
        <a:xfrm flipV="1">
          <a:off x="16318864" y="172212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11447</xdr:rowOff>
    </xdr:from>
    <xdr:ext cx="405111" cy="259045"/>
    <xdr:sp macro="" textlink="">
      <xdr:nvSpPr>
        <xdr:cNvPr id="556" name="【公民館】&#10;有形固定資産減価償却率最小値テキスト"/>
        <xdr:cNvSpPr txBox="1"/>
      </xdr:nvSpPr>
      <xdr:spPr>
        <a:xfrm>
          <a:off x="164084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23</xdr:col>
      <xdr:colOff>428625</xdr:colOff>
      <xdr:row>108</xdr:row>
      <xdr:rowOff>7620</xdr:rowOff>
    </xdr:from>
    <xdr:to>
      <xdr:col>23</xdr:col>
      <xdr:colOff>606425</xdr:colOff>
      <xdr:row>108</xdr:row>
      <xdr:rowOff>7620</xdr:rowOff>
    </xdr:to>
    <xdr:cxnSp macro="">
      <xdr:nvCxnSpPr>
        <xdr:cNvPr id="557" name="直線コネクタ 556"/>
        <xdr:cNvCxnSpPr/>
      </xdr:nvCxnSpPr>
      <xdr:spPr>
        <a:xfrm>
          <a:off x="16230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558" name="【公民館】&#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59" name="直線コネクタ 558"/>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121429</xdr:rowOff>
    </xdr:from>
    <xdr:ext cx="405111" cy="259045"/>
    <xdr:sp macro="" textlink="">
      <xdr:nvSpPr>
        <xdr:cNvPr id="560" name="【公民館】&#10;有形固定資産減価償却率平均値テキスト"/>
        <xdr:cNvSpPr txBox="1"/>
      </xdr:nvSpPr>
      <xdr:spPr>
        <a:xfrm>
          <a:off x="16408400" y="17780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98552</xdr:rowOff>
    </xdr:from>
    <xdr:to>
      <xdr:col>23</xdr:col>
      <xdr:colOff>568325</xdr:colOff>
      <xdr:row>105</xdr:row>
      <xdr:rowOff>28702</xdr:rowOff>
    </xdr:to>
    <xdr:sp macro="" textlink="">
      <xdr:nvSpPr>
        <xdr:cNvPr id="561" name="フローチャート : 判断 560"/>
        <xdr:cNvSpPr/>
      </xdr:nvSpPr>
      <xdr:spPr>
        <a:xfrm>
          <a:off x="16268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2" name="テキスト ボックス 5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3" name="テキスト ボックス 5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4" name="テキスト ボックス 5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5" name="テキスト ボックス 5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6" name="テキスト ボックス 5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105</xdr:row>
      <xdr:rowOff>41402</xdr:rowOff>
    </xdr:from>
    <xdr:to>
      <xdr:col>23</xdr:col>
      <xdr:colOff>568325</xdr:colOff>
      <xdr:row>105</xdr:row>
      <xdr:rowOff>143002</xdr:rowOff>
    </xdr:to>
    <xdr:sp macro="" textlink="">
      <xdr:nvSpPr>
        <xdr:cNvPr id="567" name="円/楕円 566"/>
        <xdr:cNvSpPr/>
      </xdr:nvSpPr>
      <xdr:spPr>
        <a:xfrm>
          <a:off x="162687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19829</xdr:rowOff>
    </xdr:from>
    <xdr:ext cx="405111" cy="259045"/>
    <xdr:sp macro="" textlink="">
      <xdr:nvSpPr>
        <xdr:cNvPr id="568" name="【公民館】&#10;有形固定資産減価償却率該当値テキスト"/>
        <xdr:cNvSpPr txBox="1"/>
      </xdr:nvSpPr>
      <xdr:spPr>
        <a:xfrm>
          <a:off x="16408400" y="1802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69" name="正方形/長方形 568"/>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0" name="正方形/長方形 5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1" name="正方形/長方形 5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2" name="正方形/長方形 5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3" name="正方形/長方形 5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4" name="正方形/長方形 5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5" name="正方形/長方形 5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76" name="正方形/長方形 575"/>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7" name="テキスト ボックス 5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8" name="直線コネクタ 5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9" name="直線コネクタ 5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80" name="テキスト ボックス 5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1" name="直線コネクタ 5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2" name="テキスト ボックス 5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3" name="直線コネクタ 5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4" name="テキスト ボックス 5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5" name="直線コネクタ 5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6" name="テキスト ボックス 58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7" name="直線コネクタ 5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8" name="テキスト ボックス 58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9" name="直線コネクタ 5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0" name="テキスト ボックス 5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91"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99061</xdr:rowOff>
    </xdr:from>
    <xdr:to>
      <xdr:col>32</xdr:col>
      <xdr:colOff>186689</xdr:colOff>
      <xdr:row>108</xdr:row>
      <xdr:rowOff>29211</xdr:rowOff>
    </xdr:to>
    <xdr:cxnSp macro="">
      <xdr:nvCxnSpPr>
        <xdr:cNvPr id="592" name="直線コネクタ 591"/>
        <xdr:cNvCxnSpPr/>
      </xdr:nvCxnSpPr>
      <xdr:spPr>
        <a:xfrm flipV="1">
          <a:off x="22160864" y="17244061"/>
          <a:ext cx="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33038</xdr:rowOff>
    </xdr:from>
    <xdr:ext cx="469744" cy="259045"/>
    <xdr:sp macro="" textlink="">
      <xdr:nvSpPr>
        <xdr:cNvPr id="593" name="【公民館】&#10;一人当たり面積最小値テキスト"/>
        <xdr:cNvSpPr txBox="1"/>
      </xdr:nvSpPr>
      <xdr:spPr>
        <a:xfrm>
          <a:off x="22250400" y="1854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0.097</a:t>
          </a:r>
          <a:endParaRPr kumimoji="1" lang="ja-JP" altLang="en-US" sz="1000" b="1">
            <a:latin typeface="ＭＳ Ｐゴシック"/>
          </a:endParaRPr>
        </a:p>
      </xdr:txBody>
    </xdr:sp>
    <xdr:clientData/>
  </xdr:oneCellAnchor>
  <xdr:twoCellAnchor>
    <xdr:from>
      <xdr:col>32</xdr:col>
      <xdr:colOff>98425</xdr:colOff>
      <xdr:row>108</xdr:row>
      <xdr:rowOff>29211</xdr:rowOff>
    </xdr:from>
    <xdr:to>
      <xdr:col>32</xdr:col>
      <xdr:colOff>276225</xdr:colOff>
      <xdr:row>108</xdr:row>
      <xdr:rowOff>29211</xdr:rowOff>
    </xdr:to>
    <xdr:cxnSp macro="">
      <xdr:nvCxnSpPr>
        <xdr:cNvPr id="594" name="直線コネクタ 593"/>
        <xdr:cNvCxnSpPr/>
      </xdr:nvCxnSpPr>
      <xdr:spPr>
        <a:xfrm>
          <a:off x="22072600" y="18545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45738</xdr:rowOff>
    </xdr:from>
    <xdr:ext cx="469744" cy="259045"/>
    <xdr:sp macro="" textlink="">
      <xdr:nvSpPr>
        <xdr:cNvPr id="595" name="【公民館】&#10;一人当たり面積最大値テキスト"/>
        <xdr:cNvSpPr txBox="1"/>
      </xdr:nvSpPr>
      <xdr:spPr>
        <a:xfrm>
          <a:off x="222504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a:t>
          </a:r>
          <a:endParaRPr kumimoji="1" lang="ja-JP" altLang="en-US" sz="1000" b="1">
            <a:latin typeface="ＭＳ Ｐゴシック"/>
          </a:endParaRPr>
        </a:p>
      </xdr:txBody>
    </xdr:sp>
    <xdr:clientData/>
  </xdr:oneCellAnchor>
  <xdr:twoCellAnchor>
    <xdr:from>
      <xdr:col>32</xdr:col>
      <xdr:colOff>98425</xdr:colOff>
      <xdr:row>100</xdr:row>
      <xdr:rowOff>99061</xdr:rowOff>
    </xdr:from>
    <xdr:to>
      <xdr:col>32</xdr:col>
      <xdr:colOff>276225</xdr:colOff>
      <xdr:row>100</xdr:row>
      <xdr:rowOff>99061</xdr:rowOff>
    </xdr:to>
    <xdr:cxnSp macro="">
      <xdr:nvCxnSpPr>
        <xdr:cNvPr id="596" name="直線コネクタ 595"/>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69866</xdr:rowOff>
    </xdr:from>
    <xdr:ext cx="469744" cy="259045"/>
    <xdr:sp macro="" textlink="">
      <xdr:nvSpPr>
        <xdr:cNvPr id="597" name="【公民館】&#10;一人当たり面積平均値テキスト"/>
        <xdr:cNvSpPr txBox="1"/>
      </xdr:nvSpPr>
      <xdr:spPr>
        <a:xfrm>
          <a:off x="22250400" y="17900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0.448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46989</xdr:rowOff>
    </xdr:from>
    <xdr:to>
      <xdr:col>32</xdr:col>
      <xdr:colOff>238125</xdr:colOff>
      <xdr:row>105</xdr:row>
      <xdr:rowOff>148589</xdr:rowOff>
    </xdr:to>
    <xdr:sp macro="" textlink="">
      <xdr:nvSpPr>
        <xdr:cNvPr id="598" name="フローチャート : 判断 597"/>
        <xdr:cNvSpPr/>
      </xdr:nvSpPr>
      <xdr:spPr>
        <a:xfrm>
          <a:off x="22110700" y="180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9" name="テキスト ボックス 5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0" name="テキスト ボックス 5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1" name="テキスト ボックス 6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2" name="テキスト ボックス 6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3" name="テキスト ボックス 6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105</xdr:row>
      <xdr:rowOff>96520</xdr:rowOff>
    </xdr:from>
    <xdr:to>
      <xdr:col>32</xdr:col>
      <xdr:colOff>238125</xdr:colOff>
      <xdr:row>106</xdr:row>
      <xdr:rowOff>26670</xdr:rowOff>
    </xdr:to>
    <xdr:sp macro="" textlink="">
      <xdr:nvSpPr>
        <xdr:cNvPr id="604" name="円/楕円 603"/>
        <xdr:cNvSpPr/>
      </xdr:nvSpPr>
      <xdr:spPr>
        <a:xfrm>
          <a:off x="22110700" y="1809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74947</xdr:rowOff>
    </xdr:from>
    <xdr:ext cx="469744" cy="259045"/>
    <xdr:sp macro="" textlink="">
      <xdr:nvSpPr>
        <xdr:cNvPr id="605" name="【公民館】&#10;一人当たり面積該当値テキスト"/>
        <xdr:cNvSpPr txBox="1"/>
      </xdr:nvSpPr>
      <xdr:spPr>
        <a:xfrm>
          <a:off x="22250400" y="180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0.409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06" name="正方形/長方形 605"/>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7" name="正方形/長方形 6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608" name="テキスト ボックス 607"/>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類似団体と比較して特に有形固定資産減価償却率が高くなっている施設は、公営住宅であり、特に低くなっている施設は認定こども園である。</a:t>
          </a:r>
          <a:endParaRPr kumimoji="1" lang="en-US" altLang="ja-JP" sz="1300">
            <a:latin typeface="ＭＳ Ｐゴシック"/>
          </a:endParaRPr>
        </a:p>
        <a:p>
          <a:r>
            <a:rPr kumimoji="1" lang="ja-JP" altLang="en-US" sz="1300">
              <a:latin typeface="ＭＳ Ｐゴシック"/>
            </a:rPr>
            <a:t>　公営住宅については、平成</a:t>
          </a:r>
          <a:r>
            <a:rPr kumimoji="1" lang="en-US" altLang="ja-JP" sz="1300">
              <a:latin typeface="ＭＳ Ｐゴシック"/>
            </a:rPr>
            <a:t>27</a:t>
          </a:r>
          <a:r>
            <a:rPr kumimoji="1" lang="ja-JP" altLang="en-US" sz="1300">
              <a:latin typeface="ＭＳ Ｐゴシック"/>
            </a:rPr>
            <a:t>年度に策定した長寿命化計画に基づき、ストック改善事業により老朽化対策に取り組んでいくこととしている。</a:t>
          </a:r>
          <a:endParaRPr kumimoji="1" lang="en-US" altLang="ja-JP" sz="1300">
            <a:latin typeface="ＭＳ Ｐゴシック"/>
          </a:endParaRPr>
        </a:p>
        <a:p>
          <a:r>
            <a:rPr kumimoji="1" lang="ja-JP" altLang="en-US" sz="1300">
              <a:latin typeface="ＭＳ Ｐゴシック"/>
            </a:rPr>
            <a:t>　また、認定こども園については、旧３保育所を統合し、平成</a:t>
          </a:r>
          <a:r>
            <a:rPr kumimoji="1" lang="en-US" altLang="ja-JP" sz="1300">
              <a:latin typeface="ＭＳ Ｐゴシック"/>
            </a:rPr>
            <a:t>25</a:t>
          </a:r>
          <a:r>
            <a:rPr kumimoji="1" lang="ja-JP" altLang="en-US" sz="1300">
              <a:latin typeface="ＭＳ Ｐゴシック"/>
            </a:rPr>
            <a:t>年度に建設したため、有形固定資産減価償却率は低くなっている。これに伴い、一人当たり面積も若干減少しており、今後の維持管理費用の減少も見込んでいる。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和歌山県由良町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6,202
6,163
30.94
3,884,310
3,700,976
130,051
2,494,166
4,421,730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159.4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41" name="正方形/長方形 4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8" name="正方形/長方形 47"/>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9" name="正方形/長方形 4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6" name="正方形/長方形 5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72"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64</xdr:row>
      <xdr:rowOff>102870</xdr:rowOff>
    </xdr:to>
    <xdr:cxnSp macro="">
      <xdr:nvCxnSpPr>
        <xdr:cNvPr id="73" name="直線コネクタ 72"/>
        <xdr:cNvCxnSpPr/>
      </xdr:nvCxnSpPr>
      <xdr:spPr>
        <a:xfrm flipV="1">
          <a:off x="4634865" y="962787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106697</xdr:rowOff>
    </xdr:from>
    <xdr:ext cx="405111" cy="259045"/>
    <xdr:sp macro="" textlink="">
      <xdr:nvSpPr>
        <xdr:cNvPr id="74" name="【体育館・プール】&#10;有形固定資産減価償却率最小値テキスト"/>
        <xdr:cNvSpPr txBox="1"/>
      </xdr:nvSpPr>
      <xdr:spPr>
        <a:xfrm>
          <a:off x="47244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6</xdr:col>
      <xdr:colOff>422275</xdr:colOff>
      <xdr:row>64</xdr:row>
      <xdr:rowOff>102870</xdr:rowOff>
    </xdr:from>
    <xdr:to>
      <xdr:col>6</xdr:col>
      <xdr:colOff>600075</xdr:colOff>
      <xdr:row>64</xdr:row>
      <xdr:rowOff>102870</xdr:rowOff>
    </xdr:to>
    <xdr:cxnSp macro="">
      <xdr:nvCxnSpPr>
        <xdr:cNvPr id="75" name="直線コネクタ 7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76" name="【体育館・プー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77" name="直線コネクタ 76"/>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55897</xdr:rowOff>
    </xdr:from>
    <xdr:ext cx="405111" cy="259045"/>
    <xdr:sp macro="" textlink="">
      <xdr:nvSpPr>
        <xdr:cNvPr id="78" name="【体育館・プール】&#10;有形固定資産減価償却率平均値テキスト"/>
        <xdr:cNvSpPr txBox="1"/>
      </xdr:nvSpPr>
      <xdr:spPr>
        <a:xfrm>
          <a:off x="4724400" y="10342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33020</xdr:rowOff>
    </xdr:from>
    <xdr:to>
      <xdr:col>6</xdr:col>
      <xdr:colOff>561975</xdr:colOff>
      <xdr:row>61</xdr:row>
      <xdr:rowOff>134620</xdr:rowOff>
    </xdr:to>
    <xdr:sp macro="" textlink="">
      <xdr:nvSpPr>
        <xdr:cNvPr id="79" name="フローチャート : 判断 78"/>
        <xdr:cNvSpPr/>
      </xdr:nvSpPr>
      <xdr:spPr>
        <a:xfrm>
          <a:off x="4584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61</xdr:row>
      <xdr:rowOff>86360</xdr:rowOff>
    </xdr:from>
    <xdr:to>
      <xdr:col>6</xdr:col>
      <xdr:colOff>561975</xdr:colOff>
      <xdr:row>62</xdr:row>
      <xdr:rowOff>16510</xdr:rowOff>
    </xdr:to>
    <xdr:sp macro="" textlink="">
      <xdr:nvSpPr>
        <xdr:cNvPr id="85" name="円/楕円 84"/>
        <xdr:cNvSpPr/>
      </xdr:nvSpPr>
      <xdr:spPr>
        <a:xfrm>
          <a:off x="4584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64787</xdr:rowOff>
    </xdr:from>
    <xdr:ext cx="405111" cy="259045"/>
    <xdr:sp macro="" textlink="">
      <xdr:nvSpPr>
        <xdr:cNvPr id="86" name="【体育館・プール】&#10;有形固定資産減価償却率該当値テキスト"/>
        <xdr:cNvSpPr txBox="1"/>
      </xdr:nvSpPr>
      <xdr:spPr>
        <a:xfrm>
          <a:off x="4724400"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7" name="正方形/長方形 8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94" name="正方形/長方形 9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11"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155122</xdr:rowOff>
    </xdr:from>
    <xdr:to>
      <xdr:col>15</xdr:col>
      <xdr:colOff>180340</xdr:colOff>
      <xdr:row>63</xdr:row>
      <xdr:rowOff>164919</xdr:rowOff>
    </xdr:to>
    <xdr:cxnSp macro="">
      <xdr:nvCxnSpPr>
        <xdr:cNvPr id="112" name="直線コネクタ 111"/>
        <xdr:cNvCxnSpPr/>
      </xdr:nvCxnSpPr>
      <xdr:spPr>
        <a:xfrm flipV="1">
          <a:off x="10476865" y="9584872"/>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168746</xdr:rowOff>
    </xdr:from>
    <xdr:ext cx="469744" cy="259045"/>
    <xdr:sp macro="" textlink="">
      <xdr:nvSpPr>
        <xdr:cNvPr id="113" name="【体育館・プール】&#10;一人当たり面積最小値テキスト"/>
        <xdr:cNvSpPr txBox="1"/>
      </xdr:nvSpPr>
      <xdr:spPr>
        <a:xfrm>
          <a:off x="10566400" y="1097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0.126</a:t>
          </a:r>
          <a:endParaRPr kumimoji="1" lang="ja-JP" altLang="en-US" sz="1000" b="1">
            <a:latin typeface="ＭＳ Ｐゴシック"/>
          </a:endParaRPr>
        </a:p>
      </xdr:txBody>
    </xdr:sp>
    <xdr:clientData/>
  </xdr:oneCellAnchor>
  <xdr:twoCellAnchor>
    <xdr:from>
      <xdr:col>15</xdr:col>
      <xdr:colOff>92075</xdr:colOff>
      <xdr:row>63</xdr:row>
      <xdr:rowOff>164919</xdr:rowOff>
    </xdr:from>
    <xdr:to>
      <xdr:col>15</xdr:col>
      <xdr:colOff>269875</xdr:colOff>
      <xdr:row>63</xdr:row>
      <xdr:rowOff>164919</xdr:rowOff>
    </xdr:to>
    <xdr:cxnSp macro="">
      <xdr:nvCxnSpPr>
        <xdr:cNvPr id="114" name="直線コネクタ 113"/>
        <xdr:cNvCxnSpPr/>
      </xdr:nvCxnSpPr>
      <xdr:spPr>
        <a:xfrm>
          <a:off x="10388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101799</xdr:rowOff>
    </xdr:from>
    <xdr:ext cx="469744" cy="259045"/>
    <xdr:sp macro="" textlink="">
      <xdr:nvSpPr>
        <xdr:cNvPr id="115" name="【体育館・プール】&#10;一人当たり面積最大値テキスト"/>
        <xdr:cNvSpPr txBox="1"/>
      </xdr:nvSpPr>
      <xdr:spPr>
        <a:xfrm>
          <a:off x="10566400" y="936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15</xdr:col>
      <xdr:colOff>92075</xdr:colOff>
      <xdr:row>55</xdr:row>
      <xdr:rowOff>155122</xdr:rowOff>
    </xdr:from>
    <xdr:to>
      <xdr:col>15</xdr:col>
      <xdr:colOff>269875</xdr:colOff>
      <xdr:row>55</xdr:row>
      <xdr:rowOff>155122</xdr:rowOff>
    </xdr:to>
    <xdr:cxnSp macro="">
      <xdr:nvCxnSpPr>
        <xdr:cNvPr id="116" name="直線コネクタ 115"/>
        <xdr:cNvCxnSpPr/>
      </xdr:nvCxnSpPr>
      <xdr:spPr>
        <a:xfrm>
          <a:off x="10388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60796</xdr:rowOff>
    </xdr:from>
    <xdr:ext cx="469744" cy="259045"/>
    <xdr:sp macro="" textlink="">
      <xdr:nvSpPr>
        <xdr:cNvPr id="117" name="【体育館・プール】&#10;一人当たり面積平均値テキスト"/>
        <xdr:cNvSpPr txBox="1"/>
      </xdr:nvSpPr>
      <xdr:spPr>
        <a:xfrm>
          <a:off x="10566400" y="10347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0.511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37919</xdr:rowOff>
    </xdr:from>
    <xdr:to>
      <xdr:col>15</xdr:col>
      <xdr:colOff>231775</xdr:colOff>
      <xdr:row>61</xdr:row>
      <xdr:rowOff>139519</xdr:rowOff>
    </xdr:to>
    <xdr:sp macro="" textlink="">
      <xdr:nvSpPr>
        <xdr:cNvPr id="118" name="フローチャート : 判断 117"/>
        <xdr:cNvSpPr/>
      </xdr:nvSpPr>
      <xdr:spPr>
        <a:xfrm>
          <a:off x="10426700" y="1049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19" name="テキスト ボックス 1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0" name="テキスト ボックス 1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1" name="テキスト ボックス 1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2" name="テキスト ボックス 1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3" name="テキスト ボックス 1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62</xdr:row>
      <xdr:rowOff>111397</xdr:rowOff>
    </xdr:from>
    <xdr:to>
      <xdr:col>15</xdr:col>
      <xdr:colOff>231775</xdr:colOff>
      <xdr:row>63</xdr:row>
      <xdr:rowOff>41547</xdr:rowOff>
    </xdr:to>
    <xdr:sp macro="" textlink="">
      <xdr:nvSpPr>
        <xdr:cNvPr id="124" name="円/楕円 123"/>
        <xdr:cNvSpPr/>
      </xdr:nvSpPr>
      <xdr:spPr>
        <a:xfrm>
          <a:off x="10426700" y="1074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89824</xdr:rowOff>
    </xdr:from>
    <xdr:ext cx="469744" cy="259045"/>
    <xdr:sp macro="" textlink="">
      <xdr:nvSpPr>
        <xdr:cNvPr id="125" name="【体育館・プール】&#10;一人当たり面積該当値テキスト"/>
        <xdr:cNvSpPr txBox="1"/>
      </xdr:nvSpPr>
      <xdr:spPr>
        <a:xfrm>
          <a:off x="10566400" y="1071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0.286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26" name="正方形/長方形 125"/>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7" name="正方形/長方形 1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8" name="正方形/長方形 1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9" name="正方形/長方形 1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0" name="正方形/長方形 1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1" name="正方形/長方形 1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2" name="正方形/長方形 1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33" name="正方形/長方形 132"/>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4" name="テキスト ボックス 1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5" name="直線コネクタ 1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6" name="テキスト ボックス 13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37" name="直線コネクタ 13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38" name="テキスト ボックス 13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39" name="直線コネクタ 13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0" name="テキスト ボックス 13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1" name="直線コネクタ 14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2" name="テキスト ボックス 14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3" name="直線コネクタ 14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44" name="テキスト ボックス 14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5" name="直線コネクタ 1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46" name="テキスト ボックス 14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47"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58674</xdr:rowOff>
    </xdr:from>
    <xdr:to>
      <xdr:col>6</xdr:col>
      <xdr:colOff>510540</xdr:colOff>
      <xdr:row>86</xdr:row>
      <xdr:rowOff>124968</xdr:rowOff>
    </xdr:to>
    <xdr:cxnSp macro="">
      <xdr:nvCxnSpPr>
        <xdr:cNvPr id="148" name="直線コネクタ 147"/>
        <xdr:cNvCxnSpPr/>
      </xdr:nvCxnSpPr>
      <xdr:spPr>
        <a:xfrm flipV="1">
          <a:off x="4634865" y="13603224"/>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128795</xdr:rowOff>
    </xdr:from>
    <xdr:ext cx="405111" cy="259045"/>
    <xdr:sp macro="" textlink="">
      <xdr:nvSpPr>
        <xdr:cNvPr id="149" name="【福祉施設】&#10;有形固定資産減価償却率最小値テキスト"/>
        <xdr:cNvSpPr txBox="1"/>
      </xdr:nvSpPr>
      <xdr:spPr>
        <a:xfrm>
          <a:off x="4724400" y="1487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a:t>
          </a:r>
          <a:endParaRPr kumimoji="1" lang="ja-JP" altLang="en-US" sz="1000" b="1">
            <a:latin typeface="ＭＳ Ｐゴシック"/>
          </a:endParaRPr>
        </a:p>
      </xdr:txBody>
    </xdr:sp>
    <xdr:clientData/>
  </xdr:oneCellAnchor>
  <xdr:twoCellAnchor>
    <xdr:from>
      <xdr:col>6</xdr:col>
      <xdr:colOff>422275</xdr:colOff>
      <xdr:row>86</xdr:row>
      <xdr:rowOff>124968</xdr:rowOff>
    </xdr:from>
    <xdr:to>
      <xdr:col>6</xdr:col>
      <xdr:colOff>600075</xdr:colOff>
      <xdr:row>86</xdr:row>
      <xdr:rowOff>124968</xdr:rowOff>
    </xdr:to>
    <xdr:cxnSp macro="">
      <xdr:nvCxnSpPr>
        <xdr:cNvPr id="150" name="直線コネクタ 149"/>
        <xdr:cNvCxnSpPr/>
      </xdr:nvCxnSpPr>
      <xdr:spPr>
        <a:xfrm>
          <a:off x="4546600" y="1486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5351</xdr:rowOff>
    </xdr:from>
    <xdr:ext cx="405111" cy="259045"/>
    <xdr:sp macro="" textlink="">
      <xdr:nvSpPr>
        <xdr:cNvPr id="151" name="【福祉施設】&#10;有形固定資産減価償却率最大値テキスト"/>
        <xdr:cNvSpPr txBox="1"/>
      </xdr:nvSpPr>
      <xdr:spPr>
        <a:xfrm>
          <a:off x="4724400" y="1337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6</xdr:col>
      <xdr:colOff>422275</xdr:colOff>
      <xdr:row>79</xdr:row>
      <xdr:rowOff>58674</xdr:rowOff>
    </xdr:from>
    <xdr:to>
      <xdr:col>6</xdr:col>
      <xdr:colOff>600075</xdr:colOff>
      <xdr:row>79</xdr:row>
      <xdr:rowOff>58674</xdr:rowOff>
    </xdr:to>
    <xdr:cxnSp macro="">
      <xdr:nvCxnSpPr>
        <xdr:cNvPr id="152" name="直線コネクタ 151"/>
        <xdr:cNvCxnSpPr/>
      </xdr:nvCxnSpPr>
      <xdr:spPr>
        <a:xfrm>
          <a:off x="4546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125747</xdr:rowOff>
    </xdr:from>
    <xdr:ext cx="405111" cy="259045"/>
    <xdr:sp macro="" textlink="">
      <xdr:nvSpPr>
        <xdr:cNvPr id="153" name="【福祉施設】&#10;有形固定資産減価償却率平均値テキスト"/>
        <xdr:cNvSpPr txBox="1"/>
      </xdr:nvSpPr>
      <xdr:spPr>
        <a:xfrm>
          <a:off x="4724400" y="1452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147320</xdr:rowOff>
    </xdr:from>
    <xdr:to>
      <xdr:col>6</xdr:col>
      <xdr:colOff>561975</xdr:colOff>
      <xdr:row>85</xdr:row>
      <xdr:rowOff>77470</xdr:rowOff>
    </xdr:to>
    <xdr:sp macro="" textlink="">
      <xdr:nvSpPr>
        <xdr:cNvPr id="154" name="フローチャート : 判断 153"/>
        <xdr:cNvSpPr/>
      </xdr:nvSpPr>
      <xdr:spPr>
        <a:xfrm>
          <a:off x="4584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55" name="テキスト ボックス 1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6" name="テキスト ボックス 1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7" name="テキスト ボックス 1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8" name="テキスト ボックス 1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59" name="テキスト ボックス 1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82</xdr:row>
      <xdr:rowOff>119887</xdr:rowOff>
    </xdr:from>
    <xdr:to>
      <xdr:col>6</xdr:col>
      <xdr:colOff>561975</xdr:colOff>
      <xdr:row>83</xdr:row>
      <xdr:rowOff>50037</xdr:rowOff>
    </xdr:to>
    <xdr:sp macro="" textlink="">
      <xdr:nvSpPr>
        <xdr:cNvPr id="160" name="円/楕円 159"/>
        <xdr:cNvSpPr/>
      </xdr:nvSpPr>
      <xdr:spPr>
        <a:xfrm>
          <a:off x="45847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142764</xdr:rowOff>
    </xdr:from>
    <xdr:ext cx="405111" cy="259045"/>
    <xdr:sp macro="" textlink="">
      <xdr:nvSpPr>
        <xdr:cNvPr id="161" name="【福祉施設】&#10;有形固定資産減価償却率該当値テキスト"/>
        <xdr:cNvSpPr txBox="1"/>
      </xdr:nvSpPr>
      <xdr:spPr>
        <a:xfrm>
          <a:off x="4724400" y="1403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62" name="正方形/長方形 16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3" name="正方形/長方形 1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4" name="正方形/長方形 1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5" name="正方形/長方形 1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6" name="正方形/長方形 1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7" name="正方形/長方形 1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68" name="正方形/長方形 1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69" name="正方形/長方形 16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0" name="テキスト ボックス 16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1" name="直線コネクタ 17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72" name="テキスト ボックス 17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173" name="直線コネクタ 17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74" name="テキスト ボックス 17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75" name="直線コネクタ 17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76" name="テキスト ボックス 17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77" name="直線コネクタ 17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78" name="テキスト ボックス 17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79" name="直線コネクタ 17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0" name="テキスト ボックス 17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1" name="直線コネクタ 18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2" name="テキスト ボックス 18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3" name="直線コネクタ 1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4" name="テキスト ボックス 1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85"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19050</xdr:rowOff>
    </xdr:from>
    <xdr:to>
      <xdr:col>15</xdr:col>
      <xdr:colOff>180340</xdr:colOff>
      <xdr:row>85</xdr:row>
      <xdr:rowOff>167639</xdr:rowOff>
    </xdr:to>
    <xdr:cxnSp macro="">
      <xdr:nvCxnSpPr>
        <xdr:cNvPr id="186" name="直線コネクタ 185"/>
        <xdr:cNvCxnSpPr/>
      </xdr:nvCxnSpPr>
      <xdr:spPr>
        <a:xfrm flipV="1">
          <a:off x="10476865" y="13220700"/>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16</xdr:rowOff>
    </xdr:from>
    <xdr:ext cx="469744" cy="259045"/>
    <xdr:sp macro="" textlink="">
      <xdr:nvSpPr>
        <xdr:cNvPr id="187" name="【福祉施設】&#10;一人当たり面積最小値テキスト"/>
        <xdr:cNvSpPr txBox="1"/>
      </xdr:nvSpPr>
      <xdr:spPr>
        <a:xfrm>
          <a:off x="10566400"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85</xdr:row>
      <xdr:rowOff>167639</xdr:rowOff>
    </xdr:from>
    <xdr:to>
      <xdr:col>15</xdr:col>
      <xdr:colOff>269875</xdr:colOff>
      <xdr:row>85</xdr:row>
      <xdr:rowOff>167639</xdr:rowOff>
    </xdr:to>
    <xdr:cxnSp macro="">
      <xdr:nvCxnSpPr>
        <xdr:cNvPr id="188" name="直線コネクタ 187"/>
        <xdr:cNvCxnSpPr/>
      </xdr:nvCxnSpPr>
      <xdr:spPr>
        <a:xfrm>
          <a:off x="10388600" y="14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137177</xdr:rowOff>
    </xdr:from>
    <xdr:ext cx="469744" cy="259045"/>
    <xdr:sp macro="" textlink="">
      <xdr:nvSpPr>
        <xdr:cNvPr id="189" name="【福祉施設】&#10;一人当たり面積最大値テキスト"/>
        <xdr:cNvSpPr txBox="1"/>
      </xdr:nvSpPr>
      <xdr:spPr>
        <a:xfrm>
          <a:off x="105664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15</xdr:col>
      <xdr:colOff>92075</xdr:colOff>
      <xdr:row>77</xdr:row>
      <xdr:rowOff>19050</xdr:rowOff>
    </xdr:from>
    <xdr:to>
      <xdr:col>15</xdr:col>
      <xdr:colOff>269875</xdr:colOff>
      <xdr:row>77</xdr:row>
      <xdr:rowOff>19050</xdr:rowOff>
    </xdr:to>
    <xdr:cxnSp macro="">
      <xdr:nvCxnSpPr>
        <xdr:cNvPr id="190" name="直線コネクタ 189"/>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55897</xdr:rowOff>
    </xdr:from>
    <xdr:ext cx="469744" cy="259045"/>
    <xdr:sp macro="" textlink="">
      <xdr:nvSpPr>
        <xdr:cNvPr id="191" name="【福祉施設】&#10;一人当たり面積平均値テキスト"/>
        <xdr:cNvSpPr txBox="1"/>
      </xdr:nvSpPr>
      <xdr:spPr>
        <a:xfrm>
          <a:off x="10566400" y="1394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33020</xdr:rowOff>
    </xdr:from>
    <xdr:to>
      <xdr:col>15</xdr:col>
      <xdr:colOff>231775</xdr:colOff>
      <xdr:row>82</xdr:row>
      <xdr:rowOff>134620</xdr:rowOff>
    </xdr:to>
    <xdr:sp macro="" textlink="">
      <xdr:nvSpPr>
        <xdr:cNvPr id="192" name="フローチャート : 判断 191"/>
        <xdr:cNvSpPr/>
      </xdr:nvSpPr>
      <xdr:spPr>
        <a:xfrm>
          <a:off x="10426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93" name="テキスト ボックス 19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4" name="テキスト ボックス 19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5" name="テキスト ボックス 19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6" name="テキスト ボックス 19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7" name="テキスト ボックス 19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84</xdr:row>
      <xdr:rowOff>25400</xdr:rowOff>
    </xdr:from>
    <xdr:to>
      <xdr:col>15</xdr:col>
      <xdr:colOff>231775</xdr:colOff>
      <xdr:row>84</xdr:row>
      <xdr:rowOff>127000</xdr:rowOff>
    </xdr:to>
    <xdr:sp macro="" textlink="">
      <xdr:nvSpPr>
        <xdr:cNvPr id="198" name="円/楕円 197"/>
        <xdr:cNvSpPr/>
      </xdr:nvSpPr>
      <xdr:spPr>
        <a:xfrm>
          <a:off x="10426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3827</xdr:rowOff>
    </xdr:from>
    <xdr:ext cx="469744" cy="259045"/>
    <xdr:sp macro="" textlink="">
      <xdr:nvSpPr>
        <xdr:cNvPr id="199" name="【福祉施設】&#10;一人当たり面積該当値テキスト"/>
        <xdr:cNvSpPr txBox="1"/>
      </xdr:nvSpPr>
      <xdr:spPr>
        <a:xfrm>
          <a:off x="105664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00" name="正方形/長方形 199"/>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1" name="正方形/長方形 2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2" name="正方形/長方形 2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3" name="正方形/長方形 2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4" name="正方形/長方形 2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5" name="正方形/長方形 2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6" name="正方形/長方形 2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7" name="正方形/長方形 206"/>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08" name="正方形/長方形 207"/>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09" name="正方形/長方形 2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0" name="正方形/長方形 2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1" name="正方形/長方形 2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2" name="正方形/長方形 2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3" name="正方形/長方形 2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4" name="正方形/長方形 2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15" name="正方形/長方形 214"/>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16" name="正方形/長方形 215"/>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7" name="正方形/長方形 2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8" name="正方形/長方形 2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19" name="正方形/長方形 2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0" name="正方形/長方形 2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1" name="正方形/長方形 2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2" name="正方形/長方形 2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23" name="正方形/長方形 222"/>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4" name="テキスト ボックス 2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5" name="直線コネクタ 2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26" name="テキスト ボックス 22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27" name="直線コネクタ 22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28" name="テキスト ボックス 227"/>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29" name="直線コネクタ 22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30" name="テキスト ボックス 22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31" name="直線コネクタ 23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32" name="テキスト ボックス 23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33" name="直線コネクタ 23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34" name="テキスト ボックス 23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35" name="直線コネクタ 23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36" name="テキスト ボックス 23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37" name="直線コネクタ 23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238" name="テキスト ボックス 237"/>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39" name="直線コネクタ 2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40" name="テキスト ボックス 23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41"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136616</xdr:rowOff>
    </xdr:from>
    <xdr:to>
      <xdr:col>23</xdr:col>
      <xdr:colOff>516889</xdr:colOff>
      <xdr:row>41</xdr:row>
      <xdr:rowOff>117022</xdr:rowOff>
    </xdr:to>
    <xdr:cxnSp macro="">
      <xdr:nvCxnSpPr>
        <xdr:cNvPr id="242" name="直線コネクタ 241"/>
        <xdr:cNvCxnSpPr/>
      </xdr:nvCxnSpPr>
      <xdr:spPr>
        <a:xfrm flipV="1">
          <a:off x="16318864" y="5794466"/>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120849</xdr:rowOff>
    </xdr:from>
    <xdr:ext cx="405111" cy="259045"/>
    <xdr:sp macro="" textlink="">
      <xdr:nvSpPr>
        <xdr:cNvPr id="243" name="【一般廃棄物処理施設】&#10;有形固定資産減価償却率最小値テキスト"/>
        <xdr:cNvSpPr txBox="1"/>
      </xdr:nvSpPr>
      <xdr:spPr>
        <a:xfrm>
          <a:off x="16408400" y="71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428625</xdr:colOff>
      <xdr:row>41</xdr:row>
      <xdr:rowOff>117022</xdr:rowOff>
    </xdr:from>
    <xdr:to>
      <xdr:col>23</xdr:col>
      <xdr:colOff>606425</xdr:colOff>
      <xdr:row>41</xdr:row>
      <xdr:rowOff>117022</xdr:rowOff>
    </xdr:to>
    <xdr:cxnSp macro="">
      <xdr:nvCxnSpPr>
        <xdr:cNvPr id="244" name="直線コネクタ 243"/>
        <xdr:cNvCxnSpPr/>
      </xdr:nvCxnSpPr>
      <xdr:spPr>
        <a:xfrm>
          <a:off x="16230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83293</xdr:rowOff>
    </xdr:from>
    <xdr:ext cx="405111" cy="259045"/>
    <xdr:sp macro="" textlink="">
      <xdr:nvSpPr>
        <xdr:cNvPr id="245" name="【一般廃棄物処理施設】&#10;有形固定資産減価償却率最大値テキスト"/>
        <xdr:cNvSpPr txBox="1"/>
      </xdr:nvSpPr>
      <xdr:spPr>
        <a:xfrm>
          <a:off x="16408400" y="556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33</xdr:row>
      <xdr:rowOff>136616</xdr:rowOff>
    </xdr:from>
    <xdr:to>
      <xdr:col>23</xdr:col>
      <xdr:colOff>606425</xdr:colOff>
      <xdr:row>33</xdr:row>
      <xdr:rowOff>136616</xdr:rowOff>
    </xdr:to>
    <xdr:cxnSp macro="">
      <xdr:nvCxnSpPr>
        <xdr:cNvPr id="246" name="直線コネクタ 245"/>
        <xdr:cNvCxnSpPr/>
      </xdr:nvCxnSpPr>
      <xdr:spPr>
        <a:xfrm>
          <a:off x="16230600" y="579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131190</xdr:rowOff>
    </xdr:from>
    <xdr:ext cx="405111" cy="259045"/>
    <xdr:sp macro="" textlink="">
      <xdr:nvSpPr>
        <xdr:cNvPr id="247" name="【一般廃棄物処理施設】&#10;有形固定資産減価償却率平均値テキスト"/>
        <xdr:cNvSpPr txBox="1"/>
      </xdr:nvSpPr>
      <xdr:spPr>
        <a:xfrm>
          <a:off x="16408400" y="630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152763</xdr:rowOff>
    </xdr:from>
    <xdr:to>
      <xdr:col>23</xdr:col>
      <xdr:colOff>568325</xdr:colOff>
      <xdr:row>37</xdr:row>
      <xdr:rowOff>82913</xdr:rowOff>
    </xdr:to>
    <xdr:sp macro="" textlink="">
      <xdr:nvSpPr>
        <xdr:cNvPr id="248" name="フローチャート : 判断 247"/>
        <xdr:cNvSpPr/>
      </xdr:nvSpPr>
      <xdr:spPr>
        <a:xfrm>
          <a:off x="162687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49" name="テキスト ボックス 2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0" name="テキスト ボックス 2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1" name="テキスト ボックス 2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2" name="テキスト ボックス 2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3" name="テキスト ボックス 2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85816</xdr:rowOff>
    </xdr:from>
    <xdr:to>
      <xdr:col>23</xdr:col>
      <xdr:colOff>568325</xdr:colOff>
      <xdr:row>34</xdr:row>
      <xdr:rowOff>15966</xdr:rowOff>
    </xdr:to>
    <xdr:sp macro="" textlink="">
      <xdr:nvSpPr>
        <xdr:cNvPr id="254" name="円/楕円 253"/>
        <xdr:cNvSpPr/>
      </xdr:nvSpPr>
      <xdr:spPr>
        <a:xfrm>
          <a:off x="16268700" y="57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38843</xdr:rowOff>
    </xdr:from>
    <xdr:ext cx="405111" cy="259045"/>
    <xdr:sp macro="" textlink="">
      <xdr:nvSpPr>
        <xdr:cNvPr id="255" name="【一般廃棄物処理施設】&#10;有形固定資産減価償却率該当値テキスト"/>
        <xdr:cNvSpPr txBox="1"/>
      </xdr:nvSpPr>
      <xdr:spPr>
        <a:xfrm>
          <a:off x="16408400" y="5696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256" name="正方形/長方形 255"/>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57" name="正方形/長方形 2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58" name="正方形/長方形 2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59" name="正方形/長方形 2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0" name="正方形/長方形 2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1" name="正方形/長方形 2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2" name="正方形/長方形 2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147,741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63" name="正方形/長方形 262"/>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4" name="テキスト ボックス 2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5" name="直線コネクタ 2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43</xdr:row>
      <xdr:rowOff>105427</xdr:rowOff>
    </xdr:from>
    <xdr:ext cx="595419" cy="259045"/>
    <xdr:sp macro="" textlink="">
      <xdr:nvSpPr>
        <xdr:cNvPr id="266" name="テキスト ボックス 265"/>
        <xdr:cNvSpPr txBox="1"/>
      </xdr:nvSpPr>
      <xdr:spPr>
        <a:xfrm>
          <a:off x="17692581" y="747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267" name="直線コネクタ 26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41</xdr:row>
      <xdr:rowOff>121755</xdr:rowOff>
    </xdr:from>
    <xdr:ext cx="595419" cy="259045"/>
    <xdr:sp macro="" textlink="">
      <xdr:nvSpPr>
        <xdr:cNvPr id="268" name="テキスト ボックス 267"/>
        <xdr:cNvSpPr txBox="1"/>
      </xdr:nvSpPr>
      <xdr:spPr>
        <a:xfrm>
          <a:off x="17692581" y="7151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269" name="直線コネクタ 26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138084</xdr:rowOff>
    </xdr:from>
    <xdr:ext cx="595419" cy="259045"/>
    <xdr:sp macro="" textlink="">
      <xdr:nvSpPr>
        <xdr:cNvPr id="270" name="テキスト ボックス 26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271" name="直線コネクタ 27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37</xdr:row>
      <xdr:rowOff>154412</xdr:rowOff>
    </xdr:from>
    <xdr:ext cx="595419" cy="259045"/>
    <xdr:sp macro="" textlink="">
      <xdr:nvSpPr>
        <xdr:cNvPr id="272" name="テキスト ボックス 27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273" name="直線コネクタ 27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170741</xdr:rowOff>
    </xdr:from>
    <xdr:ext cx="595419" cy="259045"/>
    <xdr:sp macro="" textlink="">
      <xdr:nvSpPr>
        <xdr:cNvPr id="274" name="テキスト ボックス 27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275" name="直線コネクタ 27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276" name="テキスト ボックス 27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277" name="直線コネクタ 27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278" name="テキスト ボックス 27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9" name="直線コネクタ 2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80" name="テキスト ボックス 27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281"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12388</xdr:rowOff>
    </xdr:from>
    <xdr:to>
      <xdr:col>32</xdr:col>
      <xdr:colOff>186689</xdr:colOff>
      <xdr:row>42</xdr:row>
      <xdr:rowOff>84299</xdr:rowOff>
    </xdr:to>
    <xdr:cxnSp macro="">
      <xdr:nvCxnSpPr>
        <xdr:cNvPr id="282" name="直線コネクタ 281"/>
        <xdr:cNvCxnSpPr/>
      </xdr:nvCxnSpPr>
      <xdr:spPr>
        <a:xfrm flipV="1">
          <a:off x="22160864" y="5841688"/>
          <a:ext cx="0" cy="1443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88126</xdr:rowOff>
    </xdr:from>
    <xdr:ext cx="599010" cy="259045"/>
    <xdr:sp macro="" textlink="">
      <xdr:nvSpPr>
        <xdr:cNvPr id="283" name="【一般廃棄物処理施設】&#10;一人当たり有形固定資産（償却資産）額最小値テキスト"/>
        <xdr:cNvSpPr txBox="1"/>
      </xdr:nvSpPr>
      <xdr:spPr>
        <a:xfrm>
          <a:off x="22250400" y="728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140,504</a:t>
          </a:r>
          <a:endParaRPr kumimoji="1" lang="ja-JP" altLang="en-US" sz="1000" b="1">
            <a:latin typeface="ＭＳ Ｐゴシック"/>
          </a:endParaRPr>
        </a:p>
      </xdr:txBody>
    </xdr:sp>
    <xdr:clientData/>
  </xdr:oneCellAnchor>
  <xdr:twoCellAnchor>
    <xdr:from>
      <xdr:col>32</xdr:col>
      <xdr:colOff>98425</xdr:colOff>
      <xdr:row>42</xdr:row>
      <xdr:rowOff>84299</xdr:rowOff>
    </xdr:from>
    <xdr:to>
      <xdr:col>32</xdr:col>
      <xdr:colOff>276225</xdr:colOff>
      <xdr:row>42</xdr:row>
      <xdr:rowOff>84299</xdr:rowOff>
    </xdr:to>
    <xdr:cxnSp macro="">
      <xdr:nvCxnSpPr>
        <xdr:cNvPr id="284" name="直線コネクタ 283"/>
        <xdr:cNvCxnSpPr/>
      </xdr:nvCxnSpPr>
      <xdr:spPr>
        <a:xfrm>
          <a:off x="22072600" y="728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130515</xdr:rowOff>
    </xdr:from>
    <xdr:ext cx="599010" cy="259045"/>
    <xdr:sp macro="" textlink="">
      <xdr:nvSpPr>
        <xdr:cNvPr id="285" name="【一般廃棄物処理施設】&#10;一人当たり有形固定資産（償却資産）額最大値テキスト"/>
        <xdr:cNvSpPr txBox="1"/>
      </xdr:nvSpPr>
      <xdr:spPr>
        <a:xfrm>
          <a:off x="22250400" y="5616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228,908</a:t>
          </a:r>
          <a:endParaRPr kumimoji="1" lang="ja-JP" altLang="en-US" sz="1000" b="1">
            <a:latin typeface="ＭＳ Ｐゴシック"/>
          </a:endParaRPr>
        </a:p>
      </xdr:txBody>
    </xdr:sp>
    <xdr:clientData/>
  </xdr:oneCellAnchor>
  <xdr:twoCellAnchor>
    <xdr:from>
      <xdr:col>32</xdr:col>
      <xdr:colOff>98425</xdr:colOff>
      <xdr:row>34</xdr:row>
      <xdr:rowOff>12388</xdr:rowOff>
    </xdr:from>
    <xdr:to>
      <xdr:col>32</xdr:col>
      <xdr:colOff>276225</xdr:colOff>
      <xdr:row>34</xdr:row>
      <xdr:rowOff>12388</xdr:rowOff>
    </xdr:to>
    <xdr:cxnSp macro="">
      <xdr:nvCxnSpPr>
        <xdr:cNvPr id="286" name="直線コネクタ 285"/>
        <xdr:cNvCxnSpPr/>
      </xdr:nvCxnSpPr>
      <xdr:spPr>
        <a:xfrm>
          <a:off x="22072600" y="584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26086</xdr:rowOff>
    </xdr:from>
    <xdr:ext cx="599010" cy="259045"/>
    <xdr:sp macro="" textlink="">
      <xdr:nvSpPr>
        <xdr:cNvPr id="287" name="【一般廃棄物処理施設】&#10;一人当たり有形固定資産（償却資産）額平均値テキスト"/>
        <xdr:cNvSpPr txBox="1"/>
      </xdr:nvSpPr>
      <xdr:spPr>
        <a:xfrm>
          <a:off x="22250400" y="6541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173,859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3209</xdr:rowOff>
    </xdr:from>
    <xdr:to>
      <xdr:col>32</xdr:col>
      <xdr:colOff>238125</xdr:colOff>
      <xdr:row>39</xdr:row>
      <xdr:rowOff>104809</xdr:rowOff>
    </xdr:to>
    <xdr:sp macro="" textlink="">
      <xdr:nvSpPr>
        <xdr:cNvPr id="288" name="フローチャート : 判断 287"/>
        <xdr:cNvSpPr/>
      </xdr:nvSpPr>
      <xdr:spPr>
        <a:xfrm>
          <a:off x="22110700" y="668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89" name="テキスト ボックス 2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0" name="テキスト ボックス 2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1" name="テキスト ボックス 2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2" name="テキスト ボックス 2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3" name="テキスト ボックス 2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42</xdr:row>
      <xdr:rowOff>33499</xdr:rowOff>
    </xdr:from>
    <xdr:to>
      <xdr:col>32</xdr:col>
      <xdr:colOff>238125</xdr:colOff>
      <xdr:row>42</xdr:row>
      <xdr:rowOff>135099</xdr:rowOff>
    </xdr:to>
    <xdr:sp macro="" textlink="">
      <xdr:nvSpPr>
        <xdr:cNvPr id="294" name="円/楕円 293"/>
        <xdr:cNvSpPr/>
      </xdr:nvSpPr>
      <xdr:spPr>
        <a:xfrm>
          <a:off x="22110700" y="723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119876</xdr:rowOff>
    </xdr:from>
    <xdr:ext cx="599010" cy="259045"/>
    <xdr:sp macro="" textlink="">
      <xdr:nvSpPr>
        <xdr:cNvPr id="295" name="【一般廃棄物処理施設】&#10;一人当たり有形固定資産（償却資産）額該当値テキスト"/>
        <xdr:cNvSpPr txBox="1"/>
      </xdr:nvSpPr>
      <xdr:spPr>
        <a:xfrm>
          <a:off x="22250400" y="71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140,504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296" name="正方形/長方形 295"/>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7" name="正方形/長方形 2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8" name="正方形/長方形 2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9" name="正方形/長方形 2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0" name="正方形/長方形 2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1" name="正方形/長方形 3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2" name="正方形/長方形 3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03" name="正方形/長方形 302"/>
        <xdr:cNvSpPr/>
      </xdr:nvSpPr>
      <xdr:spPr>
        <a:xfrm>
          <a:off x="12446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314325</xdr:colOff>
      <xdr:row>50</xdr:row>
      <xdr:rowOff>63500</xdr:rowOff>
    </xdr:to>
    <xdr:sp macro="" textlink="">
      <xdr:nvSpPr>
        <xdr:cNvPr id="304" name="正方形/長方形 303"/>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5" name="正方形/長方形 3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06" name="正方形/長方形 3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07" name="正方形/長方形 3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08" name="正方形/長方形 3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09" name="正方形/長方形 3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0" name="正方形/長方形 3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11" name="正方形/長方形 310"/>
        <xdr:cNvSpPr/>
      </xdr:nvSpPr>
      <xdr:spPr>
        <a:xfrm>
          <a:off x="18288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312" name="正方形/長方形 311"/>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3" name="正方形/長方形 3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4" name="正方形/長方形 3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5" name="正方形/長方形 3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6" name="正方形/長方形 3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7" name="正方形/長方形 3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8" name="正方形/長方形 3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19" name="正方形/長方形 318"/>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0" name="テキスト ボックス 3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1" name="直線コネクタ 3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322" name="直線コネクタ 32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323" name="テキスト ボックス 322"/>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24" name="直線コネクタ 32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25" name="テキスト ボックス 32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26" name="直線コネクタ 32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27" name="テキスト ボックス 32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28" name="直線コネクタ 32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29" name="テキスト ボックス 32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30" name="直線コネクタ 32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331" name="テキスト ボックス 33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2" name="直線コネクタ 3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3" name="テキスト ボックス 33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34"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89536</xdr:rowOff>
    </xdr:from>
    <xdr:to>
      <xdr:col>23</xdr:col>
      <xdr:colOff>516889</xdr:colOff>
      <xdr:row>85</xdr:row>
      <xdr:rowOff>95250</xdr:rowOff>
    </xdr:to>
    <xdr:cxnSp macro="">
      <xdr:nvCxnSpPr>
        <xdr:cNvPr id="335" name="直線コネクタ 334"/>
        <xdr:cNvCxnSpPr/>
      </xdr:nvCxnSpPr>
      <xdr:spPr>
        <a:xfrm flipV="1">
          <a:off x="16318864" y="13462636"/>
          <a:ext cx="0" cy="120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99077</xdr:rowOff>
    </xdr:from>
    <xdr:ext cx="405111" cy="259045"/>
    <xdr:sp macro="" textlink="">
      <xdr:nvSpPr>
        <xdr:cNvPr id="336" name="【消防施設】&#10;有形固定資産減価償却率最小値テキスト"/>
        <xdr:cNvSpPr txBox="1"/>
      </xdr:nvSpPr>
      <xdr:spPr>
        <a:xfrm>
          <a:off x="16408400"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428625</xdr:colOff>
      <xdr:row>85</xdr:row>
      <xdr:rowOff>95250</xdr:rowOff>
    </xdr:from>
    <xdr:to>
      <xdr:col>23</xdr:col>
      <xdr:colOff>606425</xdr:colOff>
      <xdr:row>85</xdr:row>
      <xdr:rowOff>95250</xdr:rowOff>
    </xdr:to>
    <xdr:cxnSp macro="">
      <xdr:nvCxnSpPr>
        <xdr:cNvPr id="337" name="直線コネクタ 336"/>
        <xdr:cNvCxnSpPr/>
      </xdr:nvCxnSpPr>
      <xdr:spPr>
        <a:xfrm>
          <a:off x="16230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36213</xdr:rowOff>
    </xdr:from>
    <xdr:ext cx="405111" cy="259045"/>
    <xdr:sp macro="" textlink="">
      <xdr:nvSpPr>
        <xdr:cNvPr id="338" name="【消防施設】&#10;有形固定資産減価償却率最大値テキスト"/>
        <xdr:cNvSpPr txBox="1"/>
      </xdr:nvSpPr>
      <xdr:spPr>
        <a:xfrm>
          <a:off x="16408400" y="1323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a:t>
          </a:r>
          <a:endParaRPr kumimoji="1" lang="ja-JP" altLang="en-US" sz="1000" b="1">
            <a:latin typeface="ＭＳ Ｐゴシック"/>
          </a:endParaRPr>
        </a:p>
      </xdr:txBody>
    </xdr:sp>
    <xdr:clientData/>
  </xdr:oneCellAnchor>
  <xdr:twoCellAnchor>
    <xdr:from>
      <xdr:col>23</xdr:col>
      <xdr:colOff>428625</xdr:colOff>
      <xdr:row>78</xdr:row>
      <xdr:rowOff>89536</xdr:rowOff>
    </xdr:from>
    <xdr:to>
      <xdr:col>23</xdr:col>
      <xdr:colOff>606425</xdr:colOff>
      <xdr:row>78</xdr:row>
      <xdr:rowOff>89536</xdr:rowOff>
    </xdr:to>
    <xdr:cxnSp macro="">
      <xdr:nvCxnSpPr>
        <xdr:cNvPr id="339" name="直線コネクタ 338"/>
        <xdr:cNvCxnSpPr/>
      </xdr:nvCxnSpPr>
      <xdr:spPr>
        <a:xfrm>
          <a:off x="16230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118763</xdr:rowOff>
    </xdr:from>
    <xdr:ext cx="405111" cy="259045"/>
    <xdr:sp macro="" textlink="">
      <xdr:nvSpPr>
        <xdr:cNvPr id="340" name="【消防施設】&#10;有形固定資産減価償却率平均値テキスト"/>
        <xdr:cNvSpPr txBox="1"/>
      </xdr:nvSpPr>
      <xdr:spPr>
        <a:xfrm>
          <a:off x="16408400" y="13834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95886</xdr:rowOff>
    </xdr:from>
    <xdr:to>
      <xdr:col>23</xdr:col>
      <xdr:colOff>568325</xdr:colOff>
      <xdr:row>82</xdr:row>
      <xdr:rowOff>26036</xdr:rowOff>
    </xdr:to>
    <xdr:sp macro="" textlink="">
      <xdr:nvSpPr>
        <xdr:cNvPr id="341" name="フローチャート : 判断 340"/>
        <xdr:cNvSpPr/>
      </xdr:nvSpPr>
      <xdr:spPr>
        <a:xfrm>
          <a:off x="16268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42" name="テキスト ボックス 3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43" name="テキスト ボックス 3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44" name="テキスト ボックス 3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45" name="テキスト ボックス 3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46" name="テキスト ボックス 3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83</xdr:row>
      <xdr:rowOff>40639</xdr:rowOff>
    </xdr:from>
    <xdr:to>
      <xdr:col>23</xdr:col>
      <xdr:colOff>568325</xdr:colOff>
      <xdr:row>83</xdr:row>
      <xdr:rowOff>142239</xdr:rowOff>
    </xdr:to>
    <xdr:sp macro="" textlink="">
      <xdr:nvSpPr>
        <xdr:cNvPr id="347" name="円/楕円 346"/>
        <xdr:cNvSpPr/>
      </xdr:nvSpPr>
      <xdr:spPr>
        <a:xfrm>
          <a:off x="162687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19066</xdr:rowOff>
    </xdr:from>
    <xdr:ext cx="405111" cy="259045"/>
    <xdr:sp macro="" textlink="">
      <xdr:nvSpPr>
        <xdr:cNvPr id="348" name="【消防施設】&#10;有形固定資産減価償却率該当値テキスト"/>
        <xdr:cNvSpPr txBox="1"/>
      </xdr:nvSpPr>
      <xdr:spPr>
        <a:xfrm>
          <a:off x="16408400"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349" name="正方形/長方形 34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0" name="正方形/長方形 3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1" name="正方形/長方形 3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2" name="正方形/長方形 3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53" name="正方形/長方形 3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54" name="正方形/長方形 3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55" name="正方形/長方形 3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56" name="正方形/長方形 355"/>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57" name="テキスト ボックス 3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58" name="直線コネクタ 3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59" name="直線コネクタ 35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60" name="テキスト ボックス 35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61" name="直線コネクタ 36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62" name="テキスト ボックス 36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63" name="直線コネクタ 36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64" name="テキスト ボックス 36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65" name="直線コネクタ 36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66" name="テキスト ボックス 36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67" name="直線コネクタ 36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68" name="テキスト ボックス 36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69" name="直線コネクタ 36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70" name="テキスト ボックス 36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1" name="直線コネクタ 3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2" name="テキスト ボックス 3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373"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31569</xdr:rowOff>
    </xdr:from>
    <xdr:to>
      <xdr:col>32</xdr:col>
      <xdr:colOff>186689</xdr:colOff>
      <xdr:row>85</xdr:row>
      <xdr:rowOff>124642</xdr:rowOff>
    </xdr:to>
    <xdr:cxnSp macro="">
      <xdr:nvCxnSpPr>
        <xdr:cNvPr id="374" name="直線コネクタ 373"/>
        <xdr:cNvCxnSpPr/>
      </xdr:nvCxnSpPr>
      <xdr:spPr>
        <a:xfrm flipV="1">
          <a:off x="22160864" y="13404669"/>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128469</xdr:rowOff>
    </xdr:from>
    <xdr:ext cx="469744" cy="259045"/>
    <xdr:sp macro="" textlink="">
      <xdr:nvSpPr>
        <xdr:cNvPr id="375" name="【消防施設】&#10;一人当たり面積最小値テキスト"/>
        <xdr:cNvSpPr txBox="1"/>
      </xdr:nvSpPr>
      <xdr:spPr>
        <a:xfrm>
          <a:off x="22250400" y="1470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0.033</a:t>
          </a:r>
          <a:endParaRPr kumimoji="1" lang="ja-JP" altLang="en-US" sz="1000" b="1">
            <a:latin typeface="ＭＳ Ｐゴシック"/>
          </a:endParaRPr>
        </a:p>
      </xdr:txBody>
    </xdr:sp>
    <xdr:clientData/>
  </xdr:oneCellAnchor>
  <xdr:twoCellAnchor>
    <xdr:from>
      <xdr:col>32</xdr:col>
      <xdr:colOff>98425</xdr:colOff>
      <xdr:row>85</xdr:row>
      <xdr:rowOff>124642</xdr:rowOff>
    </xdr:from>
    <xdr:to>
      <xdr:col>32</xdr:col>
      <xdr:colOff>276225</xdr:colOff>
      <xdr:row>85</xdr:row>
      <xdr:rowOff>124642</xdr:rowOff>
    </xdr:to>
    <xdr:cxnSp macro="">
      <xdr:nvCxnSpPr>
        <xdr:cNvPr id="376" name="直線コネクタ 375"/>
        <xdr:cNvCxnSpPr/>
      </xdr:nvCxnSpPr>
      <xdr:spPr>
        <a:xfrm>
          <a:off x="22072600" y="1469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149696</xdr:rowOff>
    </xdr:from>
    <xdr:ext cx="469744" cy="259045"/>
    <xdr:sp macro="" textlink="">
      <xdr:nvSpPr>
        <xdr:cNvPr id="377" name="【消防施設】&#10;一人当たり面積最大値テキスト"/>
        <xdr:cNvSpPr txBox="1"/>
      </xdr:nvSpPr>
      <xdr:spPr>
        <a:xfrm>
          <a:off x="22250400" y="1317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0.231</a:t>
          </a:r>
          <a:endParaRPr kumimoji="1" lang="ja-JP" altLang="en-US" sz="1000" b="1">
            <a:latin typeface="ＭＳ Ｐゴシック"/>
          </a:endParaRPr>
        </a:p>
      </xdr:txBody>
    </xdr:sp>
    <xdr:clientData/>
  </xdr:oneCellAnchor>
  <xdr:twoCellAnchor>
    <xdr:from>
      <xdr:col>32</xdr:col>
      <xdr:colOff>98425</xdr:colOff>
      <xdr:row>78</xdr:row>
      <xdr:rowOff>31569</xdr:rowOff>
    </xdr:from>
    <xdr:to>
      <xdr:col>32</xdr:col>
      <xdr:colOff>276225</xdr:colOff>
      <xdr:row>78</xdr:row>
      <xdr:rowOff>31569</xdr:rowOff>
    </xdr:to>
    <xdr:cxnSp macro="">
      <xdr:nvCxnSpPr>
        <xdr:cNvPr id="378" name="直線コネクタ 377"/>
        <xdr:cNvCxnSpPr/>
      </xdr:nvCxnSpPr>
      <xdr:spPr>
        <a:xfrm>
          <a:off x="22072600" y="1340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109419</xdr:rowOff>
    </xdr:from>
    <xdr:ext cx="469744" cy="259045"/>
    <xdr:sp macro="" textlink="">
      <xdr:nvSpPr>
        <xdr:cNvPr id="379" name="【消防施設】&#10;一人当たり面積平均値テキスト"/>
        <xdr:cNvSpPr txBox="1"/>
      </xdr:nvSpPr>
      <xdr:spPr>
        <a:xfrm>
          <a:off x="22250400" y="14168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130992</xdr:rowOff>
    </xdr:from>
    <xdr:to>
      <xdr:col>32</xdr:col>
      <xdr:colOff>238125</xdr:colOff>
      <xdr:row>83</xdr:row>
      <xdr:rowOff>61142</xdr:rowOff>
    </xdr:to>
    <xdr:sp macro="" textlink="">
      <xdr:nvSpPr>
        <xdr:cNvPr id="380" name="フローチャート : 判断 379"/>
        <xdr:cNvSpPr/>
      </xdr:nvSpPr>
      <xdr:spPr>
        <a:xfrm>
          <a:off x="221107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381" name="テキスト ボックス 3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82" name="テキスト ボックス 3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83" name="テキスト ボックス 3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84" name="テキスト ボックス 3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85" name="テキスト ボックス 3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82</xdr:row>
      <xdr:rowOff>104866</xdr:rowOff>
    </xdr:from>
    <xdr:to>
      <xdr:col>32</xdr:col>
      <xdr:colOff>238125</xdr:colOff>
      <xdr:row>83</xdr:row>
      <xdr:rowOff>35016</xdr:rowOff>
    </xdr:to>
    <xdr:sp macro="" textlink="">
      <xdr:nvSpPr>
        <xdr:cNvPr id="386" name="円/楕円 385"/>
        <xdr:cNvSpPr/>
      </xdr:nvSpPr>
      <xdr:spPr>
        <a:xfrm>
          <a:off x="221107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127743</xdr:rowOff>
    </xdr:from>
    <xdr:ext cx="469744" cy="259045"/>
    <xdr:sp macro="" textlink="">
      <xdr:nvSpPr>
        <xdr:cNvPr id="387" name="【消防施設】&#10;一人当たり面積該当値テキスト"/>
        <xdr:cNvSpPr txBox="1"/>
      </xdr:nvSpPr>
      <xdr:spPr>
        <a:xfrm>
          <a:off x="22250400" y="1401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388" name="正方形/長方形 387"/>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89" name="正方形/長方形 3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0" name="正方形/長方形 3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1" name="正方形/長方形 3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2" name="正方形/長方形 3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3" name="正方形/長方形 3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4" name="正方形/長方形 3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95" name="正方形/長方形 394"/>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6" name="テキスト ボックス 3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97" name="直線コネクタ 3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98" name="テキスト ボックス 39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99" name="直線コネクタ 3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0" name="テキスト ボックス 39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01" name="直線コネクタ 4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02" name="テキスト ボックス 4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03" name="直線コネクタ 4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04" name="テキスト ボックス 4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05" name="直線コネクタ 4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06" name="テキスト ボックス 4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07" name="直線コネクタ 4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08" name="テキスト ボックス 40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09" name="直線コネクタ 4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0" name="テキスト ボックス 4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11"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108</xdr:row>
      <xdr:rowOff>125730</xdr:rowOff>
    </xdr:to>
    <xdr:cxnSp macro="">
      <xdr:nvCxnSpPr>
        <xdr:cNvPr id="412" name="直線コネクタ 411"/>
        <xdr:cNvCxnSpPr/>
      </xdr:nvCxnSpPr>
      <xdr:spPr>
        <a:xfrm flipV="1">
          <a:off x="16318864" y="1714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129557</xdr:rowOff>
    </xdr:from>
    <xdr:ext cx="405111" cy="259045"/>
    <xdr:sp macro="" textlink="">
      <xdr:nvSpPr>
        <xdr:cNvPr id="413" name="【庁舎】&#10;有形固定資産減価償却率最小値テキスト"/>
        <xdr:cNvSpPr txBox="1"/>
      </xdr:nvSpPr>
      <xdr:spPr>
        <a:xfrm>
          <a:off x="16408400"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428625</xdr:colOff>
      <xdr:row>108</xdr:row>
      <xdr:rowOff>125730</xdr:rowOff>
    </xdr:from>
    <xdr:to>
      <xdr:col>23</xdr:col>
      <xdr:colOff>606425</xdr:colOff>
      <xdr:row>108</xdr:row>
      <xdr:rowOff>125730</xdr:rowOff>
    </xdr:to>
    <xdr:cxnSp macro="">
      <xdr:nvCxnSpPr>
        <xdr:cNvPr id="414" name="直線コネクタ 413"/>
        <xdr:cNvCxnSpPr/>
      </xdr:nvCxnSpPr>
      <xdr:spPr>
        <a:xfrm>
          <a:off x="16230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69744" cy="259045"/>
    <xdr:sp macro="" textlink="">
      <xdr:nvSpPr>
        <xdr:cNvPr id="415" name="【庁舎】&#10;有形固定資産減価償却率最大値テキスト"/>
        <xdr:cNvSpPr txBox="1"/>
      </xdr:nvSpPr>
      <xdr:spPr>
        <a:xfrm>
          <a:off x="16408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416" name="直線コネクタ 41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127652</xdr:rowOff>
    </xdr:from>
    <xdr:ext cx="405111" cy="259045"/>
    <xdr:sp macro="" textlink="">
      <xdr:nvSpPr>
        <xdr:cNvPr id="417" name="【庁舎】&#10;有形固定資産減価償却率平均値テキスト"/>
        <xdr:cNvSpPr txBox="1"/>
      </xdr:nvSpPr>
      <xdr:spPr>
        <a:xfrm>
          <a:off x="16408400" y="18129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149225</xdr:rowOff>
    </xdr:from>
    <xdr:to>
      <xdr:col>23</xdr:col>
      <xdr:colOff>568325</xdr:colOff>
      <xdr:row>106</xdr:row>
      <xdr:rowOff>79375</xdr:rowOff>
    </xdr:to>
    <xdr:sp macro="" textlink="">
      <xdr:nvSpPr>
        <xdr:cNvPr id="418" name="フローチャート : 判断 417"/>
        <xdr:cNvSpPr/>
      </xdr:nvSpPr>
      <xdr:spPr>
        <a:xfrm>
          <a:off x="16268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19" name="テキスト ボックス 4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0" name="テキスト ボックス 4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1" name="テキスト ボックス 4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2" name="テキスト ボックス 4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23" name="テキスト ボックス 4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104</xdr:row>
      <xdr:rowOff>166370</xdr:rowOff>
    </xdr:from>
    <xdr:to>
      <xdr:col>23</xdr:col>
      <xdr:colOff>568325</xdr:colOff>
      <xdr:row>105</xdr:row>
      <xdr:rowOff>96520</xdr:rowOff>
    </xdr:to>
    <xdr:sp macro="" textlink="">
      <xdr:nvSpPr>
        <xdr:cNvPr id="424" name="円/楕円 423"/>
        <xdr:cNvSpPr/>
      </xdr:nvSpPr>
      <xdr:spPr>
        <a:xfrm>
          <a:off x="162687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17797</xdr:rowOff>
    </xdr:from>
    <xdr:ext cx="405111" cy="259045"/>
    <xdr:sp macro="" textlink="">
      <xdr:nvSpPr>
        <xdr:cNvPr id="425" name="【庁舎】&#10;有形固定資産減価償却率該当値テキスト"/>
        <xdr:cNvSpPr txBox="1"/>
      </xdr:nvSpPr>
      <xdr:spPr>
        <a:xfrm>
          <a:off x="16408400"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26" name="正方形/長方形 425"/>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27" name="正方形/長方形 4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28" name="正方形/長方形 4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29" name="正方形/長方形 4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0" name="正方形/長方形 4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1" name="正方形/長方形 4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2" name="正方形/長方形 4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0.672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33" name="正方形/長方形 432"/>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34" name="テキスト ボックス 4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35" name="直線コネクタ 4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436" name="直線コネクタ 43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37" name="テキスト ボックス 43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38" name="直線コネクタ 43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39" name="テキスト ボックス 43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40" name="直線コネクタ 43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41" name="テキスト ボックス 44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42" name="直線コネクタ 44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43" name="テキスト ボックス 44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44" name="直線コネクタ 44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45" name="テキスト ボックス 44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46" name="直線コネクタ 44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47" name="テキスト ボックス 44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48" name="直線コネクタ 4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49" name="テキスト ボックス 4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50"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54973</xdr:rowOff>
    </xdr:from>
    <xdr:to>
      <xdr:col>32</xdr:col>
      <xdr:colOff>186689</xdr:colOff>
      <xdr:row>108</xdr:row>
      <xdr:rowOff>9798</xdr:rowOff>
    </xdr:to>
    <xdr:cxnSp macro="">
      <xdr:nvCxnSpPr>
        <xdr:cNvPr id="451" name="直線コネクタ 450"/>
        <xdr:cNvCxnSpPr/>
      </xdr:nvCxnSpPr>
      <xdr:spPr>
        <a:xfrm flipV="1">
          <a:off x="22160864" y="17028523"/>
          <a:ext cx="0" cy="1497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13625</xdr:rowOff>
    </xdr:from>
    <xdr:ext cx="469744" cy="259045"/>
    <xdr:sp macro="" textlink="">
      <xdr:nvSpPr>
        <xdr:cNvPr id="452" name="【庁舎】&#10;一人当たり面積最小値テキスト"/>
        <xdr:cNvSpPr txBox="1"/>
      </xdr:nvSpPr>
      <xdr:spPr>
        <a:xfrm>
          <a:off x="22250400"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0.181</a:t>
          </a:r>
          <a:endParaRPr kumimoji="1" lang="ja-JP" altLang="en-US" sz="1000" b="1">
            <a:latin typeface="ＭＳ Ｐゴシック"/>
          </a:endParaRPr>
        </a:p>
      </xdr:txBody>
    </xdr:sp>
    <xdr:clientData/>
  </xdr:oneCellAnchor>
  <xdr:twoCellAnchor>
    <xdr:from>
      <xdr:col>32</xdr:col>
      <xdr:colOff>98425</xdr:colOff>
      <xdr:row>108</xdr:row>
      <xdr:rowOff>9798</xdr:rowOff>
    </xdr:from>
    <xdr:to>
      <xdr:col>32</xdr:col>
      <xdr:colOff>276225</xdr:colOff>
      <xdr:row>108</xdr:row>
      <xdr:rowOff>9798</xdr:rowOff>
    </xdr:to>
    <xdr:cxnSp macro="">
      <xdr:nvCxnSpPr>
        <xdr:cNvPr id="453" name="直線コネクタ 452"/>
        <xdr:cNvCxnSpPr/>
      </xdr:nvCxnSpPr>
      <xdr:spPr>
        <a:xfrm>
          <a:off x="22072600" y="18526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1650</xdr:rowOff>
    </xdr:from>
    <xdr:ext cx="469744" cy="259045"/>
    <xdr:sp macro="" textlink="">
      <xdr:nvSpPr>
        <xdr:cNvPr id="454" name="【庁舎】&#10;一人当たり面積最大値テキスト"/>
        <xdr:cNvSpPr txBox="1"/>
      </xdr:nvSpPr>
      <xdr:spPr>
        <a:xfrm>
          <a:off x="22250400" y="1680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1.557</a:t>
          </a:r>
          <a:endParaRPr kumimoji="1" lang="ja-JP" altLang="en-US" sz="1000" b="1">
            <a:latin typeface="ＭＳ Ｐゴシック"/>
          </a:endParaRPr>
        </a:p>
      </xdr:txBody>
    </xdr:sp>
    <xdr:clientData/>
  </xdr:oneCellAnchor>
  <xdr:twoCellAnchor>
    <xdr:from>
      <xdr:col>32</xdr:col>
      <xdr:colOff>98425</xdr:colOff>
      <xdr:row>99</xdr:row>
      <xdr:rowOff>54973</xdr:rowOff>
    </xdr:from>
    <xdr:to>
      <xdr:col>32</xdr:col>
      <xdr:colOff>276225</xdr:colOff>
      <xdr:row>99</xdr:row>
      <xdr:rowOff>54973</xdr:rowOff>
    </xdr:to>
    <xdr:cxnSp macro="">
      <xdr:nvCxnSpPr>
        <xdr:cNvPr id="455" name="直線コネクタ 454"/>
        <xdr:cNvCxnSpPr/>
      </xdr:nvCxnSpPr>
      <xdr:spPr>
        <a:xfrm>
          <a:off x="22072600" y="1702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160582</xdr:rowOff>
    </xdr:from>
    <xdr:ext cx="469744" cy="259045"/>
    <xdr:sp macro="" textlink="">
      <xdr:nvSpPr>
        <xdr:cNvPr id="456" name="【庁舎】&#10;一人当たり面積平均値テキスト"/>
        <xdr:cNvSpPr txBox="1"/>
      </xdr:nvSpPr>
      <xdr:spPr>
        <a:xfrm>
          <a:off x="22250400" y="17991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10705</xdr:rowOff>
    </xdr:from>
    <xdr:to>
      <xdr:col>32</xdr:col>
      <xdr:colOff>238125</xdr:colOff>
      <xdr:row>105</xdr:row>
      <xdr:rowOff>112305</xdr:rowOff>
    </xdr:to>
    <xdr:sp macro="" textlink="">
      <xdr:nvSpPr>
        <xdr:cNvPr id="457" name="フローチャート : 判断 456"/>
        <xdr:cNvSpPr/>
      </xdr:nvSpPr>
      <xdr:spPr>
        <a:xfrm>
          <a:off x="221107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58" name="テキスト ボックス 4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59" name="テキスト ボックス 4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0" name="テキスト ボックス 4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1" name="テキスト ボックス 4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2" name="テキスト ボックス 4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104</xdr:row>
      <xdr:rowOff>108131</xdr:rowOff>
    </xdr:from>
    <xdr:to>
      <xdr:col>32</xdr:col>
      <xdr:colOff>238125</xdr:colOff>
      <xdr:row>105</xdr:row>
      <xdr:rowOff>38281</xdr:rowOff>
    </xdr:to>
    <xdr:sp macro="" textlink="">
      <xdr:nvSpPr>
        <xdr:cNvPr id="463" name="円/楕円 462"/>
        <xdr:cNvSpPr/>
      </xdr:nvSpPr>
      <xdr:spPr>
        <a:xfrm>
          <a:off x="22110700" y="179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131008</xdr:rowOff>
    </xdr:from>
    <xdr:ext cx="469744" cy="259045"/>
    <xdr:sp macro="" textlink="">
      <xdr:nvSpPr>
        <xdr:cNvPr id="464" name="【庁舎】&#10;一人当たり面積該当値テキスト"/>
        <xdr:cNvSpPr txBox="1"/>
      </xdr:nvSpPr>
      <xdr:spPr>
        <a:xfrm>
          <a:off x="22250400" y="1779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0.674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65" name="正方形/長方形 46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6" name="正方形/長方形 4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67" name="テキスト ボックス 46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類似団体と比較して特に有形固定資産減価償却率が高くなっている施設は、一般廃棄物処理施設であり、特に低くなっている施設は消防施設である。</a:t>
          </a:r>
        </a:p>
        <a:p>
          <a:r>
            <a:rPr kumimoji="1" lang="ja-JP" altLang="en-US" sz="1300">
              <a:latin typeface="ＭＳ Ｐゴシック"/>
            </a:rPr>
            <a:t>　消防施設については、平成２３年度から各地区の消防車庫を高台に移転したことにより、有形固定資産減価償却率は低くなっている。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和歌山県由良町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6,202
6,163
30.94
3,884,310
3,700,976
130,051
2,494,166
4,421,730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159.4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昨年度との比較で指数が微減している要因は、当町における税収が造船関係法人の業績により左右されることや、固定資産税における償却資産の減価などが挙げられる。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49288</xdr:rowOff>
    </xdr:from>
    <xdr:to>
      <xdr:col>7</xdr:col>
      <xdr:colOff>152400</xdr:colOff>
      <xdr:row>43</xdr:row>
      <xdr:rowOff>60778</xdr:rowOff>
    </xdr:to>
    <xdr:cxnSp macro="">
      <xdr:nvCxnSpPr>
        <xdr:cNvPr id="69" name="直線コネクタ 68"/>
        <xdr:cNvCxnSpPr/>
      </xdr:nvCxnSpPr>
      <xdr:spPr>
        <a:xfrm>
          <a:off x="4114800" y="74216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153505</xdr:rowOff>
    </xdr:from>
    <xdr:ext cx="762000" cy="259045"/>
    <xdr:sp macro="" textlink="">
      <xdr:nvSpPr>
        <xdr:cNvPr id="70" name="財政力平均値テキスト"/>
        <xdr:cNvSpPr txBox="1"/>
      </xdr:nvSpPr>
      <xdr:spPr>
        <a:xfrm>
          <a:off x="5041900" y="735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37798</xdr:rowOff>
    </xdr:from>
    <xdr:to>
      <xdr:col>6</xdr:col>
      <xdr:colOff>0</xdr:colOff>
      <xdr:row>43</xdr:row>
      <xdr:rowOff>49288</xdr:rowOff>
    </xdr:to>
    <xdr:cxnSp macro="">
      <xdr:nvCxnSpPr>
        <xdr:cNvPr id="72" name="直線コネクタ 71"/>
        <xdr:cNvCxnSpPr/>
      </xdr:nvCxnSpPr>
      <xdr:spPr>
        <a:xfrm>
          <a:off x="3225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26307</xdr:rowOff>
    </xdr:from>
    <xdr:to>
      <xdr:col>4</xdr:col>
      <xdr:colOff>482600</xdr:colOff>
      <xdr:row>43</xdr:row>
      <xdr:rowOff>37798</xdr:rowOff>
    </xdr:to>
    <xdr:cxnSp macro="">
      <xdr:nvCxnSpPr>
        <xdr:cNvPr id="75" name="直線コネクタ 74"/>
        <xdr:cNvCxnSpPr/>
      </xdr:nvCxnSpPr>
      <xdr:spPr>
        <a:xfrm>
          <a:off x="2336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26307</xdr:rowOff>
    </xdr:to>
    <xdr:cxnSp macro="">
      <xdr:nvCxnSpPr>
        <xdr:cNvPr id="78" name="直線コネクタ 77"/>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8" name="円/楕円 87"/>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26505</xdr:rowOff>
    </xdr:from>
    <xdr:ext cx="762000" cy="259045"/>
    <xdr:sp macro="" textlink="">
      <xdr:nvSpPr>
        <xdr:cNvPr id="89" name="財政力該当値テキスト"/>
        <xdr:cNvSpPr txBox="1"/>
      </xdr:nvSpPr>
      <xdr:spPr>
        <a:xfrm>
          <a:off x="50419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169938</xdr:rowOff>
    </xdr:from>
    <xdr:to>
      <xdr:col>6</xdr:col>
      <xdr:colOff>50800</xdr:colOff>
      <xdr:row>43</xdr:row>
      <xdr:rowOff>100088</xdr:rowOff>
    </xdr:to>
    <xdr:sp macro="" textlink="">
      <xdr:nvSpPr>
        <xdr:cNvPr id="90" name="円/楕円 89"/>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84865</xdr:rowOff>
    </xdr:from>
    <xdr:ext cx="736600" cy="259045"/>
    <xdr:sp macro="" textlink="">
      <xdr:nvSpPr>
        <xdr:cNvPr id="91" name="テキスト ボックス 90"/>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158448</xdr:rowOff>
    </xdr:from>
    <xdr:to>
      <xdr:col>4</xdr:col>
      <xdr:colOff>533400</xdr:colOff>
      <xdr:row>43</xdr:row>
      <xdr:rowOff>88598</xdr:rowOff>
    </xdr:to>
    <xdr:sp macro="" textlink="">
      <xdr:nvSpPr>
        <xdr:cNvPr id="92" name="円/楕円 91"/>
        <xdr:cNvSpPr/>
      </xdr:nvSpPr>
      <xdr:spPr>
        <a:xfrm>
          <a:off x="3175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73375</xdr:rowOff>
    </xdr:from>
    <xdr:ext cx="762000" cy="259045"/>
    <xdr:sp macro="" textlink="">
      <xdr:nvSpPr>
        <xdr:cNvPr id="93" name="テキスト ボックス 92"/>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146957</xdr:rowOff>
    </xdr:from>
    <xdr:to>
      <xdr:col>3</xdr:col>
      <xdr:colOff>330200</xdr:colOff>
      <xdr:row>43</xdr:row>
      <xdr:rowOff>77107</xdr:rowOff>
    </xdr:to>
    <xdr:sp macro="" textlink="">
      <xdr:nvSpPr>
        <xdr:cNvPr id="94" name="円/楕円 93"/>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95" name="テキスト ボックス 94"/>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6" name="円/楕円 95"/>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97" name="テキスト ボックス 96"/>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昨年度との比較で、歳入において普通交付税が平成</a:t>
          </a:r>
          <a:r>
            <a:rPr kumimoji="1" lang="en-US" altLang="ja-JP" sz="1300">
              <a:latin typeface="ＭＳ Ｐゴシック"/>
            </a:rPr>
            <a:t>27</a:t>
          </a:r>
          <a:r>
            <a:rPr kumimoji="1" lang="ja-JP" altLang="en-US" sz="1300">
              <a:latin typeface="ＭＳ Ｐゴシック"/>
            </a:rPr>
            <a:t>年度で</a:t>
          </a:r>
          <a:r>
            <a:rPr kumimoji="1" lang="en-US" altLang="ja-JP" sz="1300">
              <a:latin typeface="ＭＳ Ｐゴシック"/>
            </a:rPr>
            <a:t>1,402,291</a:t>
          </a:r>
          <a:r>
            <a:rPr kumimoji="1" lang="ja-JP" altLang="en-US" sz="1300">
              <a:latin typeface="ＭＳ Ｐゴシック"/>
            </a:rPr>
            <a:t>千円、平成</a:t>
          </a:r>
          <a:r>
            <a:rPr kumimoji="1" lang="en-US" altLang="ja-JP" sz="1300">
              <a:latin typeface="ＭＳ Ｐゴシック"/>
            </a:rPr>
            <a:t>26</a:t>
          </a:r>
          <a:r>
            <a:rPr kumimoji="1" lang="ja-JP" altLang="en-US" sz="1300">
              <a:latin typeface="ＭＳ Ｐゴシック"/>
            </a:rPr>
            <a:t>年度で</a:t>
          </a:r>
          <a:r>
            <a:rPr kumimoji="1" lang="en-US" altLang="ja-JP" sz="1300">
              <a:latin typeface="ＭＳ Ｐゴシック"/>
            </a:rPr>
            <a:t>1,314,186</a:t>
          </a:r>
          <a:r>
            <a:rPr kumimoji="1" lang="ja-JP" altLang="en-US" sz="1300">
              <a:latin typeface="ＭＳ Ｐゴシック"/>
            </a:rPr>
            <a:t>千円となり対前年度差引＋</a:t>
          </a:r>
          <a:r>
            <a:rPr kumimoji="1" lang="en-US" altLang="ja-JP" sz="1300">
              <a:latin typeface="ＭＳ Ｐゴシック"/>
            </a:rPr>
            <a:t>88,105</a:t>
          </a:r>
          <a:r>
            <a:rPr kumimoji="1" lang="ja-JP" altLang="en-US" sz="1300">
              <a:latin typeface="ＭＳ Ｐゴシック"/>
            </a:rPr>
            <a:t>千円、地方消費税交付金が平成</a:t>
          </a:r>
          <a:r>
            <a:rPr kumimoji="1" lang="en-US" altLang="ja-JP" sz="1300">
              <a:latin typeface="ＭＳ Ｐゴシック"/>
            </a:rPr>
            <a:t>27</a:t>
          </a:r>
          <a:r>
            <a:rPr kumimoji="1" lang="ja-JP" altLang="en-US" sz="1300">
              <a:latin typeface="ＭＳ Ｐゴシック"/>
            </a:rPr>
            <a:t>年度で</a:t>
          </a:r>
          <a:r>
            <a:rPr kumimoji="1" lang="en-US" altLang="ja-JP" sz="1300">
              <a:latin typeface="ＭＳ Ｐゴシック"/>
            </a:rPr>
            <a:t>110,722</a:t>
          </a:r>
          <a:r>
            <a:rPr kumimoji="1" lang="ja-JP" altLang="en-US" sz="1300">
              <a:latin typeface="ＭＳ Ｐゴシック"/>
            </a:rPr>
            <a:t>千円、平成</a:t>
          </a:r>
          <a:r>
            <a:rPr kumimoji="1" lang="en-US" altLang="ja-JP" sz="1300">
              <a:latin typeface="ＭＳ Ｐゴシック"/>
            </a:rPr>
            <a:t>26</a:t>
          </a:r>
          <a:r>
            <a:rPr kumimoji="1" lang="ja-JP" altLang="en-US" sz="1300">
              <a:latin typeface="ＭＳ Ｐゴシック"/>
            </a:rPr>
            <a:t>年度で</a:t>
          </a:r>
          <a:r>
            <a:rPr kumimoji="1" lang="en-US" altLang="ja-JP" sz="1300">
              <a:latin typeface="ＭＳ Ｐゴシック"/>
            </a:rPr>
            <a:t>64,416</a:t>
          </a:r>
          <a:r>
            <a:rPr kumimoji="1" lang="ja-JP" altLang="en-US" sz="1300">
              <a:latin typeface="ＭＳ Ｐゴシック"/>
            </a:rPr>
            <a:t>千円で対前年度差引</a:t>
          </a:r>
          <a:r>
            <a:rPr kumimoji="1" lang="en-US" altLang="ja-JP" sz="1300">
              <a:latin typeface="ＭＳ Ｐゴシック"/>
            </a:rPr>
            <a:t>46,306</a:t>
          </a:r>
          <a:r>
            <a:rPr kumimoji="1" lang="ja-JP" altLang="en-US" sz="1300">
              <a:latin typeface="ＭＳ Ｐゴシック"/>
            </a:rPr>
            <a:t>千円となり、分母が増加したことが比率が微減した主な要因である。</a:t>
          </a:r>
          <a:endParaRPr kumimoji="1" lang="en-US" altLang="ja-JP" sz="1300">
            <a:latin typeface="ＭＳ Ｐゴシック"/>
          </a:endParaRPr>
        </a:p>
        <a:p>
          <a:r>
            <a:rPr kumimoji="1" lang="ja-JP" altLang="en-US" sz="1300">
              <a:latin typeface="ＭＳ Ｐゴシック"/>
            </a:rPr>
            <a:t>　今後は義務的経費の削減に努め、比率の低減を図りたい。</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69004</xdr:rowOff>
    </xdr:from>
    <xdr:to>
      <xdr:col>7</xdr:col>
      <xdr:colOff>152400</xdr:colOff>
      <xdr:row>65</xdr:row>
      <xdr:rowOff>73025</xdr:rowOff>
    </xdr:to>
    <xdr:cxnSp macro="">
      <xdr:nvCxnSpPr>
        <xdr:cNvPr id="132" name="直線コネクタ 131"/>
        <xdr:cNvCxnSpPr/>
      </xdr:nvCxnSpPr>
      <xdr:spPr>
        <a:xfrm flipV="1">
          <a:off x="4114800" y="11213254"/>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92092</xdr:rowOff>
    </xdr:from>
    <xdr:ext cx="762000" cy="259045"/>
    <xdr:sp macro="" textlink="">
      <xdr:nvSpPr>
        <xdr:cNvPr id="133" name="財政構造の弾力性平均値テキスト"/>
        <xdr:cNvSpPr txBox="1"/>
      </xdr:nvSpPr>
      <xdr:spPr>
        <a:xfrm>
          <a:off x="5041900" y="10721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39370</xdr:rowOff>
    </xdr:from>
    <xdr:to>
      <xdr:col>6</xdr:col>
      <xdr:colOff>0</xdr:colOff>
      <xdr:row>65</xdr:row>
      <xdr:rowOff>73025</xdr:rowOff>
    </xdr:to>
    <xdr:cxnSp macro="">
      <xdr:nvCxnSpPr>
        <xdr:cNvPr id="135" name="直線コネクタ 134"/>
        <xdr:cNvCxnSpPr/>
      </xdr:nvCxnSpPr>
      <xdr:spPr>
        <a:xfrm>
          <a:off x="3225800" y="11012170"/>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77046</xdr:rowOff>
    </xdr:from>
    <xdr:to>
      <xdr:col>6</xdr:col>
      <xdr:colOff>50800</xdr:colOff>
      <xdr:row>65</xdr:row>
      <xdr:rowOff>7196</xdr:rowOff>
    </xdr:to>
    <xdr:sp macro="" textlink="">
      <xdr:nvSpPr>
        <xdr:cNvPr id="136" name="フローチャート : 判断 135"/>
        <xdr:cNvSpPr/>
      </xdr:nvSpPr>
      <xdr:spPr>
        <a:xfrm>
          <a:off x="4064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17373</xdr:rowOff>
    </xdr:from>
    <xdr:ext cx="736600" cy="259045"/>
    <xdr:sp macro="" textlink="">
      <xdr:nvSpPr>
        <xdr:cNvPr id="137" name="テキスト ボックス 136"/>
        <xdr:cNvSpPr txBox="1"/>
      </xdr:nvSpPr>
      <xdr:spPr>
        <a:xfrm>
          <a:off x="3733800" y="10818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23283</xdr:rowOff>
    </xdr:from>
    <xdr:to>
      <xdr:col>4</xdr:col>
      <xdr:colOff>482600</xdr:colOff>
      <xdr:row>64</xdr:row>
      <xdr:rowOff>39370</xdr:rowOff>
    </xdr:to>
    <xdr:cxnSp macro="">
      <xdr:nvCxnSpPr>
        <xdr:cNvPr id="138" name="直線コネクタ 137"/>
        <xdr:cNvCxnSpPr/>
      </xdr:nvCxnSpPr>
      <xdr:spPr>
        <a:xfrm>
          <a:off x="2336800" y="109960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9" name="フローチャート : 判断 138"/>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78969</xdr:rowOff>
    </xdr:from>
    <xdr:ext cx="762000" cy="259045"/>
    <xdr:sp macro="" textlink="">
      <xdr:nvSpPr>
        <xdr:cNvPr id="140" name="テキスト ボックス 139"/>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162560</xdr:rowOff>
    </xdr:from>
    <xdr:to>
      <xdr:col>3</xdr:col>
      <xdr:colOff>279400</xdr:colOff>
      <xdr:row>64</xdr:row>
      <xdr:rowOff>23283</xdr:rowOff>
    </xdr:to>
    <xdr:cxnSp macro="">
      <xdr:nvCxnSpPr>
        <xdr:cNvPr id="141" name="直線コネクタ 140"/>
        <xdr:cNvCxnSpPr/>
      </xdr:nvCxnSpPr>
      <xdr:spPr>
        <a:xfrm>
          <a:off x="1447800" y="109639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78969</xdr:rowOff>
    </xdr:from>
    <xdr:ext cx="762000" cy="259045"/>
    <xdr:sp macro="" textlink="">
      <xdr:nvSpPr>
        <xdr:cNvPr id="143" name="テキスト ボックス 142"/>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143933</xdr:rowOff>
    </xdr:from>
    <xdr:to>
      <xdr:col>2</xdr:col>
      <xdr:colOff>127000</xdr:colOff>
      <xdr:row>64</xdr:row>
      <xdr:rowOff>74083</xdr:rowOff>
    </xdr:to>
    <xdr:sp macro="" textlink="">
      <xdr:nvSpPr>
        <xdr:cNvPr id="144" name="フローチャート : 判断 143"/>
        <xdr:cNvSpPr/>
      </xdr:nvSpPr>
      <xdr:spPr>
        <a:xfrm>
          <a:off x="1397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58860</xdr:rowOff>
    </xdr:from>
    <xdr:ext cx="762000" cy="259045"/>
    <xdr:sp macro="" textlink="">
      <xdr:nvSpPr>
        <xdr:cNvPr id="145" name="テキスト ボックス 144"/>
        <xdr:cNvSpPr txBox="1"/>
      </xdr:nvSpPr>
      <xdr:spPr>
        <a:xfrm>
          <a:off x="1066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18204</xdr:rowOff>
    </xdr:from>
    <xdr:to>
      <xdr:col>7</xdr:col>
      <xdr:colOff>203200</xdr:colOff>
      <xdr:row>65</xdr:row>
      <xdr:rowOff>119804</xdr:rowOff>
    </xdr:to>
    <xdr:sp macro="" textlink="">
      <xdr:nvSpPr>
        <xdr:cNvPr id="151" name="円/楕円 150"/>
        <xdr:cNvSpPr/>
      </xdr:nvSpPr>
      <xdr:spPr>
        <a:xfrm>
          <a:off x="49022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161731</xdr:rowOff>
    </xdr:from>
    <xdr:ext cx="762000" cy="259045"/>
    <xdr:sp macro="" textlink="">
      <xdr:nvSpPr>
        <xdr:cNvPr id="152" name="財政構造の弾力性該当値テキスト"/>
        <xdr:cNvSpPr txBox="1"/>
      </xdr:nvSpPr>
      <xdr:spPr>
        <a:xfrm>
          <a:off x="5041900" y="1113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22225</xdr:rowOff>
    </xdr:from>
    <xdr:to>
      <xdr:col>6</xdr:col>
      <xdr:colOff>50800</xdr:colOff>
      <xdr:row>65</xdr:row>
      <xdr:rowOff>123825</xdr:rowOff>
    </xdr:to>
    <xdr:sp macro="" textlink="">
      <xdr:nvSpPr>
        <xdr:cNvPr id="153" name="円/楕円 152"/>
        <xdr:cNvSpPr/>
      </xdr:nvSpPr>
      <xdr:spPr>
        <a:xfrm>
          <a:off x="4064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108602</xdr:rowOff>
    </xdr:from>
    <xdr:ext cx="736600" cy="259045"/>
    <xdr:sp macro="" textlink="">
      <xdr:nvSpPr>
        <xdr:cNvPr id="154" name="テキスト ボックス 153"/>
        <xdr:cNvSpPr txBox="1"/>
      </xdr:nvSpPr>
      <xdr:spPr>
        <a:xfrm>
          <a:off x="3733800" y="1125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160020</xdr:rowOff>
    </xdr:from>
    <xdr:to>
      <xdr:col>4</xdr:col>
      <xdr:colOff>533400</xdr:colOff>
      <xdr:row>64</xdr:row>
      <xdr:rowOff>90170</xdr:rowOff>
    </xdr:to>
    <xdr:sp macro="" textlink="">
      <xdr:nvSpPr>
        <xdr:cNvPr id="155" name="円/楕円 154"/>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100347</xdr:rowOff>
    </xdr:from>
    <xdr:ext cx="762000" cy="259045"/>
    <xdr:sp macro="" textlink="">
      <xdr:nvSpPr>
        <xdr:cNvPr id="156" name="テキスト ボックス 155"/>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143933</xdr:rowOff>
    </xdr:from>
    <xdr:to>
      <xdr:col>3</xdr:col>
      <xdr:colOff>330200</xdr:colOff>
      <xdr:row>64</xdr:row>
      <xdr:rowOff>74083</xdr:rowOff>
    </xdr:to>
    <xdr:sp macro="" textlink="">
      <xdr:nvSpPr>
        <xdr:cNvPr id="157" name="円/楕円 156"/>
        <xdr:cNvSpPr/>
      </xdr:nvSpPr>
      <xdr:spPr>
        <a:xfrm>
          <a:off x="2286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84260</xdr:rowOff>
    </xdr:from>
    <xdr:ext cx="762000" cy="259045"/>
    <xdr:sp macro="" textlink="">
      <xdr:nvSpPr>
        <xdr:cNvPr id="158" name="テキスト ボックス 157"/>
        <xdr:cNvSpPr txBox="1"/>
      </xdr:nvSpPr>
      <xdr:spPr>
        <a:xfrm>
          <a:off x="1955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59" name="円/楕円 158"/>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52087</xdr:rowOff>
    </xdr:from>
    <xdr:ext cx="762000" cy="259045"/>
    <xdr:sp macro="" textlink="">
      <xdr:nvSpPr>
        <xdr:cNvPr id="160" name="テキスト ボックス 159"/>
        <xdr:cNvSpPr txBox="1"/>
      </xdr:nvSpPr>
      <xdr:spPr>
        <a:xfrm>
          <a:off x="1066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[191,928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136,865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昨年度と比較し上回った要因は、物件費で、平成</a:t>
          </a:r>
          <a:r>
            <a:rPr kumimoji="1" lang="en-US" altLang="ja-JP" sz="1300">
              <a:latin typeface="ＭＳ Ｐゴシック"/>
            </a:rPr>
            <a:t>27</a:t>
          </a:r>
          <a:r>
            <a:rPr kumimoji="1" lang="ja-JP" altLang="en-US" sz="1300">
              <a:latin typeface="ＭＳ Ｐゴシック"/>
            </a:rPr>
            <a:t>年度からゆらこども園の指定管理開始による指定管理料</a:t>
          </a:r>
          <a:r>
            <a:rPr kumimoji="1" lang="en-US" altLang="ja-JP" sz="1300">
              <a:latin typeface="ＭＳ Ｐゴシック"/>
            </a:rPr>
            <a:t>111,256</a:t>
          </a:r>
          <a:r>
            <a:rPr kumimoji="1" lang="ja-JP" altLang="en-US" sz="1300">
              <a:latin typeface="ＭＳ Ｐゴシック"/>
            </a:rPr>
            <a:t>千円の皆増のほか、社会保障・税番号制度対応業務委託料</a:t>
          </a:r>
          <a:r>
            <a:rPr kumimoji="1" lang="en-US" altLang="ja-JP" sz="1300">
              <a:latin typeface="ＭＳ Ｐゴシック"/>
            </a:rPr>
            <a:t>30,241</a:t>
          </a:r>
          <a:r>
            <a:rPr kumimoji="1" lang="ja-JP" altLang="en-US" sz="1300">
              <a:latin typeface="ＭＳ Ｐゴシック"/>
            </a:rPr>
            <a:t>千円の皆増等である。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年度以降は、ため池ハザードマップ作成業務委託料（</a:t>
          </a:r>
          <a:r>
            <a:rPr kumimoji="1" lang="en-US" altLang="ja-JP" sz="1300">
              <a:latin typeface="ＭＳ Ｐゴシック"/>
            </a:rPr>
            <a:t>10,493</a:t>
          </a:r>
          <a:r>
            <a:rPr kumimoji="1" lang="ja-JP" altLang="en-US" sz="1300">
              <a:latin typeface="ＭＳ Ｐゴシック"/>
            </a:rPr>
            <a:t>千円）、機能保全計画策定業務委託料（</a:t>
          </a:r>
          <a:r>
            <a:rPr kumimoji="1" lang="en-US" altLang="ja-JP" sz="1300">
              <a:latin typeface="ＭＳ Ｐゴシック"/>
            </a:rPr>
            <a:t>39,204</a:t>
          </a:r>
          <a:r>
            <a:rPr kumimoji="1" lang="ja-JP" altLang="en-US" sz="1300">
              <a:latin typeface="ＭＳ Ｐゴシック"/>
            </a:rPr>
            <a:t>千円）の皆減、社会保障・税番号制度対応業務委託料（</a:t>
          </a:r>
          <a:r>
            <a:rPr kumimoji="1" lang="en-US" altLang="ja-JP" sz="1300">
              <a:latin typeface="ＭＳ Ｐゴシック"/>
            </a:rPr>
            <a:t>30,241</a:t>
          </a:r>
          <a:r>
            <a:rPr kumimoji="1" lang="ja-JP" altLang="en-US" sz="1300">
              <a:latin typeface="ＭＳ Ｐゴシック"/>
            </a:rPr>
            <a:t>千円）の減額等により物件費の減少が見込まれる。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114278</xdr:rowOff>
    </xdr:from>
    <xdr:to>
      <xdr:col>7</xdr:col>
      <xdr:colOff>152400</xdr:colOff>
      <xdr:row>82</xdr:row>
      <xdr:rowOff>127702</xdr:rowOff>
    </xdr:to>
    <xdr:cxnSp macro="">
      <xdr:nvCxnSpPr>
        <xdr:cNvPr id="194" name="直線コネクタ 193"/>
        <xdr:cNvCxnSpPr/>
      </xdr:nvCxnSpPr>
      <xdr:spPr>
        <a:xfrm>
          <a:off x="4114800" y="14173178"/>
          <a:ext cx="838200" cy="1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100765</xdr:rowOff>
    </xdr:from>
    <xdr:ext cx="762000" cy="259045"/>
    <xdr:sp macro="" textlink="">
      <xdr:nvSpPr>
        <xdr:cNvPr id="195" name="人件費・物件費等の状況平均値テキスト"/>
        <xdr:cNvSpPr txBox="1"/>
      </xdr:nvSpPr>
      <xdr:spPr>
        <a:xfrm>
          <a:off x="5041900" y="14159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114278</xdr:rowOff>
    </xdr:from>
    <xdr:to>
      <xdr:col>6</xdr:col>
      <xdr:colOff>0</xdr:colOff>
      <xdr:row>82</xdr:row>
      <xdr:rowOff>148086</xdr:rowOff>
    </xdr:to>
    <xdr:cxnSp macro="">
      <xdr:nvCxnSpPr>
        <xdr:cNvPr id="197" name="直線コネクタ 196"/>
        <xdr:cNvCxnSpPr/>
      </xdr:nvCxnSpPr>
      <xdr:spPr>
        <a:xfrm flipV="1">
          <a:off x="3225800" y="14173178"/>
          <a:ext cx="889000" cy="3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126554</xdr:rowOff>
    </xdr:from>
    <xdr:to>
      <xdr:col>6</xdr:col>
      <xdr:colOff>50800</xdr:colOff>
      <xdr:row>83</xdr:row>
      <xdr:rowOff>56704</xdr:rowOff>
    </xdr:to>
    <xdr:sp macro="" textlink="">
      <xdr:nvSpPr>
        <xdr:cNvPr id="198" name="フローチャート : 判断 197"/>
        <xdr:cNvSpPr/>
      </xdr:nvSpPr>
      <xdr:spPr>
        <a:xfrm>
          <a:off x="4064000" y="1418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41481</xdr:rowOff>
    </xdr:from>
    <xdr:ext cx="736600" cy="259045"/>
    <xdr:sp macro="" textlink="">
      <xdr:nvSpPr>
        <xdr:cNvPr id="199" name="テキスト ボックス 198"/>
        <xdr:cNvSpPr txBox="1"/>
      </xdr:nvSpPr>
      <xdr:spPr>
        <a:xfrm>
          <a:off x="3733800" y="1427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122185</xdr:rowOff>
    </xdr:from>
    <xdr:to>
      <xdr:col>4</xdr:col>
      <xdr:colOff>482600</xdr:colOff>
      <xdr:row>82</xdr:row>
      <xdr:rowOff>148086</xdr:rowOff>
    </xdr:to>
    <xdr:cxnSp macro="">
      <xdr:nvCxnSpPr>
        <xdr:cNvPr id="200" name="直線コネクタ 199"/>
        <xdr:cNvCxnSpPr/>
      </xdr:nvCxnSpPr>
      <xdr:spPr>
        <a:xfrm>
          <a:off x="2336800" y="14181085"/>
          <a:ext cx="889000" cy="2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92932</xdr:rowOff>
    </xdr:from>
    <xdr:to>
      <xdr:col>4</xdr:col>
      <xdr:colOff>533400</xdr:colOff>
      <xdr:row>83</xdr:row>
      <xdr:rowOff>23082</xdr:rowOff>
    </xdr:to>
    <xdr:sp macro="" textlink="">
      <xdr:nvSpPr>
        <xdr:cNvPr id="201" name="フローチャート : 判断 200"/>
        <xdr:cNvSpPr/>
      </xdr:nvSpPr>
      <xdr:spPr>
        <a:xfrm>
          <a:off x="3175000" y="141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33259</xdr:rowOff>
    </xdr:from>
    <xdr:ext cx="762000" cy="259045"/>
    <xdr:sp macro="" textlink="">
      <xdr:nvSpPr>
        <xdr:cNvPr id="202" name="テキスト ボックス 201"/>
        <xdr:cNvSpPr txBox="1"/>
      </xdr:nvSpPr>
      <xdr:spPr>
        <a:xfrm>
          <a:off x="2844800" y="1392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122185</xdr:rowOff>
    </xdr:from>
    <xdr:to>
      <xdr:col>3</xdr:col>
      <xdr:colOff>279400</xdr:colOff>
      <xdr:row>82</xdr:row>
      <xdr:rowOff>129780</xdr:rowOff>
    </xdr:to>
    <xdr:cxnSp macro="">
      <xdr:nvCxnSpPr>
        <xdr:cNvPr id="203" name="直線コネクタ 202"/>
        <xdr:cNvCxnSpPr/>
      </xdr:nvCxnSpPr>
      <xdr:spPr>
        <a:xfrm flipV="1">
          <a:off x="1447800" y="14181085"/>
          <a:ext cx="889000" cy="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111209</xdr:rowOff>
    </xdr:from>
    <xdr:to>
      <xdr:col>3</xdr:col>
      <xdr:colOff>330200</xdr:colOff>
      <xdr:row>83</xdr:row>
      <xdr:rowOff>41359</xdr:rowOff>
    </xdr:to>
    <xdr:sp macro="" textlink="">
      <xdr:nvSpPr>
        <xdr:cNvPr id="204" name="フローチャート : 判断 203"/>
        <xdr:cNvSpPr/>
      </xdr:nvSpPr>
      <xdr:spPr>
        <a:xfrm>
          <a:off x="2286000" y="1417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26136</xdr:rowOff>
    </xdr:from>
    <xdr:ext cx="762000" cy="259045"/>
    <xdr:sp macro="" textlink="">
      <xdr:nvSpPr>
        <xdr:cNvPr id="205" name="テキスト ボックス 204"/>
        <xdr:cNvSpPr txBox="1"/>
      </xdr:nvSpPr>
      <xdr:spPr>
        <a:xfrm>
          <a:off x="1955800" y="1425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85074</xdr:rowOff>
    </xdr:from>
    <xdr:to>
      <xdr:col>2</xdr:col>
      <xdr:colOff>127000</xdr:colOff>
      <xdr:row>83</xdr:row>
      <xdr:rowOff>15224</xdr:rowOff>
    </xdr:to>
    <xdr:sp macro="" textlink="">
      <xdr:nvSpPr>
        <xdr:cNvPr id="206" name="フローチャート : 判断 205"/>
        <xdr:cNvSpPr/>
      </xdr:nvSpPr>
      <xdr:spPr>
        <a:xfrm>
          <a:off x="1397000" y="1414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xdr:rowOff>
    </xdr:from>
    <xdr:ext cx="762000" cy="259045"/>
    <xdr:sp macro="" textlink="">
      <xdr:nvSpPr>
        <xdr:cNvPr id="207" name="テキスト ボックス 206"/>
        <xdr:cNvSpPr txBox="1"/>
      </xdr:nvSpPr>
      <xdr:spPr>
        <a:xfrm>
          <a:off x="1066800" y="1423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76902</xdr:rowOff>
    </xdr:from>
    <xdr:to>
      <xdr:col>7</xdr:col>
      <xdr:colOff>203200</xdr:colOff>
      <xdr:row>83</xdr:row>
      <xdr:rowOff>7052</xdr:rowOff>
    </xdr:to>
    <xdr:sp macro="" textlink="">
      <xdr:nvSpPr>
        <xdr:cNvPr id="213" name="円/楕円 212"/>
        <xdr:cNvSpPr/>
      </xdr:nvSpPr>
      <xdr:spPr>
        <a:xfrm>
          <a:off x="4902200" y="1413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93429</xdr:rowOff>
    </xdr:from>
    <xdr:ext cx="762000" cy="259045"/>
    <xdr:sp macro="" textlink="">
      <xdr:nvSpPr>
        <xdr:cNvPr id="214" name="人件費・物件費等の状況該当値テキスト"/>
        <xdr:cNvSpPr txBox="1"/>
      </xdr:nvSpPr>
      <xdr:spPr>
        <a:xfrm>
          <a:off x="5041900" y="1398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191,928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63478</xdr:rowOff>
    </xdr:from>
    <xdr:to>
      <xdr:col>6</xdr:col>
      <xdr:colOff>50800</xdr:colOff>
      <xdr:row>82</xdr:row>
      <xdr:rowOff>165078</xdr:rowOff>
    </xdr:to>
    <xdr:sp macro="" textlink="">
      <xdr:nvSpPr>
        <xdr:cNvPr id="215" name="円/楕円 214"/>
        <xdr:cNvSpPr/>
      </xdr:nvSpPr>
      <xdr:spPr>
        <a:xfrm>
          <a:off x="4064000" y="1412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3805</xdr:rowOff>
    </xdr:from>
    <xdr:ext cx="736600" cy="259045"/>
    <xdr:sp macro="" textlink="">
      <xdr:nvSpPr>
        <xdr:cNvPr id="216" name="テキスト ボックス 215"/>
        <xdr:cNvSpPr txBox="1"/>
      </xdr:nvSpPr>
      <xdr:spPr>
        <a:xfrm>
          <a:off x="3733800" y="13891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185,252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97286</xdr:rowOff>
    </xdr:from>
    <xdr:to>
      <xdr:col>4</xdr:col>
      <xdr:colOff>533400</xdr:colOff>
      <xdr:row>83</xdr:row>
      <xdr:rowOff>27436</xdr:rowOff>
    </xdr:to>
    <xdr:sp macro="" textlink="">
      <xdr:nvSpPr>
        <xdr:cNvPr id="217" name="円/楕円 216"/>
        <xdr:cNvSpPr/>
      </xdr:nvSpPr>
      <xdr:spPr>
        <a:xfrm>
          <a:off x="3175000" y="1415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12213</xdr:rowOff>
    </xdr:from>
    <xdr:ext cx="762000" cy="259045"/>
    <xdr:sp macro="" textlink="">
      <xdr:nvSpPr>
        <xdr:cNvPr id="218" name="テキスト ボックス 217"/>
        <xdr:cNvSpPr txBox="1"/>
      </xdr:nvSpPr>
      <xdr:spPr>
        <a:xfrm>
          <a:off x="2844800" y="1424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202,065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71385</xdr:rowOff>
    </xdr:from>
    <xdr:to>
      <xdr:col>3</xdr:col>
      <xdr:colOff>330200</xdr:colOff>
      <xdr:row>83</xdr:row>
      <xdr:rowOff>1535</xdr:rowOff>
    </xdr:to>
    <xdr:sp macro="" textlink="">
      <xdr:nvSpPr>
        <xdr:cNvPr id="219" name="円/楕円 218"/>
        <xdr:cNvSpPr/>
      </xdr:nvSpPr>
      <xdr:spPr>
        <a:xfrm>
          <a:off x="2286000" y="1413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11712</xdr:rowOff>
    </xdr:from>
    <xdr:ext cx="762000" cy="259045"/>
    <xdr:sp macro="" textlink="">
      <xdr:nvSpPr>
        <xdr:cNvPr id="220" name="テキスト ボックス 219"/>
        <xdr:cNvSpPr txBox="1"/>
      </xdr:nvSpPr>
      <xdr:spPr>
        <a:xfrm>
          <a:off x="1955800" y="1389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189,184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78980</xdr:rowOff>
    </xdr:from>
    <xdr:to>
      <xdr:col>2</xdr:col>
      <xdr:colOff>127000</xdr:colOff>
      <xdr:row>83</xdr:row>
      <xdr:rowOff>9130</xdr:rowOff>
    </xdr:to>
    <xdr:sp macro="" textlink="">
      <xdr:nvSpPr>
        <xdr:cNvPr id="221" name="円/楕円 220"/>
        <xdr:cNvSpPr/>
      </xdr:nvSpPr>
      <xdr:spPr>
        <a:xfrm>
          <a:off x="1397000" y="1413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19307</xdr:rowOff>
    </xdr:from>
    <xdr:ext cx="762000" cy="259045"/>
    <xdr:sp macro="" textlink="">
      <xdr:nvSpPr>
        <xdr:cNvPr id="222" name="テキスト ボックス 221"/>
        <xdr:cNvSpPr txBox="1"/>
      </xdr:nvSpPr>
      <xdr:spPr>
        <a:xfrm>
          <a:off x="1066800" y="1390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192,961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昨年度と比較し上回った要因は、経験年数階層の変動等によるものである。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88</xdr:row>
      <xdr:rowOff>168911</xdr:rowOff>
    </xdr:to>
    <xdr:cxnSp macro="">
      <xdr:nvCxnSpPr>
        <xdr:cNvPr id="251" name="直線コネクタ 250"/>
        <xdr:cNvCxnSpPr/>
      </xdr:nvCxnSpPr>
      <xdr:spPr>
        <a:xfrm flipV="1">
          <a:off x="17018000" y="13961534"/>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140988</xdr:rowOff>
    </xdr:from>
    <xdr:ext cx="762000" cy="259045"/>
    <xdr:sp macro="" textlink="">
      <xdr:nvSpPr>
        <xdr:cNvPr id="252"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168911</xdr:rowOff>
    </xdr:from>
    <xdr:to>
      <xdr:col>24</xdr:col>
      <xdr:colOff>647700</xdr:colOff>
      <xdr:row>88</xdr:row>
      <xdr:rowOff>168911</xdr:rowOff>
    </xdr:to>
    <xdr:cxnSp macro="">
      <xdr:nvCxnSpPr>
        <xdr:cNvPr id="253" name="直線コネクタ 252"/>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84</xdr:row>
      <xdr:rowOff>138854</xdr:rowOff>
    </xdr:to>
    <xdr:cxnSp macro="">
      <xdr:nvCxnSpPr>
        <xdr:cNvPr id="256" name="直線コネクタ 255"/>
        <xdr:cNvCxnSpPr/>
      </xdr:nvCxnSpPr>
      <xdr:spPr>
        <a:xfrm>
          <a:off x="16179800" y="1446022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25416</xdr:rowOff>
    </xdr:from>
    <xdr:ext cx="762000" cy="259045"/>
    <xdr:sp macro="" textlink="">
      <xdr:nvSpPr>
        <xdr:cNvPr id="257"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58420</xdr:rowOff>
    </xdr:from>
    <xdr:to>
      <xdr:col>23</xdr:col>
      <xdr:colOff>406400</xdr:colOff>
      <xdr:row>84</xdr:row>
      <xdr:rowOff>98637</xdr:rowOff>
    </xdr:to>
    <xdr:cxnSp macro="">
      <xdr:nvCxnSpPr>
        <xdr:cNvPr id="259" name="直線コネクタ 258"/>
        <xdr:cNvCxnSpPr/>
      </xdr:nvCxnSpPr>
      <xdr:spPr>
        <a:xfrm flipV="1">
          <a:off x="15290800" y="144602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60" name="フローチャート : 判断 259"/>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61" name="テキスト ボックス 260"/>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98637</xdr:rowOff>
    </xdr:from>
    <xdr:to>
      <xdr:col>22</xdr:col>
      <xdr:colOff>203200</xdr:colOff>
      <xdr:row>87</xdr:row>
      <xdr:rowOff>99061</xdr:rowOff>
    </xdr:to>
    <xdr:cxnSp macro="">
      <xdr:nvCxnSpPr>
        <xdr:cNvPr id="262" name="直線コネクタ 261"/>
        <xdr:cNvCxnSpPr/>
      </xdr:nvCxnSpPr>
      <xdr:spPr>
        <a:xfrm flipV="1">
          <a:off x="14401800" y="14500437"/>
          <a:ext cx="889000" cy="51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3" name="フローチャート : 判断 262"/>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4" name="テキスト ボックス 263"/>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99061</xdr:rowOff>
    </xdr:from>
    <xdr:to>
      <xdr:col>21</xdr:col>
      <xdr:colOff>0</xdr:colOff>
      <xdr:row>87</xdr:row>
      <xdr:rowOff>99061</xdr:rowOff>
    </xdr:to>
    <xdr:cxnSp macro="">
      <xdr:nvCxnSpPr>
        <xdr:cNvPr id="265" name="直線コネクタ 264"/>
        <xdr:cNvCxnSpPr/>
      </xdr:nvCxnSpPr>
      <xdr:spPr>
        <a:xfrm>
          <a:off x="13512800" y="15015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6" name="フローチャート : 判断 265"/>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7" name="テキスト ボックス 266"/>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8" name="フローチャート : 判断 267"/>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9" name="テキスト ボックス 268"/>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75" name="円/楕円 274"/>
        <xdr:cNvSpPr/>
      </xdr:nvSpPr>
      <xdr:spPr>
        <a:xfrm>
          <a:off x="169672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104581</xdr:rowOff>
    </xdr:from>
    <xdr:ext cx="762000" cy="259045"/>
    <xdr:sp macro="" textlink="">
      <xdr:nvSpPr>
        <xdr:cNvPr id="276" name="給与水準   （国との比較）該当値テキスト"/>
        <xdr:cNvSpPr txBox="1"/>
      </xdr:nvSpPr>
      <xdr:spPr>
        <a:xfrm>
          <a:off x="17106900" y="1433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7620</xdr:rowOff>
    </xdr:from>
    <xdr:to>
      <xdr:col>23</xdr:col>
      <xdr:colOff>457200</xdr:colOff>
      <xdr:row>84</xdr:row>
      <xdr:rowOff>109220</xdr:rowOff>
    </xdr:to>
    <xdr:sp macro="" textlink="">
      <xdr:nvSpPr>
        <xdr:cNvPr id="277" name="円/楕円 276"/>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119397</xdr:rowOff>
    </xdr:from>
    <xdr:ext cx="736600" cy="259045"/>
    <xdr:sp macro="" textlink="">
      <xdr:nvSpPr>
        <xdr:cNvPr id="278" name="テキスト ボックス 277"/>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47837</xdr:rowOff>
    </xdr:from>
    <xdr:to>
      <xdr:col>22</xdr:col>
      <xdr:colOff>254000</xdr:colOff>
      <xdr:row>84</xdr:row>
      <xdr:rowOff>149437</xdr:rowOff>
    </xdr:to>
    <xdr:sp macro="" textlink="">
      <xdr:nvSpPr>
        <xdr:cNvPr id="279" name="円/楕円 278"/>
        <xdr:cNvSpPr/>
      </xdr:nvSpPr>
      <xdr:spPr>
        <a:xfrm>
          <a:off x="15240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159614</xdr:rowOff>
    </xdr:from>
    <xdr:ext cx="762000" cy="259045"/>
    <xdr:sp macro="" textlink="">
      <xdr:nvSpPr>
        <xdr:cNvPr id="280" name="テキスト ボックス 279"/>
        <xdr:cNvSpPr txBox="1"/>
      </xdr:nvSpPr>
      <xdr:spPr>
        <a:xfrm>
          <a:off x="14909800" y="142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48261</xdr:rowOff>
    </xdr:from>
    <xdr:to>
      <xdr:col>21</xdr:col>
      <xdr:colOff>50800</xdr:colOff>
      <xdr:row>87</xdr:row>
      <xdr:rowOff>149861</xdr:rowOff>
    </xdr:to>
    <xdr:sp macro="" textlink="">
      <xdr:nvSpPr>
        <xdr:cNvPr id="281" name="円/楕円 280"/>
        <xdr:cNvSpPr/>
      </xdr:nvSpPr>
      <xdr:spPr>
        <a:xfrm>
          <a:off x="14351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160038</xdr:rowOff>
    </xdr:from>
    <xdr:ext cx="762000" cy="259045"/>
    <xdr:sp macro="" textlink="">
      <xdr:nvSpPr>
        <xdr:cNvPr id="282" name="テキスト ボックス 281"/>
        <xdr:cNvSpPr txBox="1"/>
      </xdr:nvSpPr>
      <xdr:spPr>
        <a:xfrm>
          <a:off x="14020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48261</xdr:rowOff>
    </xdr:from>
    <xdr:to>
      <xdr:col>19</xdr:col>
      <xdr:colOff>533400</xdr:colOff>
      <xdr:row>87</xdr:row>
      <xdr:rowOff>149861</xdr:rowOff>
    </xdr:to>
    <xdr:sp macro="" textlink="">
      <xdr:nvSpPr>
        <xdr:cNvPr id="283" name="円/楕円 282"/>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160038</xdr:rowOff>
    </xdr:from>
    <xdr:ext cx="762000" cy="259045"/>
    <xdr:sp macro="" textlink="">
      <xdr:nvSpPr>
        <xdr:cNvPr id="284" name="テキスト ボックス 283"/>
        <xdr:cNvSpPr txBox="1"/>
      </xdr:nvSpPr>
      <xdr:spPr>
        <a:xfrm>
          <a:off x="13131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保育士退職不補充により類似団体と比較すると大きく下回っている。</a:t>
          </a:r>
          <a:endParaRPr kumimoji="1" lang="en-US" altLang="ja-JP" sz="1300">
            <a:latin typeface="ＭＳ Ｐゴシック"/>
          </a:endParaRPr>
        </a:p>
        <a:p>
          <a:r>
            <a:rPr kumimoji="1" lang="ja-JP" altLang="en-US" sz="1300">
              <a:latin typeface="ＭＳ Ｐゴシック"/>
            </a:rPr>
            <a:t>　今後は計画的な採用等により引き続き適正な定員管理に努める。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4" name="直線コネクタ 313"/>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5"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6" name="直線コネクタ 315"/>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7"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8" name="直線コネクタ 317"/>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63204</xdr:rowOff>
    </xdr:from>
    <xdr:to>
      <xdr:col>24</xdr:col>
      <xdr:colOff>558800</xdr:colOff>
      <xdr:row>60</xdr:row>
      <xdr:rowOff>79291</xdr:rowOff>
    </xdr:to>
    <xdr:cxnSp macro="">
      <xdr:nvCxnSpPr>
        <xdr:cNvPr id="319" name="直線コネクタ 318"/>
        <xdr:cNvCxnSpPr/>
      </xdr:nvCxnSpPr>
      <xdr:spPr>
        <a:xfrm>
          <a:off x="16179800" y="10350204"/>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17332</xdr:rowOff>
    </xdr:from>
    <xdr:ext cx="762000" cy="259045"/>
    <xdr:sp macro="" textlink="">
      <xdr:nvSpPr>
        <xdr:cNvPr id="320" name="定員管理の状況平均値テキスト"/>
        <xdr:cNvSpPr txBox="1"/>
      </xdr:nvSpPr>
      <xdr:spPr>
        <a:xfrm>
          <a:off x="17106900" y="10475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1" name="フローチャート : 判断 320"/>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62399</xdr:rowOff>
    </xdr:from>
    <xdr:to>
      <xdr:col>23</xdr:col>
      <xdr:colOff>406400</xdr:colOff>
      <xdr:row>60</xdr:row>
      <xdr:rowOff>63204</xdr:rowOff>
    </xdr:to>
    <xdr:cxnSp macro="">
      <xdr:nvCxnSpPr>
        <xdr:cNvPr id="322" name="直線コネクタ 321"/>
        <xdr:cNvCxnSpPr/>
      </xdr:nvCxnSpPr>
      <xdr:spPr>
        <a:xfrm>
          <a:off x="15290800" y="10349399"/>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3" name="フローチャート : 判断 322"/>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166218</xdr:rowOff>
    </xdr:from>
    <xdr:ext cx="736600" cy="259045"/>
    <xdr:sp macro="" textlink="">
      <xdr:nvSpPr>
        <xdr:cNvPr id="324" name="テキスト ボックス 323"/>
        <xdr:cNvSpPr txBox="1"/>
      </xdr:nvSpPr>
      <xdr:spPr>
        <a:xfrm>
          <a:off x="15798800" y="106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62399</xdr:rowOff>
    </xdr:from>
    <xdr:to>
      <xdr:col>22</xdr:col>
      <xdr:colOff>203200</xdr:colOff>
      <xdr:row>60</xdr:row>
      <xdr:rowOff>151681</xdr:rowOff>
    </xdr:to>
    <xdr:cxnSp macro="">
      <xdr:nvCxnSpPr>
        <xdr:cNvPr id="325" name="直線コネクタ 324"/>
        <xdr:cNvCxnSpPr/>
      </xdr:nvCxnSpPr>
      <xdr:spPr>
        <a:xfrm flipV="1">
          <a:off x="14401800" y="10349399"/>
          <a:ext cx="889000" cy="8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6" name="フローチャート : 判断 325"/>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151740</xdr:rowOff>
    </xdr:from>
    <xdr:ext cx="762000" cy="259045"/>
    <xdr:sp macro="" textlink="">
      <xdr:nvSpPr>
        <xdr:cNvPr id="327" name="テキスト ボックス 326"/>
        <xdr:cNvSpPr txBox="1"/>
      </xdr:nvSpPr>
      <xdr:spPr>
        <a:xfrm>
          <a:off x="14909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137202</xdr:rowOff>
    </xdr:from>
    <xdr:to>
      <xdr:col>21</xdr:col>
      <xdr:colOff>0</xdr:colOff>
      <xdr:row>60</xdr:row>
      <xdr:rowOff>151681</xdr:rowOff>
    </xdr:to>
    <xdr:cxnSp macro="">
      <xdr:nvCxnSpPr>
        <xdr:cNvPr id="328" name="直線コネクタ 327"/>
        <xdr:cNvCxnSpPr/>
      </xdr:nvCxnSpPr>
      <xdr:spPr>
        <a:xfrm>
          <a:off x="13512800" y="10424202"/>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9" name="フローチャート : 判断 328"/>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30" name="テキスト ボックス 329"/>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1" name="フローチャート : 判断 330"/>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144501</xdr:rowOff>
    </xdr:from>
    <xdr:ext cx="762000" cy="259045"/>
    <xdr:sp macro="" textlink="">
      <xdr:nvSpPr>
        <xdr:cNvPr id="332" name="テキスト ボックス 331"/>
        <xdr:cNvSpPr txBox="1"/>
      </xdr:nvSpPr>
      <xdr:spPr>
        <a:xfrm>
          <a:off x="13131800" y="106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28491</xdr:rowOff>
    </xdr:from>
    <xdr:to>
      <xdr:col>24</xdr:col>
      <xdr:colOff>609600</xdr:colOff>
      <xdr:row>60</xdr:row>
      <xdr:rowOff>130091</xdr:rowOff>
    </xdr:to>
    <xdr:sp macro="" textlink="">
      <xdr:nvSpPr>
        <xdr:cNvPr id="338" name="円/楕円 337"/>
        <xdr:cNvSpPr/>
      </xdr:nvSpPr>
      <xdr:spPr>
        <a:xfrm>
          <a:off x="16967200" y="1031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45018</xdr:rowOff>
    </xdr:from>
    <xdr:ext cx="762000" cy="259045"/>
    <xdr:sp macro="" textlink="">
      <xdr:nvSpPr>
        <xdr:cNvPr id="339" name="定員管理の状況該当値テキスト"/>
        <xdr:cNvSpPr txBox="1"/>
      </xdr:nvSpPr>
      <xdr:spPr>
        <a:xfrm>
          <a:off x="17106900" y="1016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12404</xdr:rowOff>
    </xdr:from>
    <xdr:to>
      <xdr:col>23</xdr:col>
      <xdr:colOff>457200</xdr:colOff>
      <xdr:row>60</xdr:row>
      <xdr:rowOff>114004</xdr:rowOff>
    </xdr:to>
    <xdr:sp macro="" textlink="">
      <xdr:nvSpPr>
        <xdr:cNvPr id="340" name="円/楕円 339"/>
        <xdr:cNvSpPr/>
      </xdr:nvSpPr>
      <xdr:spPr>
        <a:xfrm>
          <a:off x="16129000" y="1029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124181</xdr:rowOff>
    </xdr:from>
    <xdr:ext cx="736600" cy="259045"/>
    <xdr:sp macro="" textlink="">
      <xdr:nvSpPr>
        <xdr:cNvPr id="341" name="テキスト ボックス 340"/>
        <xdr:cNvSpPr txBox="1"/>
      </xdr:nvSpPr>
      <xdr:spPr>
        <a:xfrm>
          <a:off x="15798800" y="1006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11599</xdr:rowOff>
    </xdr:from>
    <xdr:to>
      <xdr:col>22</xdr:col>
      <xdr:colOff>254000</xdr:colOff>
      <xdr:row>60</xdr:row>
      <xdr:rowOff>113199</xdr:rowOff>
    </xdr:to>
    <xdr:sp macro="" textlink="">
      <xdr:nvSpPr>
        <xdr:cNvPr id="342" name="円/楕円 341"/>
        <xdr:cNvSpPr/>
      </xdr:nvSpPr>
      <xdr:spPr>
        <a:xfrm>
          <a:off x="15240000" y="1029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123376</xdr:rowOff>
    </xdr:from>
    <xdr:ext cx="762000" cy="259045"/>
    <xdr:sp macro="" textlink="">
      <xdr:nvSpPr>
        <xdr:cNvPr id="343" name="テキスト ボックス 342"/>
        <xdr:cNvSpPr txBox="1"/>
      </xdr:nvSpPr>
      <xdr:spPr>
        <a:xfrm>
          <a:off x="14909800" y="1006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100881</xdr:rowOff>
    </xdr:from>
    <xdr:to>
      <xdr:col>21</xdr:col>
      <xdr:colOff>50800</xdr:colOff>
      <xdr:row>61</xdr:row>
      <xdr:rowOff>31031</xdr:rowOff>
    </xdr:to>
    <xdr:sp macro="" textlink="">
      <xdr:nvSpPr>
        <xdr:cNvPr id="344" name="円/楕円 343"/>
        <xdr:cNvSpPr/>
      </xdr:nvSpPr>
      <xdr:spPr>
        <a:xfrm>
          <a:off x="14351000" y="1038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41208</xdr:rowOff>
    </xdr:from>
    <xdr:ext cx="762000" cy="259045"/>
    <xdr:sp macro="" textlink="">
      <xdr:nvSpPr>
        <xdr:cNvPr id="345" name="テキスト ボックス 344"/>
        <xdr:cNvSpPr txBox="1"/>
      </xdr:nvSpPr>
      <xdr:spPr>
        <a:xfrm>
          <a:off x="14020800" y="10156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86402</xdr:rowOff>
    </xdr:from>
    <xdr:to>
      <xdr:col>19</xdr:col>
      <xdr:colOff>533400</xdr:colOff>
      <xdr:row>61</xdr:row>
      <xdr:rowOff>16552</xdr:rowOff>
    </xdr:to>
    <xdr:sp macro="" textlink="">
      <xdr:nvSpPr>
        <xdr:cNvPr id="346" name="円/楕円 345"/>
        <xdr:cNvSpPr/>
      </xdr:nvSpPr>
      <xdr:spPr>
        <a:xfrm>
          <a:off x="13462000" y="1037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26729</xdr:rowOff>
    </xdr:from>
    <xdr:ext cx="762000" cy="259045"/>
    <xdr:sp macro="" textlink="">
      <xdr:nvSpPr>
        <xdr:cNvPr id="347" name="テキスト ボックス 346"/>
        <xdr:cNvSpPr txBox="1"/>
      </xdr:nvSpPr>
      <xdr:spPr>
        <a:xfrm>
          <a:off x="13131800" y="1014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類似団体と比べ上回っているが、当町においては当該年度の元金償還額に対し、地方債の新たな発行額が上回らないことを基本的な方針としており、適切な事業実施を検討し、水準の抑制に努める。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4" name="直線コネクタ 373"/>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6" name="直線コネクタ 37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7"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8" name="直線コネクタ 377"/>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64008</xdr:rowOff>
    </xdr:from>
    <xdr:to>
      <xdr:col>24</xdr:col>
      <xdr:colOff>558800</xdr:colOff>
      <xdr:row>42</xdr:row>
      <xdr:rowOff>83312</xdr:rowOff>
    </xdr:to>
    <xdr:cxnSp macro="">
      <xdr:nvCxnSpPr>
        <xdr:cNvPr id="379" name="直線コネクタ 378"/>
        <xdr:cNvCxnSpPr/>
      </xdr:nvCxnSpPr>
      <xdr:spPr>
        <a:xfrm>
          <a:off x="16179800" y="726490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150639</xdr:rowOff>
    </xdr:from>
    <xdr:ext cx="762000" cy="259045"/>
    <xdr:sp macro="" textlink="">
      <xdr:nvSpPr>
        <xdr:cNvPr id="380"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1" name="フローチャート : 判断 380"/>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35052</xdr:rowOff>
    </xdr:from>
    <xdr:to>
      <xdr:col>23</xdr:col>
      <xdr:colOff>406400</xdr:colOff>
      <xdr:row>42</xdr:row>
      <xdr:rowOff>64008</xdr:rowOff>
    </xdr:to>
    <xdr:cxnSp macro="">
      <xdr:nvCxnSpPr>
        <xdr:cNvPr id="382" name="直線コネクタ 381"/>
        <xdr:cNvCxnSpPr/>
      </xdr:nvCxnSpPr>
      <xdr:spPr>
        <a:xfrm>
          <a:off x="15290800" y="72359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3" name="フローチャート : 判断 382"/>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84" name="テキスト ボックス 383"/>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35052</xdr:rowOff>
    </xdr:from>
    <xdr:to>
      <xdr:col>22</xdr:col>
      <xdr:colOff>203200</xdr:colOff>
      <xdr:row>42</xdr:row>
      <xdr:rowOff>160528</xdr:rowOff>
    </xdr:to>
    <xdr:cxnSp macro="">
      <xdr:nvCxnSpPr>
        <xdr:cNvPr id="385" name="直線コネクタ 384"/>
        <xdr:cNvCxnSpPr/>
      </xdr:nvCxnSpPr>
      <xdr:spPr>
        <a:xfrm flipV="1">
          <a:off x="14401800" y="723595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6" name="フローチャート : 判断 385"/>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387" name="テキスト ボックス 386"/>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131572</xdr:rowOff>
    </xdr:from>
    <xdr:to>
      <xdr:col>21</xdr:col>
      <xdr:colOff>0</xdr:colOff>
      <xdr:row>42</xdr:row>
      <xdr:rowOff>160528</xdr:rowOff>
    </xdr:to>
    <xdr:cxnSp macro="">
      <xdr:nvCxnSpPr>
        <xdr:cNvPr id="388" name="直線コネクタ 387"/>
        <xdr:cNvCxnSpPr/>
      </xdr:nvCxnSpPr>
      <xdr:spPr>
        <a:xfrm>
          <a:off x="13512800" y="73324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9" name="フローチャート : 判断 388"/>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50055</xdr:rowOff>
    </xdr:from>
    <xdr:ext cx="762000" cy="259045"/>
    <xdr:sp macro="" textlink="">
      <xdr:nvSpPr>
        <xdr:cNvPr id="390" name="テキスト ボックス 389"/>
        <xdr:cNvSpPr txBox="1"/>
      </xdr:nvSpPr>
      <xdr:spPr>
        <a:xfrm>
          <a:off x="14020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1" name="フローチャート : 判断 390"/>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140479</xdr:rowOff>
    </xdr:from>
    <xdr:ext cx="762000" cy="259045"/>
    <xdr:sp macro="" textlink="">
      <xdr:nvSpPr>
        <xdr:cNvPr id="392" name="テキスト ボックス 391"/>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32512</xdr:rowOff>
    </xdr:from>
    <xdr:to>
      <xdr:col>24</xdr:col>
      <xdr:colOff>609600</xdr:colOff>
      <xdr:row>42</xdr:row>
      <xdr:rowOff>134112</xdr:rowOff>
    </xdr:to>
    <xdr:sp macro="" textlink="">
      <xdr:nvSpPr>
        <xdr:cNvPr id="398" name="円/楕円 397"/>
        <xdr:cNvSpPr/>
      </xdr:nvSpPr>
      <xdr:spPr>
        <a:xfrm>
          <a:off x="169672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4589</xdr:rowOff>
    </xdr:from>
    <xdr:ext cx="762000" cy="259045"/>
    <xdr:sp macro="" textlink="">
      <xdr:nvSpPr>
        <xdr:cNvPr id="399" name="公債費負担の状況該当値テキスト"/>
        <xdr:cNvSpPr txBox="1"/>
      </xdr:nvSpPr>
      <xdr:spPr>
        <a:xfrm>
          <a:off x="17106900" y="720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13208</xdr:rowOff>
    </xdr:from>
    <xdr:to>
      <xdr:col>23</xdr:col>
      <xdr:colOff>457200</xdr:colOff>
      <xdr:row>42</xdr:row>
      <xdr:rowOff>114808</xdr:rowOff>
    </xdr:to>
    <xdr:sp macro="" textlink="">
      <xdr:nvSpPr>
        <xdr:cNvPr id="400" name="円/楕円 399"/>
        <xdr:cNvSpPr/>
      </xdr:nvSpPr>
      <xdr:spPr>
        <a:xfrm>
          <a:off x="16129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99585</xdr:rowOff>
    </xdr:from>
    <xdr:ext cx="736600" cy="259045"/>
    <xdr:sp macro="" textlink="">
      <xdr:nvSpPr>
        <xdr:cNvPr id="401" name="テキスト ボックス 400"/>
        <xdr:cNvSpPr txBox="1"/>
      </xdr:nvSpPr>
      <xdr:spPr>
        <a:xfrm>
          <a:off x="15798800" y="730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155702</xdr:rowOff>
    </xdr:from>
    <xdr:to>
      <xdr:col>22</xdr:col>
      <xdr:colOff>254000</xdr:colOff>
      <xdr:row>42</xdr:row>
      <xdr:rowOff>85852</xdr:rowOff>
    </xdr:to>
    <xdr:sp macro="" textlink="">
      <xdr:nvSpPr>
        <xdr:cNvPr id="402" name="円/楕円 401"/>
        <xdr:cNvSpPr/>
      </xdr:nvSpPr>
      <xdr:spPr>
        <a:xfrm>
          <a:off x="15240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96029</xdr:rowOff>
    </xdr:from>
    <xdr:ext cx="762000" cy="259045"/>
    <xdr:sp macro="" textlink="">
      <xdr:nvSpPr>
        <xdr:cNvPr id="403" name="テキスト ボックス 402"/>
        <xdr:cNvSpPr txBox="1"/>
      </xdr:nvSpPr>
      <xdr:spPr>
        <a:xfrm>
          <a:off x="14909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109728</xdr:rowOff>
    </xdr:from>
    <xdr:to>
      <xdr:col>21</xdr:col>
      <xdr:colOff>50800</xdr:colOff>
      <xdr:row>43</xdr:row>
      <xdr:rowOff>39878</xdr:rowOff>
    </xdr:to>
    <xdr:sp macro="" textlink="">
      <xdr:nvSpPr>
        <xdr:cNvPr id="404" name="円/楕円 403"/>
        <xdr:cNvSpPr/>
      </xdr:nvSpPr>
      <xdr:spPr>
        <a:xfrm>
          <a:off x="14351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405" name="テキスト ボックス 404"/>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406" name="円/楕円 405"/>
        <xdr:cNvSpPr/>
      </xdr:nvSpPr>
      <xdr:spPr>
        <a:xfrm>
          <a:off x="13462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407" name="テキスト ボックス 406"/>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類似団体平均を大きく上回っている要因は、下水道事業における大型事業の実施の財源とした既発債の償還が</a:t>
          </a:r>
          <a:r>
            <a:rPr kumimoji="1" lang="en-US" altLang="ja-JP" sz="1300">
              <a:latin typeface="ＭＳ Ｐゴシック"/>
            </a:rPr>
            <a:t>30</a:t>
          </a:r>
          <a:r>
            <a:rPr kumimoji="1" lang="ja-JP" altLang="en-US" sz="1300">
              <a:latin typeface="ＭＳ Ｐゴシック"/>
            </a:rPr>
            <a:t>年と長期となり、また事業継続による毎年の新規発行により現在高が積み重なり、一般会計における公営企業債等繰入見込額が増加したことによるものである。</a:t>
          </a:r>
          <a:endParaRPr kumimoji="1" lang="en-US" altLang="ja-JP" sz="1300">
            <a:latin typeface="ＭＳ Ｐゴシック"/>
          </a:endParaRPr>
        </a:p>
        <a:p>
          <a:r>
            <a:rPr kumimoji="1" lang="ja-JP" altLang="en-US" sz="1300">
              <a:latin typeface="ＭＳ Ｐゴシック"/>
            </a:rPr>
            <a:t>　今後は事業実施の適正化を図り、財政健全化に努める。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4" name="直線コネクタ 433"/>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5"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6" name="直線コネクタ 435"/>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22</xdr:row>
      <xdr:rowOff>49784</xdr:rowOff>
    </xdr:from>
    <xdr:to>
      <xdr:col>24</xdr:col>
      <xdr:colOff>558800</xdr:colOff>
      <xdr:row>23</xdr:row>
      <xdr:rowOff>46279</xdr:rowOff>
    </xdr:to>
    <xdr:cxnSp macro="">
      <xdr:nvCxnSpPr>
        <xdr:cNvPr id="439" name="直線コネクタ 438"/>
        <xdr:cNvCxnSpPr/>
      </xdr:nvCxnSpPr>
      <xdr:spPr>
        <a:xfrm>
          <a:off x="16179800" y="3821684"/>
          <a:ext cx="838200" cy="1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80027</xdr:rowOff>
    </xdr:from>
    <xdr:ext cx="762000" cy="259045"/>
    <xdr:sp macro="" textlink="">
      <xdr:nvSpPr>
        <xdr:cNvPr id="440"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1" name="フローチャート : 判断 440"/>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10820</xdr:rowOff>
    </xdr:from>
    <xdr:to>
      <xdr:col>23</xdr:col>
      <xdr:colOff>406400</xdr:colOff>
      <xdr:row>22</xdr:row>
      <xdr:rowOff>49784</xdr:rowOff>
    </xdr:to>
    <xdr:cxnSp macro="">
      <xdr:nvCxnSpPr>
        <xdr:cNvPr id="442" name="直線コネクタ 441"/>
        <xdr:cNvCxnSpPr/>
      </xdr:nvCxnSpPr>
      <xdr:spPr>
        <a:xfrm>
          <a:off x="15290800" y="3611270"/>
          <a:ext cx="889000" cy="2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1321</xdr:rowOff>
    </xdr:from>
    <xdr:to>
      <xdr:col>23</xdr:col>
      <xdr:colOff>457200</xdr:colOff>
      <xdr:row>15</xdr:row>
      <xdr:rowOff>102921</xdr:rowOff>
    </xdr:to>
    <xdr:sp macro="" textlink="">
      <xdr:nvSpPr>
        <xdr:cNvPr id="443" name="フローチャート : 判断 442"/>
        <xdr:cNvSpPr/>
      </xdr:nvSpPr>
      <xdr:spPr>
        <a:xfrm>
          <a:off x="16129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113098</xdr:rowOff>
    </xdr:from>
    <xdr:ext cx="736600" cy="259045"/>
    <xdr:sp macro="" textlink="">
      <xdr:nvSpPr>
        <xdr:cNvPr id="444" name="テキスト ボックス 443"/>
        <xdr:cNvSpPr txBox="1"/>
      </xdr:nvSpPr>
      <xdr:spPr>
        <a:xfrm>
          <a:off x="15798800" y="234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10820</xdr:rowOff>
    </xdr:from>
    <xdr:to>
      <xdr:col>22</xdr:col>
      <xdr:colOff>203200</xdr:colOff>
      <xdr:row>21</xdr:row>
      <xdr:rowOff>58115</xdr:rowOff>
    </xdr:to>
    <xdr:cxnSp macro="">
      <xdr:nvCxnSpPr>
        <xdr:cNvPr id="445" name="直線コネクタ 444"/>
        <xdr:cNvCxnSpPr/>
      </xdr:nvCxnSpPr>
      <xdr:spPr>
        <a:xfrm flipV="1">
          <a:off x="14401800" y="3611270"/>
          <a:ext cx="8890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26416</xdr:rowOff>
    </xdr:from>
    <xdr:to>
      <xdr:col>22</xdr:col>
      <xdr:colOff>254000</xdr:colOff>
      <xdr:row>15</xdr:row>
      <xdr:rowOff>128016</xdr:rowOff>
    </xdr:to>
    <xdr:sp macro="" textlink="">
      <xdr:nvSpPr>
        <xdr:cNvPr id="446" name="フローチャート : 判断 445"/>
        <xdr:cNvSpPr/>
      </xdr:nvSpPr>
      <xdr:spPr>
        <a:xfrm>
          <a:off x="15240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138193</xdr:rowOff>
    </xdr:from>
    <xdr:ext cx="762000" cy="259045"/>
    <xdr:sp macro="" textlink="">
      <xdr:nvSpPr>
        <xdr:cNvPr id="447" name="テキスト ボックス 446"/>
        <xdr:cNvSpPr txBox="1"/>
      </xdr:nvSpPr>
      <xdr:spPr>
        <a:xfrm>
          <a:off x="14909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110846</xdr:rowOff>
    </xdr:from>
    <xdr:to>
      <xdr:col>21</xdr:col>
      <xdr:colOff>0</xdr:colOff>
      <xdr:row>21</xdr:row>
      <xdr:rowOff>58115</xdr:rowOff>
    </xdr:to>
    <xdr:cxnSp macro="">
      <xdr:nvCxnSpPr>
        <xdr:cNvPr id="448" name="直線コネクタ 447"/>
        <xdr:cNvCxnSpPr/>
      </xdr:nvCxnSpPr>
      <xdr:spPr>
        <a:xfrm>
          <a:off x="13512800" y="3539846"/>
          <a:ext cx="889000" cy="11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102667</xdr:rowOff>
    </xdr:from>
    <xdr:to>
      <xdr:col>21</xdr:col>
      <xdr:colOff>50800</xdr:colOff>
      <xdr:row>16</xdr:row>
      <xdr:rowOff>32817</xdr:rowOff>
    </xdr:to>
    <xdr:sp macro="" textlink="">
      <xdr:nvSpPr>
        <xdr:cNvPr id="449" name="フローチャート : 判断 448"/>
        <xdr:cNvSpPr/>
      </xdr:nvSpPr>
      <xdr:spPr>
        <a:xfrm>
          <a:off x="14351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42994</xdr:rowOff>
    </xdr:from>
    <xdr:ext cx="762000" cy="259045"/>
    <xdr:sp macro="" textlink="">
      <xdr:nvSpPr>
        <xdr:cNvPr id="450" name="テキスト ボックス 449"/>
        <xdr:cNvSpPr txBox="1"/>
      </xdr:nvSpPr>
      <xdr:spPr>
        <a:xfrm>
          <a:off x="14020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29667</xdr:rowOff>
    </xdr:from>
    <xdr:to>
      <xdr:col>19</xdr:col>
      <xdr:colOff>533400</xdr:colOff>
      <xdr:row>16</xdr:row>
      <xdr:rowOff>131267</xdr:rowOff>
    </xdr:to>
    <xdr:sp macro="" textlink="">
      <xdr:nvSpPr>
        <xdr:cNvPr id="451" name="フローチャート : 判断 450"/>
        <xdr:cNvSpPr/>
      </xdr:nvSpPr>
      <xdr:spPr>
        <a:xfrm>
          <a:off x="13462000" y="277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141444</xdr:rowOff>
    </xdr:from>
    <xdr:ext cx="762000" cy="259045"/>
    <xdr:sp macro="" textlink="">
      <xdr:nvSpPr>
        <xdr:cNvPr id="452" name="テキスト ボックス 451"/>
        <xdr:cNvSpPr txBox="1"/>
      </xdr:nvSpPr>
      <xdr:spPr>
        <a:xfrm>
          <a:off x="13131800" y="254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22</xdr:row>
      <xdr:rowOff>166929</xdr:rowOff>
    </xdr:from>
    <xdr:to>
      <xdr:col>24</xdr:col>
      <xdr:colOff>609600</xdr:colOff>
      <xdr:row>23</xdr:row>
      <xdr:rowOff>97079</xdr:rowOff>
    </xdr:to>
    <xdr:sp macro="" textlink="">
      <xdr:nvSpPr>
        <xdr:cNvPr id="458" name="円/楕円 457"/>
        <xdr:cNvSpPr/>
      </xdr:nvSpPr>
      <xdr:spPr>
        <a:xfrm>
          <a:off x="16967200" y="393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22</xdr:row>
      <xdr:rowOff>62806</xdr:rowOff>
    </xdr:from>
    <xdr:ext cx="762000" cy="259045"/>
    <xdr:sp macro="" textlink="">
      <xdr:nvSpPr>
        <xdr:cNvPr id="459" name="将来負担の状況該当値テキスト"/>
        <xdr:cNvSpPr txBox="1"/>
      </xdr:nvSpPr>
      <xdr:spPr>
        <a:xfrm>
          <a:off x="17106900" y="383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159.4</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170434</xdr:rowOff>
    </xdr:from>
    <xdr:to>
      <xdr:col>23</xdr:col>
      <xdr:colOff>457200</xdr:colOff>
      <xdr:row>22</xdr:row>
      <xdr:rowOff>100584</xdr:rowOff>
    </xdr:to>
    <xdr:sp macro="" textlink="">
      <xdr:nvSpPr>
        <xdr:cNvPr id="460" name="円/楕円 459"/>
        <xdr:cNvSpPr/>
      </xdr:nvSpPr>
      <xdr:spPr>
        <a:xfrm>
          <a:off x="16129000" y="377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85361</xdr:rowOff>
    </xdr:from>
    <xdr:ext cx="736600" cy="259045"/>
    <xdr:sp macro="" textlink="">
      <xdr:nvSpPr>
        <xdr:cNvPr id="461" name="テキスト ボックス 460"/>
        <xdr:cNvSpPr txBox="1"/>
      </xdr:nvSpPr>
      <xdr:spPr>
        <a:xfrm>
          <a:off x="15798800" y="385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142.0</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131470</xdr:rowOff>
    </xdr:from>
    <xdr:to>
      <xdr:col>22</xdr:col>
      <xdr:colOff>254000</xdr:colOff>
      <xdr:row>21</xdr:row>
      <xdr:rowOff>61620</xdr:rowOff>
    </xdr:to>
    <xdr:sp macro="" textlink="">
      <xdr:nvSpPr>
        <xdr:cNvPr id="462" name="円/楕円 461"/>
        <xdr:cNvSpPr/>
      </xdr:nvSpPr>
      <xdr:spPr>
        <a:xfrm>
          <a:off x="15240000" y="356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46397</xdr:rowOff>
    </xdr:from>
    <xdr:ext cx="762000" cy="259045"/>
    <xdr:sp macro="" textlink="">
      <xdr:nvSpPr>
        <xdr:cNvPr id="463" name="テキスト ボックス 462"/>
        <xdr:cNvSpPr txBox="1"/>
      </xdr:nvSpPr>
      <xdr:spPr>
        <a:xfrm>
          <a:off x="14909800" y="364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7315</xdr:rowOff>
    </xdr:from>
    <xdr:to>
      <xdr:col>21</xdr:col>
      <xdr:colOff>50800</xdr:colOff>
      <xdr:row>21</xdr:row>
      <xdr:rowOff>108915</xdr:rowOff>
    </xdr:to>
    <xdr:sp macro="" textlink="">
      <xdr:nvSpPr>
        <xdr:cNvPr id="464" name="円/楕円 463"/>
        <xdr:cNvSpPr/>
      </xdr:nvSpPr>
      <xdr:spPr>
        <a:xfrm>
          <a:off x="14351000" y="360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93692</xdr:rowOff>
    </xdr:from>
    <xdr:ext cx="762000" cy="259045"/>
    <xdr:sp macro="" textlink="">
      <xdr:nvSpPr>
        <xdr:cNvPr id="465" name="テキスト ボックス 464"/>
        <xdr:cNvSpPr txBox="1"/>
      </xdr:nvSpPr>
      <xdr:spPr>
        <a:xfrm>
          <a:off x="14020800" y="36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60046</xdr:rowOff>
    </xdr:from>
    <xdr:to>
      <xdr:col>19</xdr:col>
      <xdr:colOff>533400</xdr:colOff>
      <xdr:row>20</xdr:row>
      <xdr:rowOff>161646</xdr:rowOff>
    </xdr:to>
    <xdr:sp macro="" textlink="">
      <xdr:nvSpPr>
        <xdr:cNvPr id="466" name="円/楕円 465"/>
        <xdr:cNvSpPr/>
      </xdr:nvSpPr>
      <xdr:spPr>
        <a:xfrm>
          <a:off x="13462000" y="34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146423</xdr:rowOff>
    </xdr:from>
    <xdr:ext cx="762000" cy="259045"/>
    <xdr:sp macro="" textlink="">
      <xdr:nvSpPr>
        <xdr:cNvPr id="467" name="テキスト ボックス 466"/>
        <xdr:cNvSpPr txBox="1"/>
      </xdr:nvSpPr>
      <xdr:spPr>
        <a:xfrm>
          <a:off x="13131800" y="357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和歌山県由良町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6,202
6,163
30.94
3,884,310
3,700,976
130,051
2,494,166
4,421,730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159.4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人件費に係る経常収支比率は大きく下回っているが、要因として、ごみ処理業務、消防業務、病院業務を一部事務組合で行っていることが挙げられる。そのため、一部事務組合の人件費分に充てる負担金などといった人件費に準ずる費用を合計した場合の、人口</a:t>
          </a:r>
          <a:r>
            <a:rPr kumimoji="1" lang="en-US" altLang="ja-JP" sz="1300">
              <a:latin typeface="ＭＳ Ｐゴシック"/>
            </a:rPr>
            <a:t>1</a:t>
          </a:r>
          <a:r>
            <a:rPr kumimoji="1" lang="ja-JP" altLang="en-US" sz="1300">
              <a:latin typeface="ＭＳ Ｐゴシック"/>
            </a:rPr>
            <a:t>人当たりの歳出決算額は類似団体平均を上回っており、今後これらも含めた人件費関係経費について、抑制に努める。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157480</xdr:rowOff>
    </xdr:from>
    <xdr:to>
      <xdr:col>7</xdr:col>
      <xdr:colOff>15875</xdr:colOff>
      <xdr:row>35</xdr:row>
      <xdr:rowOff>46990</xdr:rowOff>
    </xdr:to>
    <xdr:cxnSp macro="">
      <xdr:nvCxnSpPr>
        <xdr:cNvPr id="66" name="直線コネクタ 65"/>
        <xdr:cNvCxnSpPr/>
      </xdr:nvCxnSpPr>
      <xdr:spPr>
        <a:xfrm flipV="1">
          <a:off x="3987800" y="59867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46990</xdr:rowOff>
    </xdr:from>
    <xdr:to>
      <xdr:col>5</xdr:col>
      <xdr:colOff>549275</xdr:colOff>
      <xdr:row>37</xdr:row>
      <xdr:rowOff>16510</xdr:rowOff>
    </xdr:to>
    <xdr:cxnSp macro="">
      <xdr:nvCxnSpPr>
        <xdr:cNvPr id="69" name="直線コネクタ 68"/>
        <xdr:cNvCxnSpPr/>
      </xdr:nvCxnSpPr>
      <xdr:spPr>
        <a:xfrm flipV="1">
          <a:off x="3098800" y="604774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70" name="フローチャート : 判断 69"/>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1" name="テキスト ボックス 70"/>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1270</xdr:rowOff>
    </xdr:from>
    <xdr:to>
      <xdr:col>4</xdr:col>
      <xdr:colOff>346075</xdr:colOff>
      <xdr:row>37</xdr:row>
      <xdr:rowOff>16510</xdr:rowOff>
    </xdr:to>
    <xdr:cxnSp macro="">
      <xdr:nvCxnSpPr>
        <xdr:cNvPr id="72" name="直線コネクタ 71"/>
        <xdr:cNvCxnSpPr/>
      </xdr:nvCxnSpPr>
      <xdr:spPr>
        <a:xfrm>
          <a:off x="2209800" y="6344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142240</xdr:rowOff>
    </xdr:from>
    <xdr:to>
      <xdr:col>3</xdr:col>
      <xdr:colOff>142875</xdr:colOff>
      <xdr:row>37</xdr:row>
      <xdr:rowOff>1270</xdr:rowOff>
    </xdr:to>
    <xdr:cxnSp macro="">
      <xdr:nvCxnSpPr>
        <xdr:cNvPr id="75" name="直線コネクタ 74"/>
        <xdr:cNvCxnSpPr/>
      </xdr:nvCxnSpPr>
      <xdr:spPr>
        <a:xfrm>
          <a:off x="1320800" y="6314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6" name="フローチャート :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90187</xdr:rowOff>
    </xdr:from>
    <xdr:ext cx="762000" cy="259045"/>
    <xdr:sp macro="" textlink="">
      <xdr:nvSpPr>
        <xdr:cNvPr id="77" name="テキスト ボックス 76"/>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106680</xdr:rowOff>
    </xdr:from>
    <xdr:to>
      <xdr:col>7</xdr:col>
      <xdr:colOff>66675</xdr:colOff>
      <xdr:row>35</xdr:row>
      <xdr:rowOff>36830</xdr:rowOff>
    </xdr:to>
    <xdr:sp macro="" textlink="">
      <xdr:nvSpPr>
        <xdr:cNvPr id="85" name="円/楕円 84"/>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123207</xdr:rowOff>
    </xdr:from>
    <xdr:ext cx="762000" cy="259045"/>
    <xdr:sp macro="" textlink="">
      <xdr:nvSpPr>
        <xdr:cNvPr id="86" name="人件費該当値テキスト"/>
        <xdr:cNvSpPr txBox="1"/>
      </xdr:nvSpPr>
      <xdr:spPr>
        <a:xfrm>
          <a:off x="4914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167640</xdr:rowOff>
    </xdr:from>
    <xdr:to>
      <xdr:col>5</xdr:col>
      <xdr:colOff>600075</xdr:colOff>
      <xdr:row>35</xdr:row>
      <xdr:rowOff>97790</xdr:rowOff>
    </xdr:to>
    <xdr:sp macro="" textlink="">
      <xdr:nvSpPr>
        <xdr:cNvPr id="87" name="円/楕円 86"/>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107967</xdr:rowOff>
    </xdr:from>
    <xdr:ext cx="736600" cy="259045"/>
    <xdr:sp macro="" textlink="">
      <xdr:nvSpPr>
        <xdr:cNvPr id="88" name="テキスト ボックス 87"/>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137160</xdr:rowOff>
    </xdr:from>
    <xdr:to>
      <xdr:col>4</xdr:col>
      <xdr:colOff>396875</xdr:colOff>
      <xdr:row>37</xdr:row>
      <xdr:rowOff>67310</xdr:rowOff>
    </xdr:to>
    <xdr:sp macro="" textlink="">
      <xdr:nvSpPr>
        <xdr:cNvPr id="89" name="円/楕円 88"/>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77487</xdr:rowOff>
    </xdr:from>
    <xdr:ext cx="762000" cy="259045"/>
    <xdr:sp macro="" textlink="">
      <xdr:nvSpPr>
        <xdr:cNvPr id="90" name="テキスト ボックス 89"/>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121920</xdr:rowOff>
    </xdr:from>
    <xdr:to>
      <xdr:col>3</xdr:col>
      <xdr:colOff>193675</xdr:colOff>
      <xdr:row>37</xdr:row>
      <xdr:rowOff>52070</xdr:rowOff>
    </xdr:to>
    <xdr:sp macro="" textlink="">
      <xdr:nvSpPr>
        <xdr:cNvPr id="91" name="円/楕円 90"/>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92" name="テキスト ボックス 91"/>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91440</xdr:rowOff>
    </xdr:from>
    <xdr:to>
      <xdr:col>1</xdr:col>
      <xdr:colOff>676275</xdr:colOff>
      <xdr:row>37</xdr:row>
      <xdr:rowOff>21590</xdr:rowOff>
    </xdr:to>
    <xdr:sp macro="" textlink="">
      <xdr:nvSpPr>
        <xdr:cNvPr id="93" name="円/楕円 92"/>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31767</xdr:rowOff>
    </xdr:from>
    <xdr:ext cx="762000" cy="259045"/>
    <xdr:sp macro="" textlink="">
      <xdr:nvSpPr>
        <xdr:cNvPr id="94" name="テキスト ボックス 93"/>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の比率は、こども園の指定管理等により職員人件費等から委託料（物件費）へのシフトが起きているほか、社会保障・税番号制度対応業務委託料、ため池ハザードマップ作成業務委託料等の皆増のため、類似団体平均と比較し上回っている。</a:t>
          </a:r>
          <a:endParaRPr kumimoji="1" lang="en-US" altLang="ja-JP" sz="1300">
            <a:latin typeface="ＭＳ Ｐゴシック"/>
          </a:endParaRPr>
        </a:p>
        <a:p>
          <a:r>
            <a:rPr kumimoji="1" lang="ja-JP" altLang="en-US" sz="1300">
              <a:latin typeface="ＭＳ Ｐゴシック"/>
            </a:rPr>
            <a:t>　予算編成時において、物件費等の削減（△</a:t>
          </a:r>
          <a:r>
            <a:rPr kumimoji="1" lang="en-US" altLang="ja-JP" sz="1300">
              <a:latin typeface="ＭＳ Ｐゴシック"/>
            </a:rPr>
            <a:t>5</a:t>
          </a:r>
          <a:r>
            <a:rPr kumimoji="1" lang="ja-JP" altLang="en-US" sz="1300">
              <a:latin typeface="ＭＳ Ｐゴシック"/>
            </a:rPr>
            <a:t>％）の取組等により物件費の低減を図る。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119380</xdr:rowOff>
    </xdr:from>
    <xdr:to>
      <xdr:col>24</xdr:col>
      <xdr:colOff>31750</xdr:colOff>
      <xdr:row>18</xdr:row>
      <xdr:rowOff>27940</xdr:rowOff>
    </xdr:to>
    <xdr:cxnSp macro="">
      <xdr:nvCxnSpPr>
        <xdr:cNvPr id="127" name="直線コネクタ 126"/>
        <xdr:cNvCxnSpPr/>
      </xdr:nvCxnSpPr>
      <xdr:spPr>
        <a:xfrm>
          <a:off x="15671800" y="286258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8"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43180</xdr:rowOff>
    </xdr:from>
    <xdr:to>
      <xdr:col>22</xdr:col>
      <xdr:colOff>565150</xdr:colOff>
      <xdr:row>16</xdr:row>
      <xdr:rowOff>119380</xdr:rowOff>
    </xdr:to>
    <xdr:cxnSp macro="">
      <xdr:nvCxnSpPr>
        <xdr:cNvPr id="130" name="直線コネクタ 129"/>
        <xdr:cNvCxnSpPr/>
      </xdr:nvCxnSpPr>
      <xdr:spPr>
        <a:xfrm>
          <a:off x="14782800" y="2786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31" name="フローチャート : 判断 130"/>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32" name="テキスト ボックス 131"/>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161290</xdr:rowOff>
    </xdr:from>
    <xdr:to>
      <xdr:col>21</xdr:col>
      <xdr:colOff>361950</xdr:colOff>
      <xdr:row>16</xdr:row>
      <xdr:rowOff>43180</xdr:rowOff>
    </xdr:to>
    <xdr:cxnSp macro="">
      <xdr:nvCxnSpPr>
        <xdr:cNvPr id="133" name="直線コネクタ 132"/>
        <xdr:cNvCxnSpPr/>
      </xdr:nvCxnSpPr>
      <xdr:spPr>
        <a:xfrm>
          <a:off x="13893800" y="2733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5" name="テキスト ボックス 134"/>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161290</xdr:rowOff>
    </xdr:from>
    <xdr:to>
      <xdr:col>20</xdr:col>
      <xdr:colOff>158750</xdr:colOff>
      <xdr:row>15</xdr:row>
      <xdr:rowOff>161290</xdr:rowOff>
    </xdr:to>
    <xdr:cxnSp macro="">
      <xdr:nvCxnSpPr>
        <xdr:cNvPr id="136" name="直線コネクタ 135"/>
        <xdr:cNvCxnSpPr/>
      </xdr:nvCxnSpPr>
      <xdr:spPr>
        <a:xfrm>
          <a:off x="13004800" y="2733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7" name="フローチャート : 判断 136"/>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8" name="テキスト ボックス 137"/>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40" name="テキスト ボックス 139"/>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148590</xdr:rowOff>
    </xdr:from>
    <xdr:to>
      <xdr:col>24</xdr:col>
      <xdr:colOff>82550</xdr:colOff>
      <xdr:row>18</xdr:row>
      <xdr:rowOff>78740</xdr:rowOff>
    </xdr:to>
    <xdr:sp macro="" textlink="">
      <xdr:nvSpPr>
        <xdr:cNvPr id="146" name="円/楕円 145"/>
        <xdr:cNvSpPr/>
      </xdr:nvSpPr>
      <xdr:spPr>
        <a:xfrm>
          <a:off x="164592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120667</xdr:rowOff>
    </xdr:from>
    <xdr:ext cx="762000" cy="259045"/>
    <xdr:sp macro="" textlink="">
      <xdr:nvSpPr>
        <xdr:cNvPr id="147" name="物件費該当値テキスト"/>
        <xdr:cNvSpPr txBox="1"/>
      </xdr:nvSpPr>
      <xdr:spPr>
        <a:xfrm>
          <a:off x="165989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68580</xdr:rowOff>
    </xdr:from>
    <xdr:to>
      <xdr:col>22</xdr:col>
      <xdr:colOff>615950</xdr:colOff>
      <xdr:row>16</xdr:row>
      <xdr:rowOff>170180</xdr:rowOff>
    </xdr:to>
    <xdr:sp macro="" textlink="">
      <xdr:nvSpPr>
        <xdr:cNvPr id="148" name="円/楕円 147"/>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49" name="テキスト ボックス 148"/>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163830</xdr:rowOff>
    </xdr:from>
    <xdr:to>
      <xdr:col>21</xdr:col>
      <xdr:colOff>412750</xdr:colOff>
      <xdr:row>16</xdr:row>
      <xdr:rowOff>93980</xdr:rowOff>
    </xdr:to>
    <xdr:sp macro="" textlink="">
      <xdr:nvSpPr>
        <xdr:cNvPr id="150" name="円/楕円 149"/>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51" name="テキスト ボックス 150"/>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110490</xdr:rowOff>
    </xdr:from>
    <xdr:to>
      <xdr:col>20</xdr:col>
      <xdr:colOff>209550</xdr:colOff>
      <xdr:row>16</xdr:row>
      <xdr:rowOff>40640</xdr:rowOff>
    </xdr:to>
    <xdr:sp macro="" textlink="">
      <xdr:nvSpPr>
        <xdr:cNvPr id="152" name="円/楕円 151"/>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50817</xdr:rowOff>
    </xdr:from>
    <xdr:ext cx="762000" cy="259045"/>
    <xdr:sp macro="" textlink="">
      <xdr:nvSpPr>
        <xdr:cNvPr id="153" name="テキスト ボックス 152"/>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110490</xdr:rowOff>
    </xdr:from>
    <xdr:to>
      <xdr:col>19</xdr:col>
      <xdr:colOff>6350</xdr:colOff>
      <xdr:row>16</xdr:row>
      <xdr:rowOff>40640</xdr:rowOff>
    </xdr:to>
    <xdr:sp macro="" textlink="">
      <xdr:nvSpPr>
        <xdr:cNvPr id="154" name="円/楕円 153"/>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25417</xdr:rowOff>
    </xdr:from>
    <xdr:ext cx="762000" cy="259045"/>
    <xdr:sp macro="" textlink="">
      <xdr:nvSpPr>
        <xdr:cNvPr id="155" name="テキスト ボックス 154"/>
        <xdr:cNvSpPr txBox="1"/>
      </xdr:nvSpPr>
      <xdr:spPr>
        <a:xfrm>
          <a:off x="12623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扶助費に係る経常収支比率が類似団体平均を下回っている。今後も資格審査等の適正化や各種手当への独自加算等の見直しを進め、財政を圧迫する要因を抑制するよう努める。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146050</xdr:rowOff>
    </xdr:from>
    <xdr:to>
      <xdr:col>7</xdr:col>
      <xdr:colOff>15875</xdr:colOff>
      <xdr:row>55</xdr:row>
      <xdr:rowOff>31750</xdr:rowOff>
    </xdr:to>
    <xdr:cxnSp macro="">
      <xdr:nvCxnSpPr>
        <xdr:cNvPr id="188" name="直線コネクタ 187"/>
        <xdr:cNvCxnSpPr/>
      </xdr:nvCxnSpPr>
      <xdr:spPr>
        <a:xfrm flipV="1">
          <a:off x="3987800" y="94043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165100</xdr:rowOff>
    </xdr:from>
    <xdr:to>
      <xdr:col>5</xdr:col>
      <xdr:colOff>549275</xdr:colOff>
      <xdr:row>55</xdr:row>
      <xdr:rowOff>31750</xdr:rowOff>
    </xdr:to>
    <xdr:cxnSp macro="">
      <xdr:nvCxnSpPr>
        <xdr:cNvPr id="191" name="直線コネクタ 190"/>
        <xdr:cNvCxnSpPr/>
      </xdr:nvCxnSpPr>
      <xdr:spPr>
        <a:xfrm>
          <a:off x="3098800" y="90805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2" name="フローチャート : 判断 191"/>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3" name="テキスト ボックス 192"/>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165100</xdr:rowOff>
    </xdr:from>
    <xdr:to>
      <xdr:col>4</xdr:col>
      <xdr:colOff>346075</xdr:colOff>
      <xdr:row>54</xdr:row>
      <xdr:rowOff>88900</xdr:rowOff>
    </xdr:to>
    <xdr:cxnSp macro="">
      <xdr:nvCxnSpPr>
        <xdr:cNvPr id="194" name="直線コネクタ 193"/>
        <xdr:cNvCxnSpPr/>
      </xdr:nvCxnSpPr>
      <xdr:spPr>
        <a:xfrm flipV="1">
          <a:off x="2209800" y="90805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5" name="フローチャート : 判断 194"/>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96" name="テキスト ボックス 195"/>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69850</xdr:rowOff>
    </xdr:from>
    <xdr:to>
      <xdr:col>3</xdr:col>
      <xdr:colOff>142875</xdr:colOff>
      <xdr:row>54</xdr:row>
      <xdr:rowOff>88900</xdr:rowOff>
    </xdr:to>
    <xdr:cxnSp macro="">
      <xdr:nvCxnSpPr>
        <xdr:cNvPr id="197" name="直線コネクタ 196"/>
        <xdr:cNvCxnSpPr/>
      </xdr:nvCxnSpPr>
      <xdr:spPr>
        <a:xfrm>
          <a:off x="1320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8" name="フローチャート : 判断 197"/>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9" name="テキスト ボックス 198"/>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0" name="フローチャート : 判断 199"/>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1" name="テキスト ボックス 200"/>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95250</xdr:rowOff>
    </xdr:from>
    <xdr:to>
      <xdr:col>7</xdr:col>
      <xdr:colOff>66675</xdr:colOff>
      <xdr:row>55</xdr:row>
      <xdr:rowOff>25400</xdr:rowOff>
    </xdr:to>
    <xdr:sp macro="" textlink="">
      <xdr:nvSpPr>
        <xdr:cNvPr id="207" name="円/楕円 206"/>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111777</xdr:rowOff>
    </xdr:from>
    <xdr:ext cx="762000" cy="259045"/>
    <xdr:sp macro="" textlink="">
      <xdr:nvSpPr>
        <xdr:cNvPr id="208" name="扶助費該当値テキスト"/>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09" name="円/楕円 208"/>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10" name="テキスト ボックス 209"/>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114300</xdr:rowOff>
    </xdr:from>
    <xdr:to>
      <xdr:col>4</xdr:col>
      <xdr:colOff>396875</xdr:colOff>
      <xdr:row>53</xdr:row>
      <xdr:rowOff>44450</xdr:rowOff>
    </xdr:to>
    <xdr:sp macro="" textlink="">
      <xdr:nvSpPr>
        <xdr:cNvPr id="211" name="円/楕円 210"/>
        <xdr:cNvSpPr/>
      </xdr:nvSpPr>
      <xdr:spPr>
        <a:xfrm>
          <a:off x="3048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54627</xdr:rowOff>
    </xdr:from>
    <xdr:ext cx="762000" cy="259045"/>
    <xdr:sp macro="" textlink="">
      <xdr:nvSpPr>
        <xdr:cNvPr id="212" name="テキスト ボックス 211"/>
        <xdr:cNvSpPr txBox="1"/>
      </xdr:nvSpPr>
      <xdr:spPr>
        <a:xfrm>
          <a:off x="2717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3" name="円/楕円 212"/>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4" name="テキスト ボックス 213"/>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15" name="円/楕円 214"/>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130827</xdr:rowOff>
    </xdr:from>
    <xdr:ext cx="762000" cy="259045"/>
    <xdr:sp macro="" textlink="">
      <xdr:nvSpPr>
        <xdr:cNvPr id="216" name="テキスト ボックス 215"/>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大きく上回っている。これは、上・下水道施設の維持管理など公営企業会計への繰出金の増加によるものであり、今後は上・下水道事業において、経費を削減することに努めるとともに、独立採算の原則に立ち返った料金の適正化などにより、税収を主な財源とする普通会計の負担額を減らしていくよう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165100</xdr:rowOff>
    </xdr:from>
    <xdr:to>
      <xdr:col>24</xdr:col>
      <xdr:colOff>31750</xdr:colOff>
      <xdr:row>59</xdr:row>
      <xdr:rowOff>8890</xdr:rowOff>
    </xdr:to>
    <xdr:cxnSp macro="">
      <xdr:nvCxnSpPr>
        <xdr:cNvPr id="249" name="直線コネクタ 248"/>
        <xdr:cNvCxnSpPr/>
      </xdr:nvCxnSpPr>
      <xdr:spPr>
        <a:xfrm flipV="1">
          <a:off x="15671800" y="101092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59</xdr:row>
      <xdr:rowOff>8890</xdr:rowOff>
    </xdr:to>
    <xdr:cxnSp macro="">
      <xdr:nvCxnSpPr>
        <xdr:cNvPr id="252" name="直線コネクタ 251"/>
        <xdr:cNvCxnSpPr/>
      </xdr:nvCxnSpPr>
      <xdr:spPr>
        <a:xfrm>
          <a:off x="14782800" y="9682480"/>
          <a:ext cx="8890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50800</xdr:rowOff>
    </xdr:from>
    <xdr:to>
      <xdr:col>21</xdr:col>
      <xdr:colOff>361950</xdr:colOff>
      <xdr:row>56</xdr:row>
      <xdr:rowOff>81280</xdr:rowOff>
    </xdr:to>
    <xdr:cxnSp macro="">
      <xdr:nvCxnSpPr>
        <xdr:cNvPr id="255" name="直線コネクタ 254"/>
        <xdr:cNvCxnSpPr/>
      </xdr:nvCxnSpPr>
      <xdr:spPr>
        <a:xfrm>
          <a:off x="13893800" y="965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6" name="フローチャート : 判断 255"/>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57" name="テキスト ボックス 256"/>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xdr:rowOff>
    </xdr:from>
    <xdr:to>
      <xdr:col>20</xdr:col>
      <xdr:colOff>158750</xdr:colOff>
      <xdr:row>56</xdr:row>
      <xdr:rowOff>50800</xdr:rowOff>
    </xdr:to>
    <xdr:cxnSp macro="">
      <xdr:nvCxnSpPr>
        <xdr:cNvPr id="258" name="直線コネクタ 257"/>
        <xdr:cNvCxnSpPr/>
      </xdr:nvCxnSpPr>
      <xdr:spPr>
        <a:xfrm>
          <a:off x="13004800" y="960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9" name="フローチャート : 判断 258"/>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60" name="テキスト ボックス 259"/>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61" name="フローチャート : 判断 260"/>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2" name="テキスト ボックス 261"/>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114300</xdr:rowOff>
    </xdr:from>
    <xdr:to>
      <xdr:col>24</xdr:col>
      <xdr:colOff>82550</xdr:colOff>
      <xdr:row>59</xdr:row>
      <xdr:rowOff>44450</xdr:rowOff>
    </xdr:to>
    <xdr:sp macro="" textlink="">
      <xdr:nvSpPr>
        <xdr:cNvPr id="268" name="円/楕円 267"/>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86377</xdr:rowOff>
    </xdr:from>
    <xdr:ext cx="762000" cy="259045"/>
    <xdr:sp macro="" textlink="">
      <xdr:nvSpPr>
        <xdr:cNvPr id="269"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129540</xdr:rowOff>
    </xdr:from>
    <xdr:to>
      <xdr:col>22</xdr:col>
      <xdr:colOff>615950</xdr:colOff>
      <xdr:row>59</xdr:row>
      <xdr:rowOff>59690</xdr:rowOff>
    </xdr:to>
    <xdr:sp macro="" textlink="">
      <xdr:nvSpPr>
        <xdr:cNvPr id="270" name="円/楕円 269"/>
        <xdr:cNvSpPr/>
      </xdr:nvSpPr>
      <xdr:spPr>
        <a:xfrm>
          <a:off x="15621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44467</xdr:rowOff>
    </xdr:from>
    <xdr:ext cx="736600" cy="259045"/>
    <xdr:sp macro="" textlink="">
      <xdr:nvSpPr>
        <xdr:cNvPr id="271" name="テキスト ボックス 270"/>
        <xdr:cNvSpPr txBox="1"/>
      </xdr:nvSpPr>
      <xdr:spPr>
        <a:xfrm>
          <a:off x="15290800" y="1016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72" name="円/楕円 271"/>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116857</xdr:rowOff>
    </xdr:from>
    <xdr:ext cx="762000" cy="259045"/>
    <xdr:sp macro="" textlink="">
      <xdr:nvSpPr>
        <xdr:cNvPr id="273" name="テキスト ボックス 272"/>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0</xdr:rowOff>
    </xdr:from>
    <xdr:to>
      <xdr:col>20</xdr:col>
      <xdr:colOff>209550</xdr:colOff>
      <xdr:row>56</xdr:row>
      <xdr:rowOff>101600</xdr:rowOff>
    </xdr:to>
    <xdr:sp macro="" textlink="">
      <xdr:nvSpPr>
        <xdr:cNvPr id="274" name="円/楕円 273"/>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75" name="テキスト ボックス 274"/>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125730</xdr:rowOff>
    </xdr:from>
    <xdr:to>
      <xdr:col>19</xdr:col>
      <xdr:colOff>6350</xdr:colOff>
      <xdr:row>56</xdr:row>
      <xdr:rowOff>55880</xdr:rowOff>
    </xdr:to>
    <xdr:sp macro="" textlink="">
      <xdr:nvSpPr>
        <xdr:cNvPr id="276" name="円/楕円 275"/>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66057</xdr:rowOff>
    </xdr:from>
    <xdr:ext cx="762000" cy="259045"/>
    <xdr:sp macro="" textlink="">
      <xdr:nvSpPr>
        <xdr:cNvPr id="277" name="テキスト ボックス 276"/>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類似団体平均を上回っているのは、高齢化に伴い病院事業等の一部事務組合への負担金が増加傾向にあることが挙げられる。</a:t>
          </a:r>
          <a:endParaRPr kumimoji="1" lang="en-US" altLang="ja-JP" sz="1300">
            <a:latin typeface="ＭＳ Ｐゴシック"/>
          </a:endParaRPr>
        </a:p>
        <a:p>
          <a:r>
            <a:rPr kumimoji="1" lang="ja-JP" altLang="en-US" sz="1300">
              <a:latin typeface="ＭＳ Ｐゴシック"/>
            </a:rPr>
            <a:t>　今後は、各種団体への補助金について、適正な補助金交付を行うよう徹底し、補助費の抑制に努める。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26416</xdr:rowOff>
    </xdr:from>
    <xdr:to>
      <xdr:col>24</xdr:col>
      <xdr:colOff>31750</xdr:colOff>
      <xdr:row>38</xdr:row>
      <xdr:rowOff>44704</xdr:rowOff>
    </xdr:to>
    <xdr:cxnSp macro="">
      <xdr:nvCxnSpPr>
        <xdr:cNvPr id="307" name="直線コネクタ 306"/>
        <xdr:cNvCxnSpPr/>
      </xdr:nvCxnSpPr>
      <xdr:spPr>
        <a:xfrm flipV="1">
          <a:off x="15671800" y="65415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133875</xdr:rowOff>
    </xdr:from>
    <xdr:ext cx="762000" cy="259045"/>
    <xdr:sp macro="" textlink="">
      <xdr:nvSpPr>
        <xdr:cNvPr id="308"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35560</xdr:rowOff>
    </xdr:from>
    <xdr:to>
      <xdr:col>22</xdr:col>
      <xdr:colOff>565150</xdr:colOff>
      <xdr:row>38</xdr:row>
      <xdr:rowOff>44704</xdr:rowOff>
    </xdr:to>
    <xdr:cxnSp macro="">
      <xdr:nvCxnSpPr>
        <xdr:cNvPr id="310" name="直線コネクタ 309"/>
        <xdr:cNvCxnSpPr/>
      </xdr:nvCxnSpPr>
      <xdr:spPr>
        <a:xfrm>
          <a:off x="14782800" y="65506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11" name="フローチャート :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12" name="テキスト ボックス 311"/>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26416</xdr:rowOff>
    </xdr:from>
    <xdr:to>
      <xdr:col>21</xdr:col>
      <xdr:colOff>361950</xdr:colOff>
      <xdr:row>38</xdr:row>
      <xdr:rowOff>35560</xdr:rowOff>
    </xdr:to>
    <xdr:cxnSp macro="">
      <xdr:nvCxnSpPr>
        <xdr:cNvPr id="313" name="直線コネクタ 312"/>
        <xdr:cNvCxnSpPr/>
      </xdr:nvCxnSpPr>
      <xdr:spPr>
        <a:xfrm>
          <a:off x="13893800" y="65415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4" name="フローチャート : 判断 31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5" name="テキスト ボックス 314"/>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8128</xdr:rowOff>
    </xdr:from>
    <xdr:to>
      <xdr:col>20</xdr:col>
      <xdr:colOff>158750</xdr:colOff>
      <xdr:row>38</xdr:row>
      <xdr:rowOff>26416</xdr:rowOff>
    </xdr:to>
    <xdr:cxnSp macro="">
      <xdr:nvCxnSpPr>
        <xdr:cNvPr id="316" name="直線コネクタ 315"/>
        <xdr:cNvCxnSpPr/>
      </xdr:nvCxnSpPr>
      <xdr:spPr>
        <a:xfrm>
          <a:off x="13004800" y="65232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7" name="フローチャート : 判断 316"/>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8" name="テキスト ボックス 317"/>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9" name="フローチャート : 判断 318"/>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71391</xdr:rowOff>
    </xdr:from>
    <xdr:ext cx="762000" cy="259045"/>
    <xdr:sp macro="" textlink="">
      <xdr:nvSpPr>
        <xdr:cNvPr id="320" name="テキスト ボックス 319"/>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147066</xdr:rowOff>
    </xdr:from>
    <xdr:to>
      <xdr:col>24</xdr:col>
      <xdr:colOff>82550</xdr:colOff>
      <xdr:row>38</xdr:row>
      <xdr:rowOff>77215</xdr:rowOff>
    </xdr:to>
    <xdr:sp macro="" textlink="">
      <xdr:nvSpPr>
        <xdr:cNvPr id="326" name="円/楕円 325"/>
        <xdr:cNvSpPr/>
      </xdr:nvSpPr>
      <xdr:spPr>
        <a:xfrm>
          <a:off x="16459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119143</xdr:rowOff>
    </xdr:from>
    <xdr:ext cx="762000" cy="259045"/>
    <xdr:sp macro="" textlink="">
      <xdr:nvSpPr>
        <xdr:cNvPr id="327" name="補助費等該当値テキスト"/>
        <xdr:cNvSpPr txBox="1"/>
      </xdr:nvSpPr>
      <xdr:spPr>
        <a:xfrm>
          <a:off x="16598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165354</xdr:rowOff>
    </xdr:from>
    <xdr:to>
      <xdr:col>22</xdr:col>
      <xdr:colOff>615950</xdr:colOff>
      <xdr:row>38</xdr:row>
      <xdr:rowOff>95504</xdr:rowOff>
    </xdr:to>
    <xdr:sp macro="" textlink="">
      <xdr:nvSpPr>
        <xdr:cNvPr id="328" name="円/楕円 327"/>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80281</xdr:rowOff>
    </xdr:from>
    <xdr:ext cx="736600" cy="259045"/>
    <xdr:sp macro="" textlink="">
      <xdr:nvSpPr>
        <xdr:cNvPr id="329" name="テキスト ボックス 328"/>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156210</xdr:rowOff>
    </xdr:from>
    <xdr:to>
      <xdr:col>21</xdr:col>
      <xdr:colOff>412750</xdr:colOff>
      <xdr:row>38</xdr:row>
      <xdr:rowOff>86360</xdr:rowOff>
    </xdr:to>
    <xdr:sp macro="" textlink="">
      <xdr:nvSpPr>
        <xdr:cNvPr id="330" name="円/楕円 329"/>
        <xdr:cNvSpPr/>
      </xdr:nvSpPr>
      <xdr:spPr>
        <a:xfrm>
          <a:off x="1473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71137</xdr:rowOff>
    </xdr:from>
    <xdr:ext cx="762000" cy="259045"/>
    <xdr:sp macro="" textlink="">
      <xdr:nvSpPr>
        <xdr:cNvPr id="331" name="テキスト ボックス 330"/>
        <xdr:cNvSpPr txBox="1"/>
      </xdr:nvSpPr>
      <xdr:spPr>
        <a:xfrm>
          <a:off x="1440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147066</xdr:rowOff>
    </xdr:from>
    <xdr:to>
      <xdr:col>20</xdr:col>
      <xdr:colOff>209550</xdr:colOff>
      <xdr:row>38</xdr:row>
      <xdr:rowOff>77215</xdr:rowOff>
    </xdr:to>
    <xdr:sp macro="" textlink="">
      <xdr:nvSpPr>
        <xdr:cNvPr id="332" name="円/楕円 331"/>
        <xdr:cNvSpPr/>
      </xdr:nvSpPr>
      <xdr:spPr>
        <a:xfrm>
          <a:off x="13843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61993</xdr:rowOff>
    </xdr:from>
    <xdr:ext cx="762000" cy="259045"/>
    <xdr:sp macro="" textlink="">
      <xdr:nvSpPr>
        <xdr:cNvPr id="333" name="テキスト ボックス 332"/>
        <xdr:cNvSpPr txBox="1"/>
      </xdr:nvSpPr>
      <xdr:spPr>
        <a:xfrm>
          <a:off x="13512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128778</xdr:rowOff>
    </xdr:from>
    <xdr:to>
      <xdr:col>19</xdr:col>
      <xdr:colOff>6350</xdr:colOff>
      <xdr:row>38</xdr:row>
      <xdr:rowOff>58928</xdr:rowOff>
    </xdr:to>
    <xdr:sp macro="" textlink="">
      <xdr:nvSpPr>
        <xdr:cNvPr id="334" name="円/楕円 333"/>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43705</xdr:rowOff>
    </xdr:from>
    <xdr:ext cx="762000" cy="259045"/>
    <xdr:sp macro="" textlink="">
      <xdr:nvSpPr>
        <xdr:cNvPr id="335" name="テキスト ボックス 334"/>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公債費に係る経常収支比率が類似団体を下回っているが、近年、過疎対策事業債を充当した整備事業が集中しており、地方債現在高が増加傾向で、それに伴い元利償還金が膨らむ傾向にある。</a:t>
          </a:r>
          <a:endParaRPr kumimoji="1" lang="en-US" altLang="ja-JP" sz="1300">
            <a:latin typeface="ＭＳ Ｐゴシック"/>
          </a:endParaRPr>
        </a:p>
        <a:p>
          <a:r>
            <a:rPr kumimoji="1" lang="ja-JP" altLang="en-US" sz="1300">
              <a:latin typeface="ＭＳ Ｐゴシック"/>
            </a:rPr>
            <a:t>　そのため、元金償還額と比べ新規の地方債発行額が、次年度の元金償還見込額を超えないよう適正な事業選定及び適正な新規地方債発行に努め、公債費の抑制に努める。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37846</xdr:rowOff>
    </xdr:from>
    <xdr:to>
      <xdr:col>7</xdr:col>
      <xdr:colOff>15875</xdr:colOff>
      <xdr:row>77</xdr:row>
      <xdr:rowOff>115570</xdr:rowOff>
    </xdr:to>
    <xdr:cxnSp macro="">
      <xdr:nvCxnSpPr>
        <xdr:cNvPr id="365" name="直線コネクタ 364"/>
        <xdr:cNvCxnSpPr/>
      </xdr:nvCxnSpPr>
      <xdr:spPr>
        <a:xfrm flipV="1">
          <a:off x="3987800" y="1323949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6"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106426</xdr:rowOff>
    </xdr:from>
    <xdr:to>
      <xdr:col>5</xdr:col>
      <xdr:colOff>549275</xdr:colOff>
      <xdr:row>77</xdr:row>
      <xdr:rowOff>115570</xdr:rowOff>
    </xdr:to>
    <xdr:cxnSp macro="">
      <xdr:nvCxnSpPr>
        <xdr:cNvPr id="368" name="直線コネクタ 367"/>
        <xdr:cNvCxnSpPr/>
      </xdr:nvCxnSpPr>
      <xdr:spPr>
        <a:xfrm>
          <a:off x="3098800" y="13308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69" name="フローチャート : 判断 368"/>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70" name="テキスト ボックス 369"/>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92711</xdr:rowOff>
    </xdr:from>
    <xdr:to>
      <xdr:col>4</xdr:col>
      <xdr:colOff>346075</xdr:colOff>
      <xdr:row>77</xdr:row>
      <xdr:rowOff>106426</xdr:rowOff>
    </xdr:to>
    <xdr:cxnSp macro="">
      <xdr:nvCxnSpPr>
        <xdr:cNvPr id="371" name="直線コネクタ 370"/>
        <xdr:cNvCxnSpPr/>
      </xdr:nvCxnSpPr>
      <xdr:spPr>
        <a:xfrm>
          <a:off x="2209800" y="132943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2" name="フローチャート : 判断 371"/>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3" name="テキスト ボックス 372"/>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92711</xdr:rowOff>
    </xdr:from>
    <xdr:to>
      <xdr:col>3</xdr:col>
      <xdr:colOff>142875</xdr:colOff>
      <xdr:row>77</xdr:row>
      <xdr:rowOff>124713</xdr:rowOff>
    </xdr:to>
    <xdr:cxnSp macro="">
      <xdr:nvCxnSpPr>
        <xdr:cNvPr id="374" name="直線コネクタ 373"/>
        <xdr:cNvCxnSpPr/>
      </xdr:nvCxnSpPr>
      <xdr:spPr>
        <a:xfrm flipV="1">
          <a:off x="1320800" y="132943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5" name="フローチャート : 判断 374"/>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6" name="テキスト ボックス 375"/>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77" name="フローチャート :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84853</xdr:rowOff>
    </xdr:from>
    <xdr:ext cx="762000" cy="259045"/>
    <xdr:sp macro="" textlink="">
      <xdr:nvSpPr>
        <xdr:cNvPr id="378" name="テキスト ボックス 377"/>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158496</xdr:rowOff>
    </xdr:from>
    <xdr:to>
      <xdr:col>7</xdr:col>
      <xdr:colOff>66675</xdr:colOff>
      <xdr:row>77</xdr:row>
      <xdr:rowOff>88646</xdr:rowOff>
    </xdr:to>
    <xdr:sp macro="" textlink="">
      <xdr:nvSpPr>
        <xdr:cNvPr id="384" name="円/楕円 383"/>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3573</xdr:rowOff>
    </xdr:from>
    <xdr:ext cx="762000" cy="259045"/>
    <xdr:sp macro="" textlink="">
      <xdr:nvSpPr>
        <xdr:cNvPr id="385" name="公債費該当値テキスト"/>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64770</xdr:rowOff>
    </xdr:from>
    <xdr:to>
      <xdr:col>5</xdr:col>
      <xdr:colOff>600075</xdr:colOff>
      <xdr:row>77</xdr:row>
      <xdr:rowOff>166370</xdr:rowOff>
    </xdr:to>
    <xdr:sp macro="" textlink="">
      <xdr:nvSpPr>
        <xdr:cNvPr id="386" name="円/楕円 385"/>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87" name="テキスト ボックス 386"/>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55626</xdr:rowOff>
    </xdr:from>
    <xdr:to>
      <xdr:col>4</xdr:col>
      <xdr:colOff>396875</xdr:colOff>
      <xdr:row>77</xdr:row>
      <xdr:rowOff>157226</xdr:rowOff>
    </xdr:to>
    <xdr:sp macro="" textlink="">
      <xdr:nvSpPr>
        <xdr:cNvPr id="388" name="円/楕円 387"/>
        <xdr:cNvSpPr/>
      </xdr:nvSpPr>
      <xdr:spPr>
        <a:xfrm>
          <a:off x="3048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167403</xdr:rowOff>
    </xdr:from>
    <xdr:ext cx="762000" cy="259045"/>
    <xdr:sp macro="" textlink="">
      <xdr:nvSpPr>
        <xdr:cNvPr id="389" name="テキスト ボックス 388"/>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41911</xdr:rowOff>
    </xdr:from>
    <xdr:to>
      <xdr:col>3</xdr:col>
      <xdr:colOff>193675</xdr:colOff>
      <xdr:row>77</xdr:row>
      <xdr:rowOff>143511</xdr:rowOff>
    </xdr:to>
    <xdr:sp macro="" textlink="">
      <xdr:nvSpPr>
        <xdr:cNvPr id="390" name="円/楕円 389"/>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91" name="テキスト ボックス 390"/>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92" name="円/楕円 391"/>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93" name="テキスト ボックス 392"/>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公債費以外の経常収支比率が類似団体平均より高くなっている。その要因としては、補助費等及び繰出金にかかる経常経費が多額なためである。</a:t>
          </a:r>
          <a:r>
            <a:rPr kumimoji="1" lang="ja-JP" altLang="en-US" sz="1300">
              <a:solidFill>
                <a:schemeClr val="dk1"/>
              </a:solidFill>
              <a:effectLst/>
              <a:latin typeface="+mn-lt"/>
              <a:ea typeface="+mn-ea"/>
              <a:cs typeface="+mn-cs"/>
            </a:rPr>
            <a:t>また</a:t>
          </a:r>
          <a:r>
            <a:rPr kumimoji="1" lang="ja-JP" altLang="ja-JP" sz="1300">
              <a:solidFill>
                <a:schemeClr val="dk1"/>
              </a:solidFill>
              <a:effectLst/>
              <a:latin typeface="+mn-lt"/>
              <a:ea typeface="+mn-ea"/>
              <a:cs typeface="+mn-cs"/>
            </a:rPr>
            <a:t>、社会保障関係費等は増加の一途をたどっており、これらの経費については、削減が非常に困難であるため、特に物件費において、徹底した歳出削減が求められる。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9" name="直線コネクタ 418"/>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0"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1" name="直線コネクタ 420"/>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2"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3" name="直線コネクタ 422"/>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161289</xdr:rowOff>
    </xdr:from>
    <xdr:to>
      <xdr:col>24</xdr:col>
      <xdr:colOff>31750</xdr:colOff>
      <xdr:row>80</xdr:row>
      <xdr:rowOff>62992</xdr:rowOff>
    </xdr:to>
    <xdr:cxnSp macro="">
      <xdr:nvCxnSpPr>
        <xdr:cNvPr id="424" name="直線コネクタ 423"/>
        <xdr:cNvCxnSpPr/>
      </xdr:nvCxnSpPr>
      <xdr:spPr>
        <a:xfrm>
          <a:off x="15671800" y="13705839"/>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1288</xdr:rowOff>
    </xdr:from>
    <xdr:ext cx="762000" cy="259045"/>
    <xdr:sp macro="" textlink="">
      <xdr:nvSpPr>
        <xdr:cNvPr id="425"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6" name="フローチャート : 判断 42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108713</xdr:rowOff>
    </xdr:from>
    <xdr:to>
      <xdr:col>22</xdr:col>
      <xdr:colOff>565150</xdr:colOff>
      <xdr:row>79</xdr:row>
      <xdr:rowOff>161289</xdr:rowOff>
    </xdr:to>
    <xdr:cxnSp macro="">
      <xdr:nvCxnSpPr>
        <xdr:cNvPr id="427" name="直線コネクタ 426"/>
        <xdr:cNvCxnSpPr/>
      </xdr:nvCxnSpPr>
      <xdr:spPr>
        <a:xfrm>
          <a:off x="14782800" y="13481813"/>
          <a:ext cx="889000" cy="22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108204</xdr:rowOff>
    </xdr:from>
    <xdr:to>
      <xdr:col>22</xdr:col>
      <xdr:colOff>615950</xdr:colOff>
      <xdr:row>79</xdr:row>
      <xdr:rowOff>38354</xdr:rowOff>
    </xdr:to>
    <xdr:sp macro="" textlink="">
      <xdr:nvSpPr>
        <xdr:cNvPr id="428" name="フローチャート : 判断 427"/>
        <xdr:cNvSpPr/>
      </xdr:nvSpPr>
      <xdr:spPr>
        <a:xfrm>
          <a:off x="15621000" y="134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48531</xdr:rowOff>
    </xdr:from>
    <xdr:ext cx="736600" cy="259045"/>
    <xdr:sp macro="" textlink="">
      <xdr:nvSpPr>
        <xdr:cNvPr id="429" name="テキスト ボックス 428"/>
        <xdr:cNvSpPr txBox="1"/>
      </xdr:nvSpPr>
      <xdr:spPr>
        <a:xfrm>
          <a:off x="15290800" y="13250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104139</xdr:rowOff>
    </xdr:from>
    <xdr:to>
      <xdr:col>21</xdr:col>
      <xdr:colOff>361950</xdr:colOff>
      <xdr:row>78</xdr:row>
      <xdr:rowOff>108713</xdr:rowOff>
    </xdr:to>
    <xdr:cxnSp macro="">
      <xdr:nvCxnSpPr>
        <xdr:cNvPr id="430" name="直線コネクタ 429"/>
        <xdr:cNvCxnSpPr/>
      </xdr:nvCxnSpPr>
      <xdr:spPr>
        <a:xfrm>
          <a:off x="13893800" y="134772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165354</xdr:rowOff>
    </xdr:from>
    <xdr:to>
      <xdr:col>21</xdr:col>
      <xdr:colOff>412750</xdr:colOff>
      <xdr:row>78</xdr:row>
      <xdr:rowOff>95504</xdr:rowOff>
    </xdr:to>
    <xdr:sp macro="" textlink="">
      <xdr:nvSpPr>
        <xdr:cNvPr id="431" name="フローチャート : 判断 430"/>
        <xdr:cNvSpPr/>
      </xdr:nvSpPr>
      <xdr:spPr>
        <a:xfrm>
          <a:off x="14732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105681</xdr:rowOff>
    </xdr:from>
    <xdr:ext cx="762000" cy="259045"/>
    <xdr:sp macro="" textlink="">
      <xdr:nvSpPr>
        <xdr:cNvPr id="432" name="テキスト ボックス 431"/>
        <xdr:cNvSpPr txBox="1"/>
      </xdr:nvSpPr>
      <xdr:spPr>
        <a:xfrm>
          <a:off x="14401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35561</xdr:rowOff>
    </xdr:from>
    <xdr:to>
      <xdr:col>20</xdr:col>
      <xdr:colOff>158750</xdr:colOff>
      <xdr:row>78</xdr:row>
      <xdr:rowOff>104139</xdr:rowOff>
    </xdr:to>
    <xdr:cxnSp macro="">
      <xdr:nvCxnSpPr>
        <xdr:cNvPr id="433" name="直線コネクタ 432"/>
        <xdr:cNvCxnSpPr/>
      </xdr:nvCxnSpPr>
      <xdr:spPr>
        <a:xfrm>
          <a:off x="13004800" y="134086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151637</xdr:rowOff>
    </xdr:from>
    <xdr:to>
      <xdr:col>20</xdr:col>
      <xdr:colOff>209550</xdr:colOff>
      <xdr:row>78</xdr:row>
      <xdr:rowOff>81787</xdr:rowOff>
    </xdr:to>
    <xdr:sp macro="" textlink="">
      <xdr:nvSpPr>
        <xdr:cNvPr id="434" name="フローチャート : 判断 433"/>
        <xdr:cNvSpPr/>
      </xdr:nvSpPr>
      <xdr:spPr>
        <a:xfrm>
          <a:off x="13843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91964</xdr:rowOff>
    </xdr:from>
    <xdr:ext cx="762000" cy="259045"/>
    <xdr:sp macro="" textlink="">
      <xdr:nvSpPr>
        <xdr:cNvPr id="435" name="テキスト ボックス 434"/>
        <xdr:cNvSpPr txBox="1"/>
      </xdr:nvSpPr>
      <xdr:spPr>
        <a:xfrm>
          <a:off x="13512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96774</xdr:rowOff>
    </xdr:from>
    <xdr:to>
      <xdr:col>19</xdr:col>
      <xdr:colOff>6350</xdr:colOff>
      <xdr:row>78</xdr:row>
      <xdr:rowOff>26924</xdr:rowOff>
    </xdr:to>
    <xdr:sp macro="" textlink="">
      <xdr:nvSpPr>
        <xdr:cNvPr id="436" name="フローチャート : 判断 435"/>
        <xdr:cNvSpPr/>
      </xdr:nvSpPr>
      <xdr:spPr>
        <a:xfrm>
          <a:off x="12954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37101</xdr:rowOff>
    </xdr:from>
    <xdr:ext cx="762000" cy="259045"/>
    <xdr:sp macro="" textlink="">
      <xdr:nvSpPr>
        <xdr:cNvPr id="437" name="テキスト ボックス 436"/>
        <xdr:cNvSpPr txBox="1"/>
      </xdr:nvSpPr>
      <xdr:spPr>
        <a:xfrm>
          <a:off x="12623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12192</xdr:rowOff>
    </xdr:from>
    <xdr:to>
      <xdr:col>24</xdr:col>
      <xdr:colOff>82550</xdr:colOff>
      <xdr:row>80</xdr:row>
      <xdr:rowOff>113792</xdr:rowOff>
    </xdr:to>
    <xdr:sp macro="" textlink="">
      <xdr:nvSpPr>
        <xdr:cNvPr id="443" name="円/楕円 442"/>
        <xdr:cNvSpPr/>
      </xdr:nvSpPr>
      <xdr:spPr>
        <a:xfrm>
          <a:off x="164592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155719</xdr:rowOff>
    </xdr:from>
    <xdr:ext cx="762000" cy="259045"/>
    <xdr:sp macro="" textlink="">
      <xdr:nvSpPr>
        <xdr:cNvPr id="444" name="公債費以外該当値テキスト"/>
        <xdr:cNvSpPr txBox="1"/>
      </xdr:nvSpPr>
      <xdr:spPr>
        <a:xfrm>
          <a:off x="165989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110489</xdr:rowOff>
    </xdr:from>
    <xdr:to>
      <xdr:col>22</xdr:col>
      <xdr:colOff>615950</xdr:colOff>
      <xdr:row>80</xdr:row>
      <xdr:rowOff>40639</xdr:rowOff>
    </xdr:to>
    <xdr:sp macro="" textlink="">
      <xdr:nvSpPr>
        <xdr:cNvPr id="445" name="円/楕円 444"/>
        <xdr:cNvSpPr/>
      </xdr:nvSpPr>
      <xdr:spPr>
        <a:xfrm>
          <a:off x="15621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25416</xdr:rowOff>
    </xdr:from>
    <xdr:ext cx="736600" cy="259045"/>
    <xdr:sp macro="" textlink="">
      <xdr:nvSpPr>
        <xdr:cNvPr id="446" name="テキスト ボックス 445"/>
        <xdr:cNvSpPr txBox="1"/>
      </xdr:nvSpPr>
      <xdr:spPr>
        <a:xfrm>
          <a:off x="15290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57913</xdr:rowOff>
    </xdr:from>
    <xdr:to>
      <xdr:col>21</xdr:col>
      <xdr:colOff>412750</xdr:colOff>
      <xdr:row>78</xdr:row>
      <xdr:rowOff>159513</xdr:rowOff>
    </xdr:to>
    <xdr:sp macro="" textlink="">
      <xdr:nvSpPr>
        <xdr:cNvPr id="447" name="円/楕円 446"/>
        <xdr:cNvSpPr/>
      </xdr:nvSpPr>
      <xdr:spPr>
        <a:xfrm>
          <a:off x="14732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144290</xdr:rowOff>
    </xdr:from>
    <xdr:ext cx="762000" cy="259045"/>
    <xdr:sp macro="" textlink="">
      <xdr:nvSpPr>
        <xdr:cNvPr id="448" name="テキスト ボックス 447"/>
        <xdr:cNvSpPr txBox="1"/>
      </xdr:nvSpPr>
      <xdr:spPr>
        <a:xfrm>
          <a:off x="14401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53339</xdr:rowOff>
    </xdr:from>
    <xdr:to>
      <xdr:col>20</xdr:col>
      <xdr:colOff>209550</xdr:colOff>
      <xdr:row>78</xdr:row>
      <xdr:rowOff>154939</xdr:rowOff>
    </xdr:to>
    <xdr:sp macro="" textlink="">
      <xdr:nvSpPr>
        <xdr:cNvPr id="449" name="円/楕円 448"/>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139716</xdr:rowOff>
    </xdr:from>
    <xdr:ext cx="762000" cy="259045"/>
    <xdr:sp macro="" textlink="">
      <xdr:nvSpPr>
        <xdr:cNvPr id="450" name="テキスト ボックス 449"/>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156211</xdr:rowOff>
    </xdr:from>
    <xdr:to>
      <xdr:col>19</xdr:col>
      <xdr:colOff>6350</xdr:colOff>
      <xdr:row>78</xdr:row>
      <xdr:rowOff>86361</xdr:rowOff>
    </xdr:to>
    <xdr:sp macro="" textlink="">
      <xdr:nvSpPr>
        <xdr:cNvPr id="451" name="円/楕円 450"/>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71138</xdr:rowOff>
    </xdr:from>
    <xdr:ext cx="762000" cy="259045"/>
    <xdr:sp macro="" textlink="">
      <xdr:nvSpPr>
        <xdr:cNvPr id="452" name="テキスト ボックス 451"/>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和歌山県由良町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49985</xdr:rowOff>
    </xdr:from>
    <xdr:to>
      <xdr:col>4</xdr:col>
      <xdr:colOff>1117600</xdr:colOff>
      <xdr:row>17</xdr:row>
      <xdr:rowOff>106076</xdr:rowOff>
    </xdr:to>
    <xdr:cxnSp macro="">
      <xdr:nvCxnSpPr>
        <xdr:cNvPr id="50" name="直線コネクタ 49"/>
        <xdr:cNvCxnSpPr/>
      </xdr:nvCxnSpPr>
      <xdr:spPr bwMode="auto">
        <a:xfrm>
          <a:off x="5003800" y="3012260"/>
          <a:ext cx="647700" cy="56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122818</xdr:rowOff>
    </xdr:from>
    <xdr:ext cx="762000" cy="259045"/>
    <xdr:sp macro="" textlink="">
      <xdr:nvSpPr>
        <xdr:cNvPr id="51" name="人口1人当たり決算額の推移平均値テキスト130"/>
        <xdr:cNvSpPr txBox="1"/>
      </xdr:nvSpPr>
      <xdr:spPr>
        <a:xfrm>
          <a:off x="5740400" y="274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38090</xdr:rowOff>
    </xdr:from>
    <xdr:to>
      <xdr:col>4</xdr:col>
      <xdr:colOff>469900</xdr:colOff>
      <xdr:row>17</xdr:row>
      <xdr:rowOff>49985</xdr:rowOff>
    </xdr:to>
    <xdr:cxnSp macro="">
      <xdr:nvCxnSpPr>
        <xdr:cNvPr id="53" name="直線コネクタ 52"/>
        <xdr:cNvCxnSpPr/>
      </xdr:nvCxnSpPr>
      <xdr:spPr bwMode="auto">
        <a:xfrm>
          <a:off x="4305300" y="3000365"/>
          <a:ext cx="698500" cy="11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13273</xdr:rowOff>
    </xdr:from>
    <xdr:ext cx="736600" cy="259045"/>
    <xdr:sp macro="" textlink="">
      <xdr:nvSpPr>
        <xdr:cNvPr id="55" name="テキスト ボックス 54"/>
        <xdr:cNvSpPr txBox="1"/>
      </xdr:nvSpPr>
      <xdr:spPr>
        <a:xfrm>
          <a:off x="4622800" y="263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27422</xdr:rowOff>
    </xdr:from>
    <xdr:to>
      <xdr:col>3</xdr:col>
      <xdr:colOff>904875</xdr:colOff>
      <xdr:row>17</xdr:row>
      <xdr:rowOff>38090</xdr:rowOff>
    </xdr:to>
    <xdr:cxnSp macro="">
      <xdr:nvCxnSpPr>
        <xdr:cNvPr id="56" name="直線コネクタ 55"/>
        <xdr:cNvCxnSpPr/>
      </xdr:nvCxnSpPr>
      <xdr:spPr bwMode="auto">
        <a:xfrm>
          <a:off x="3606800" y="2989697"/>
          <a:ext cx="698500" cy="10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43121</xdr:rowOff>
    </xdr:from>
    <xdr:ext cx="762000" cy="259045"/>
    <xdr:sp macro="" textlink="">
      <xdr:nvSpPr>
        <xdr:cNvPr id="58" name="テキスト ボックス 57"/>
        <xdr:cNvSpPr txBox="1"/>
      </xdr:nvSpPr>
      <xdr:spPr>
        <a:xfrm>
          <a:off x="3924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20610</xdr:rowOff>
    </xdr:from>
    <xdr:to>
      <xdr:col>3</xdr:col>
      <xdr:colOff>206375</xdr:colOff>
      <xdr:row>17</xdr:row>
      <xdr:rowOff>27422</xdr:rowOff>
    </xdr:to>
    <xdr:cxnSp macro="">
      <xdr:nvCxnSpPr>
        <xdr:cNvPr id="59" name="直線コネクタ 58"/>
        <xdr:cNvCxnSpPr/>
      </xdr:nvCxnSpPr>
      <xdr:spPr bwMode="auto">
        <a:xfrm>
          <a:off x="2908300" y="2982885"/>
          <a:ext cx="698500" cy="6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38503</xdr:rowOff>
    </xdr:from>
    <xdr:ext cx="762000" cy="259045"/>
    <xdr:sp macro="" textlink="">
      <xdr:nvSpPr>
        <xdr:cNvPr id="61" name="テキスト ボックス 60"/>
        <xdr:cNvSpPr txBox="1"/>
      </xdr:nvSpPr>
      <xdr:spPr>
        <a:xfrm>
          <a:off x="32258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36705</xdr:rowOff>
    </xdr:from>
    <xdr:ext cx="762000" cy="259045"/>
    <xdr:sp macro="" textlink="">
      <xdr:nvSpPr>
        <xdr:cNvPr id="63" name="テキスト ボックス 62"/>
        <xdr:cNvSpPr txBox="1"/>
      </xdr:nvSpPr>
      <xdr:spPr>
        <a:xfrm>
          <a:off x="2527300" y="265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55276</xdr:rowOff>
    </xdr:from>
    <xdr:to>
      <xdr:col>5</xdr:col>
      <xdr:colOff>34925</xdr:colOff>
      <xdr:row>17</xdr:row>
      <xdr:rowOff>156876</xdr:rowOff>
    </xdr:to>
    <xdr:sp macro="" textlink="">
      <xdr:nvSpPr>
        <xdr:cNvPr id="69" name="円/楕円 68"/>
        <xdr:cNvSpPr/>
      </xdr:nvSpPr>
      <xdr:spPr bwMode="auto">
        <a:xfrm>
          <a:off x="5600700" y="3017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27353</xdr:rowOff>
    </xdr:from>
    <xdr:ext cx="762000" cy="259045"/>
    <xdr:sp macro="" textlink="">
      <xdr:nvSpPr>
        <xdr:cNvPr id="70" name="人口1人当たり決算額の推移該当値テキスト130"/>
        <xdr:cNvSpPr txBox="1"/>
      </xdr:nvSpPr>
      <xdr:spPr>
        <a:xfrm>
          <a:off x="5740400" y="298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113,996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170635</xdr:rowOff>
    </xdr:from>
    <xdr:to>
      <xdr:col>4</xdr:col>
      <xdr:colOff>520700</xdr:colOff>
      <xdr:row>17</xdr:row>
      <xdr:rowOff>100785</xdr:rowOff>
    </xdr:to>
    <xdr:sp macro="" textlink="">
      <xdr:nvSpPr>
        <xdr:cNvPr id="71" name="円/楕円 70"/>
        <xdr:cNvSpPr/>
      </xdr:nvSpPr>
      <xdr:spPr bwMode="auto">
        <a:xfrm>
          <a:off x="4953000" y="2961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85562</xdr:rowOff>
    </xdr:from>
    <xdr:ext cx="736600" cy="259045"/>
    <xdr:sp macro="" textlink="">
      <xdr:nvSpPr>
        <xdr:cNvPr id="72" name="テキスト ボックス 71"/>
        <xdr:cNvSpPr txBox="1"/>
      </xdr:nvSpPr>
      <xdr:spPr>
        <a:xfrm>
          <a:off x="4622800" y="3047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121,357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158740</xdr:rowOff>
    </xdr:from>
    <xdr:to>
      <xdr:col>3</xdr:col>
      <xdr:colOff>955675</xdr:colOff>
      <xdr:row>17</xdr:row>
      <xdr:rowOff>88890</xdr:rowOff>
    </xdr:to>
    <xdr:sp macro="" textlink="">
      <xdr:nvSpPr>
        <xdr:cNvPr id="73" name="円/楕円 72"/>
        <xdr:cNvSpPr/>
      </xdr:nvSpPr>
      <xdr:spPr bwMode="auto">
        <a:xfrm>
          <a:off x="4254500" y="2949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73667</xdr:rowOff>
    </xdr:from>
    <xdr:ext cx="762000" cy="259045"/>
    <xdr:sp macro="" textlink="">
      <xdr:nvSpPr>
        <xdr:cNvPr id="74" name="テキスト ボックス 73"/>
        <xdr:cNvSpPr txBox="1"/>
      </xdr:nvSpPr>
      <xdr:spPr>
        <a:xfrm>
          <a:off x="3924300" y="303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122,918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148072</xdr:rowOff>
    </xdr:from>
    <xdr:to>
      <xdr:col>3</xdr:col>
      <xdr:colOff>257175</xdr:colOff>
      <xdr:row>17</xdr:row>
      <xdr:rowOff>78222</xdr:rowOff>
    </xdr:to>
    <xdr:sp macro="" textlink="">
      <xdr:nvSpPr>
        <xdr:cNvPr id="75" name="円/楕円 74"/>
        <xdr:cNvSpPr/>
      </xdr:nvSpPr>
      <xdr:spPr bwMode="auto">
        <a:xfrm>
          <a:off x="3556000" y="2938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62999</xdr:rowOff>
    </xdr:from>
    <xdr:ext cx="762000" cy="259045"/>
    <xdr:sp macro="" textlink="">
      <xdr:nvSpPr>
        <xdr:cNvPr id="76" name="テキスト ボックス 75"/>
        <xdr:cNvSpPr txBox="1"/>
      </xdr:nvSpPr>
      <xdr:spPr>
        <a:xfrm>
          <a:off x="3225800" y="302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124,318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141260</xdr:rowOff>
    </xdr:from>
    <xdr:to>
      <xdr:col>2</xdr:col>
      <xdr:colOff>692150</xdr:colOff>
      <xdr:row>17</xdr:row>
      <xdr:rowOff>71410</xdr:rowOff>
    </xdr:to>
    <xdr:sp macro="" textlink="">
      <xdr:nvSpPr>
        <xdr:cNvPr id="77" name="円/楕円 76"/>
        <xdr:cNvSpPr/>
      </xdr:nvSpPr>
      <xdr:spPr bwMode="auto">
        <a:xfrm>
          <a:off x="2857500" y="2932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56187</xdr:rowOff>
    </xdr:from>
    <xdr:ext cx="762000" cy="259045"/>
    <xdr:sp macro="" textlink="">
      <xdr:nvSpPr>
        <xdr:cNvPr id="78" name="テキスト ボックス 77"/>
        <xdr:cNvSpPr txBox="1"/>
      </xdr:nvSpPr>
      <xdr:spPr>
        <a:xfrm>
          <a:off x="2527300" y="301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125,212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327825</xdr:rowOff>
    </xdr:from>
    <xdr:to>
      <xdr:col>4</xdr:col>
      <xdr:colOff>1117600</xdr:colOff>
      <xdr:row>35</xdr:row>
      <xdr:rowOff>101214</xdr:rowOff>
    </xdr:to>
    <xdr:cxnSp macro="">
      <xdr:nvCxnSpPr>
        <xdr:cNvPr id="110" name="直線コネクタ 109"/>
        <xdr:cNvCxnSpPr/>
      </xdr:nvCxnSpPr>
      <xdr:spPr bwMode="auto">
        <a:xfrm>
          <a:off x="5003800" y="6595275"/>
          <a:ext cx="647700" cy="116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218492</xdr:rowOff>
    </xdr:from>
    <xdr:ext cx="762000" cy="259045"/>
    <xdr:sp macro="" textlink="">
      <xdr:nvSpPr>
        <xdr:cNvPr id="111" name="人口1人当たり決算額の推移平均値テキスト445"/>
        <xdr:cNvSpPr txBox="1"/>
      </xdr:nvSpPr>
      <xdr:spPr>
        <a:xfrm>
          <a:off x="5740400" y="6828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327825</xdr:rowOff>
    </xdr:from>
    <xdr:to>
      <xdr:col>4</xdr:col>
      <xdr:colOff>469900</xdr:colOff>
      <xdr:row>35</xdr:row>
      <xdr:rowOff>165153</xdr:rowOff>
    </xdr:to>
    <xdr:cxnSp macro="">
      <xdr:nvCxnSpPr>
        <xdr:cNvPr id="113" name="直線コネクタ 112"/>
        <xdr:cNvCxnSpPr/>
      </xdr:nvCxnSpPr>
      <xdr:spPr bwMode="auto">
        <a:xfrm flipV="1">
          <a:off x="4305300" y="6595275"/>
          <a:ext cx="698500" cy="180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263961</xdr:rowOff>
    </xdr:from>
    <xdr:ext cx="736600" cy="259045"/>
    <xdr:sp macro="" textlink="">
      <xdr:nvSpPr>
        <xdr:cNvPr id="115" name="テキスト ボックス 114"/>
        <xdr:cNvSpPr txBox="1"/>
      </xdr:nvSpPr>
      <xdr:spPr>
        <a:xfrm>
          <a:off x="4622800" y="6874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165153</xdr:rowOff>
    </xdr:from>
    <xdr:to>
      <xdr:col>3</xdr:col>
      <xdr:colOff>904875</xdr:colOff>
      <xdr:row>35</xdr:row>
      <xdr:rowOff>191831</xdr:rowOff>
    </xdr:to>
    <xdr:cxnSp macro="">
      <xdr:nvCxnSpPr>
        <xdr:cNvPr id="116" name="直線コネクタ 115"/>
        <xdr:cNvCxnSpPr/>
      </xdr:nvCxnSpPr>
      <xdr:spPr bwMode="auto">
        <a:xfrm flipV="1">
          <a:off x="3606800" y="6775503"/>
          <a:ext cx="698500" cy="26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214632</xdr:rowOff>
    </xdr:from>
    <xdr:ext cx="762000" cy="259045"/>
    <xdr:sp macro="" textlink="">
      <xdr:nvSpPr>
        <xdr:cNvPr id="118" name="テキスト ボックス 117"/>
        <xdr:cNvSpPr txBox="1"/>
      </xdr:nvSpPr>
      <xdr:spPr>
        <a:xfrm>
          <a:off x="3924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46465</xdr:rowOff>
    </xdr:from>
    <xdr:to>
      <xdr:col>3</xdr:col>
      <xdr:colOff>206375</xdr:colOff>
      <xdr:row>35</xdr:row>
      <xdr:rowOff>191831</xdr:rowOff>
    </xdr:to>
    <xdr:cxnSp macro="">
      <xdr:nvCxnSpPr>
        <xdr:cNvPr id="119" name="直線コネクタ 118"/>
        <xdr:cNvCxnSpPr/>
      </xdr:nvCxnSpPr>
      <xdr:spPr bwMode="auto">
        <a:xfrm>
          <a:off x="2908300" y="6656815"/>
          <a:ext cx="698500" cy="145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157116</xdr:rowOff>
    </xdr:from>
    <xdr:ext cx="762000" cy="259045"/>
    <xdr:sp macro="" textlink="">
      <xdr:nvSpPr>
        <xdr:cNvPr id="121" name="テキスト ボックス 120"/>
        <xdr:cNvSpPr txBox="1"/>
      </xdr:nvSpPr>
      <xdr:spPr>
        <a:xfrm>
          <a:off x="3225800" y="642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75140</xdr:rowOff>
    </xdr:from>
    <xdr:ext cx="762000" cy="259045"/>
    <xdr:sp macro="" textlink="">
      <xdr:nvSpPr>
        <xdr:cNvPr id="123" name="テキスト ボックス 122"/>
        <xdr:cNvSpPr txBox="1"/>
      </xdr:nvSpPr>
      <xdr:spPr>
        <a:xfrm>
          <a:off x="2527300" y="634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50414</xdr:rowOff>
    </xdr:from>
    <xdr:to>
      <xdr:col>5</xdr:col>
      <xdr:colOff>34925</xdr:colOff>
      <xdr:row>35</xdr:row>
      <xdr:rowOff>152014</xdr:rowOff>
    </xdr:to>
    <xdr:sp macro="" textlink="">
      <xdr:nvSpPr>
        <xdr:cNvPr id="129" name="円/楕円 128"/>
        <xdr:cNvSpPr/>
      </xdr:nvSpPr>
      <xdr:spPr bwMode="auto">
        <a:xfrm>
          <a:off x="5600700" y="6660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238391</xdr:rowOff>
    </xdr:from>
    <xdr:ext cx="762000" cy="259045"/>
    <xdr:sp macro="" textlink="">
      <xdr:nvSpPr>
        <xdr:cNvPr id="130" name="人口1人当たり決算額の推移該当値テキスト445"/>
        <xdr:cNvSpPr txBox="1"/>
      </xdr:nvSpPr>
      <xdr:spPr>
        <a:xfrm>
          <a:off x="5740400" y="65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33,628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277025</xdr:rowOff>
    </xdr:from>
    <xdr:to>
      <xdr:col>4</xdr:col>
      <xdr:colOff>520700</xdr:colOff>
      <xdr:row>35</xdr:row>
      <xdr:rowOff>35725</xdr:rowOff>
    </xdr:to>
    <xdr:sp macro="" textlink="">
      <xdr:nvSpPr>
        <xdr:cNvPr id="131" name="円/楕円 130"/>
        <xdr:cNvSpPr/>
      </xdr:nvSpPr>
      <xdr:spPr bwMode="auto">
        <a:xfrm>
          <a:off x="4953000" y="6544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45902</xdr:rowOff>
    </xdr:from>
    <xdr:ext cx="736600" cy="259045"/>
    <xdr:sp macro="" textlink="">
      <xdr:nvSpPr>
        <xdr:cNvPr id="132" name="テキスト ボックス 131"/>
        <xdr:cNvSpPr txBox="1"/>
      </xdr:nvSpPr>
      <xdr:spPr>
        <a:xfrm>
          <a:off x="4622800" y="6313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38,715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114353</xdr:rowOff>
    </xdr:from>
    <xdr:to>
      <xdr:col>3</xdr:col>
      <xdr:colOff>955675</xdr:colOff>
      <xdr:row>35</xdr:row>
      <xdr:rowOff>215953</xdr:rowOff>
    </xdr:to>
    <xdr:sp macro="" textlink="">
      <xdr:nvSpPr>
        <xdr:cNvPr id="133" name="円/楕円 132"/>
        <xdr:cNvSpPr/>
      </xdr:nvSpPr>
      <xdr:spPr bwMode="auto">
        <a:xfrm>
          <a:off x="4254500" y="6724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200730</xdr:rowOff>
    </xdr:from>
    <xdr:ext cx="762000" cy="259045"/>
    <xdr:sp macro="" textlink="">
      <xdr:nvSpPr>
        <xdr:cNvPr id="134" name="テキスト ボックス 133"/>
        <xdr:cNvSpPr txBox="1"/>
      </xdr:nvSpPr>
      <xdr:spPr>
        <a:xfrm>
          <a:off x="3924300" y="681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30,831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141031</xdr:rowOff>
    </xdr:from>
    <xdr:to>
      <xdr:col>3</xdr:col>
      <xdr:colOff>257175</xdr:colOff>
      <xdr:row>35</xdr:row>
      <xdr:rowOff>242631</xdr:rowOff>
    </xdr:to>
    <xdr:sp macro="" textlink="">
      <xdr:nvSpPr>
        <xdr:cNvPr id="135" name="円/楕円 134"/>
        <xdr:cNvSpPr/>
      </xdr:nvSpPr>
      <xdr:spPr bwMode="auto">
        <a:xfrm>
          <a:off x="3556000" y="6751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227408</xdr:rowOff>
    </xdr:from>
    <xdr:ext cx="762000" cy="259045"/>
    <xdr:sp macro="" textlink="">
      <xdr:nvSpPr>
        <xdr:cNvPr id="136" name="テキスト ボックス 135"/>
        <xdr:cNvSpPr txBox="1"/>
      </xdr:nvSpPr>
      <xdr:spPr>
        <a:xfrm>
          <a:off x="3225800" y="683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29,664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338565</xdr:rowOff>
    </xdr:from>
    <xdr:to>
      <xdr:col>2</xdr:col>
      <xdr:colOff>692150</xdr:colOff>
      <xdr:row>35</xdr:row>
      <xdr:rowOff>97265</xdr:rowOff>
    </xdr:to>
    <xdr:sp macro="" textlink="">
      <xdr:nvSpPr>
        <xdr:cNvPr id="137" name="円/楕円 136"/>
        <xdr:cNvSpPr/>
      </xdr:nvSpPr>
      <xdr:spPr bwMode="auto">
        <a:xfrm>
          <a:off x="2857500" y="6606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82042</xdr:rowOff>
    </xdr:from>
    <xdr:ext cx="762000" cy="259045"/>
    <xdr:sp macro="" textlink="">
      <xdr:nvSpPr>
        <xdr:cNvPr id="138" name="テキスト ボックス 137"/>
        <xdr:cNvSpPr txBox="1"/>
      </xdr:nvSpPr>
      <xdr:spPr>
        <a:xfrm>
          <a:off x="2527300" y="669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36,023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和歌山県由良町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6,202
6,163
30.94
3,884,310
3,700,976
130,051
2,494,166
4,421,730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159.4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165880</xdr:rowOff>
    </xdr:from>
    <xdr:to>
      <xdr:col>6</xdr:col>
      <xdr:colOff>511175</xdr:colOff>
      <xdr:row>38</xdr:row>
      <xdr:rowOff>8407</xdr:rowOff>
    </xdr:to>
    <xdr:cxnSp macro="">
      <xdr:nvCxnSpPr>
        <xdr:cNvPr id="63" name="直線コネクタ 62"/>
        <xdr:cNvCxnSpPr/>
      </xdr:nvCxnSpPr>
      <xdr:spPr>
        <a:xfrm flipV="1">
          <a:off x="3797300" y="6509530"/>
          <a:ext cx="838200" cy="1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94436</xdr:rowOff>
    </xdr:from>
    <xdr:ext cx="599010" cy="259045"/>
    <xdr:sp macro="" textlink="">
      <xdr:nvSpPr>
        <xdr:cNvPr id="64" name="人件費平均値テキスト"/>
        <xdr:cNvSpPr txBox="1"/>
      </xdr:nvSpPr>
      <xdr:spPr>
        <a:xfrm>
          <a:off x="4686300" y="6095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10443</xdr:rowOff>
    </xdr:from>
    <xdr:to>
      <xdr:col>5</xdr:col>
      <xdr:colOff>358775</xdr:colOff>
      <xdr:row>38</xdr:row>
      <xdr:rowOff>8407</xdr:rowOff>
    </xdr:to>
    <xdr:cxnSp macro="">
      <xdr:nvCxnSpPr>
        <xdr:cNvPr id="66" name="直線コネクタ 65"/>
        <xdr:cNvCxnSpPr/>
      </xdr:nvCxnSpPr>
      <xdr:spPr>
        <a:xfrm>
          <a:off x="2908300" y="6354093"/>
          <a:ext cx="889000" cy="16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134093</xdr:rowOff>
    </xdr:from>
    <xdr:ext cx="599010" cy="259045"/>
    <xdr:sp macro="" textlink="">
      <xdr:nvSpPr>
        <xdr:cNvPr id="68" name="テキスト ボックス 67"/>
        <xdr:cNvSpPr txBox="1"/>
      </xdr:nvSpPr>
      <xdr:spPr>
        <a:xfrm>
          <a:off x="3497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10443</xdr:rowOff>
    </xdr:from>
    <xdr:to>
      <xdr:col>4</xdr:col>
      <xdr:colOff>155575</xdr:colOff>
      <xdr:row>37</xdr:row>
      <xdr:rowOff>59070</xdr:rowOff>
    </xdr:to>
    <xdr:cxnSp macro="">
      <xdr:nvCxnSpPr>
        <xdr:cNvPr id="69" name="直線コネクタ 68"/>
        <xdr:cNvCxnSpPr/>
      </xdr:nvCxnSpPr>
      <xdr:spPr>
        <a:xfrm flipV="1">
          <a:off x="2019300" y="6354093"/>
          <a:ext cx="889000" cy="4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159565</xdr:rowOff>
    </xdr:from>
    <xdr:ext cx="599010" cy="259045"/>
    <xdr:sp macro="" textlink="">
      <xdr:nvSpPr>
        <xdr:cNvPr id="71" name="テキスト ボックス 70"/>
        <xdr:cNvSpPr txBox="1"/>
      </xdr:nvSpPr>
      <xdr:spPr>
        <a:xfrm>
          <a:off x="2608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36982</xdr:rowOff>
    </xdr:from>
    <xdr:to>
      <xdr:col>2</xdr:col>
      <xdr:colOff>638175</xdr:colOff>
      <xdr:row>37</xdr:row>
      <xdr:rowOff>59070</xdr:rowOff>
    </xdr:to>
    <xdr:cxnSp macro="">
      <xdr:nvCxnSpPr>
        <xdr:cNvPr id="72" name="直線コネクタ 71"/>
        <xdr:cNvCxnSpPr/>
      </xdr:nvCxnSpPr>
      <xdr:spPr>
        <a:xfrm>
          <a:off x="1130300" y="6380632"/>
          <a:ext cx="889000" cy="2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153469</xdr:rowOff>
    </xdr:from>
    <xdr:ext cx="599010" cy="259045"/>
    <xdr:sp macro="" textlink="">
      <xdr:nvSpPr>
        <xdr:cNvPr id="74" name="テキスト ボックス 73"/>
        <xdr:cNvSpPr txBox="1"/>
      </xdr:nvSpPr>
      <xdr:spPr>
        <a:xfrm>
          <a:off x="1719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147079</xdr:rowOff>
    </xdr:from>
    <xdr:ext cx="599010" cy="259045"/>
    <xdr:sp macro="" textlink="">
      <xdr:nvSpPr>
        <xdr:cNvPr id="76" name="テキスト ボックス 75"/>
        <xdr:cNvSpPr txBox="1"/>
      </xdr:nvSpPr>
      <xdr:spPr>
        <a:xfrm>
          <a:off x="830794" y="5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115080</xdr:rowOff>
    </xdr:from>
    <xdr:to>
      <xdr:col>6</xdr:col>
      <xdr:colOff>561975</xdr:colOff>
      <xdr:row>38</xdr:row>
      <xdr:rowOff>45230</xdr:rowOff>
    </xdr:to>
    <xdr:sp macro="" textlink="">
      <xdr:nvSpPr>
        <xdr:cNvPr id="82" name="円/楕円 81"/>
        <xdr:cNvSpPr/>
      </xdr:nvSpPr>
      <xdr:spPr>
        <a:xfrm>
          <a:off x="4584700" y="645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93507</xdr:rowOff>
    </xdr:from>
    <xdr:ext cx="534377" cy="259045"/>
    <xdr:sp macro="" textlink="">
      <xdr:nvSpPr>
        <xdr:cNvPr id="83" name="人件費該当値テキスト"/>
        <xdr:cNvSpPr txBox="1"/>
      </xdr:nvSpPr>
      <xdr:spPr>
        <a:xfrm>
          <a:off x="4686300" y="643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85,345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129057</xdr:rowOff>
    </xdr:from>
    <xdr:to>
      <xdr:col>5</xdr:col>
      <xdr:colOff>409575</xdr:colOff>
      <xdr:row>38</xdr:row>
      <xdr:rowOff>59207</xdr:rowOff>
    </xdr:to>
    <xdr:sp macro="" textlink="">
      <xdr:nvSpPr>
        <xdr:cNvPr id="84" name="円/楕円 83"/>
        <xdr:cNvSpPr/>
      </xdr:nvSpPr>
      <xdr:spPr>
        <a:xfrm>
          <a:off x="3746500" y="64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50334</xdr:rowOff>
    </xdr:from>
    <xdr:ext cx="534377" cy="259045"/>
    <xdr:sp macro="" textlink="">
      <xdr:nvSpPr>
        <xdr:cNvPr id="85" name="テキスト ボックス 84"/>
        <xdr:cNvSpPr txBox="1"/>
      </xdr:nvSpPr>
      <xdr:spPr>
        <a:xfrm>
          <a:off x="3530111" y="656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84,061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131093</xdr:rowOff>
    </xdr:from>
    <xdr:to>
      <xdr:col>4</xdr:col>
      <xdr:colOff>206375</xdr:colOff>
      <xdr:row>37</xdr:row>
      <xdr:rowOff>61243</xdr:rowOff>
    </xdr:to>
    <xdr:sp macro="" textlink="">
      <xdr:nvSpPr>
        <xdr:cNvPr id="86" name="円/楕円 85"/>
        <xdr:cNvSpPr/>
      </xdr:nvSpPr>
      <xdr:spPr>
        <a:xfrm>
          <a:off x="2857500" y="630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52370</xdr:rowOff>
    </xdr:from>
    <xdr:ext cx="534377" cy="259045"/>
    <xdr:sp macro="" textlink="">
      <xdr:nvSpPr>
        <xdr:cNvPr id="87" name="テキスト ボックス 86"/>
        <xdr:cNvSpPr txBox="1"/>
      </xdr:nvSpPr>
      <xdr:spPr>
        <a:xfrm>
          <a:off x="2641111" y="639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99,624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8270</xdr:rowOff>
    </xdr:from>
    <xdr:to>
      <xdr:col>3</xdr:col>
      <xdr:colOff>3175</xdr:colOff>
      <xdr:row>37</xdr:row>
      <xdr:rowOff>109870</xdr:rowOff>
    </xdr:to>
    <xdr:sp macro="" textlink="">
      <xdr:nvSpPr>
        <xdr:cNvPr id="88" name="円/楕円 87"/>
        <xdr:cNvSpPr/>
      </xdr:nvSpPr>
      <xdr:spPr>
        <a:xfrm>
          <a:off x="1968500" y="635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100997</xdr:rowOff>
    </xdr:from>
    <xdr:ext cx="534377" cy="259045"/>
    <xdr:sp macro="" textlink="">
      <xdr:nvSpPr>
        <xdr:cNvPr id="89" name="テキスト ボックス 88"/>
        <xdr:cNvSpPr txBox="1"/>
      </xdr:nvSpPr>
      <xdr:spPr>
        <a:xfrm>
          <a:off x="1752111" y="644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95,157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157632</xdr:rowOff>
    </xdr:from>
    <xdr:to>
      <xdr:col>1</xdr:col>
      <xdr:colOff>485775</xdr:colOff>
      <xdr:row>37</xdr:row>
      <xdr:rowOff>87782</xdr:rowOff>
    </xdr:to>
    <xdr:sp macro="" textlink="">
      <xdr:nvSpPr>
        <xdr:cNvPr id="90" name="円/楕円 89"/>
        <xdr:cNvSpPr/>
      </xdr:nvSpPr>
      <xdr:spPr>
        <a:xfrm>
          <a:off x="1079500" y="632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78909</xdr:rowOff>
    </xdr:from>
    <xdr:ext cx="534377" cy="259045"/>
    <xdr:sp macro="" textlink="">
      <xdr:nvSpPr>
        <xdr:cNvPr id="91" name="テキスト ボックス 90"/>
        <xdr:cNvSpPr txBox="1"/>
      </xdr:nvSpPr>
      <xdr:spPr>
        <a:xfrm>
          <a:off x="863111" y="642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53328</xdr:rowOff>
    </xdr:from>
    <xdr:to>
      <xdr:col>6</xdr:col>
      <xdr:colOff>511175</xdr:colOff>
      <xdr:row>57</xdr:row>
      <xdr:rowOff>66767</xdr:rowOff>
    </xdr:to>
    <xdr:cxnSp macro="">
      <xdr:nvCxnSpPr>
        <xdr:cNvPr id="118" name="直線コネクタ 117"/>
        <xdr:cNvCxnSpPr/>
      </xdr:nvCxnSpPr>
      <xdr:spPr>
        <a:xfrm flipV="1">
          <a:off x="3797300" y="9825978"/>
          <a:ext cx="838200" cy="1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154675</xdr:rowOff>
    </xdr:from>
    <xdr:ext cx="599010" cy="259045"/>
    <xdr:sp macro="" textlink="">
      <xdr:nvSpPr>
        <xdr:cNvPr id="119" name="物件費平均値テキスト"/>
        <xdr:cNvSpPr txBox="1"/>
      </xdr:nvSpPr>
      <xdr:spPr>
        <a:xfrm>
          <a:off x="4686300" y="9755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49108</xdr:rowOff>
    </xdr:from>
    <xdr:to>
      <xdr:col>5</xdr:col>
      <xdr:colOff>358775</xdr:colOff>
      <xdr:row>57</xdr:row>
      <xdr:rowOff>66767</xdr:rowOff>
    </xdr:to>
    <xdr:cxnSp macro="">
      <xdr:nvCxnSpPr>
        <xdr:cNvPr id="121" name="直線コネクタ 120"/>
        <xdr:cNvCxnSpPr/>
      </xdr:nvCxnSpPr>
      <xdr:spPr>
        <a:xfrm>
          <a:off x="2908300" y="9821758"/>
          <a:ext cx="889000" cy="1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14580</xdr:rowOff>
    </xdr:from>
    <xdr:to>
      <xdr:col>5</xdr:col>
      <xdr:colOff>409575</xdr:colOff>
      <xdr:row>57</xdr:row>
      <xdr:rowOff>116180</xdr:rowOff>
    </xdr:to>
    <xdr:sp macro="" textlink="">
      <xdr:nvSpPr>
        <xdr:cNvPr id="122" name="フローチャート : 判断 121"/>
        <xdr:cNvSpPr/>
      </xdr:nvSpPr>
      <xdr:spPr>
        <a:xfrm>
          <a:off x="3746500" y="97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132707</xdr:rowOff>
    </xdr:from>
    <xdr:ext cx="599010" cy="259045"/>
    <xdr:sp macro="" textlink="">
      <xdr:nvSpPr>
        <xdr:cNvPr id="123" name="テキスト ボックス 122"/>
        <xdr:cNvSpPr txBox="1"/>
      </xdr:nvSpPr>
      <xdr:spPr>
        <a:xfrm>
          <a:off x="3497794" y="956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49108</xdr:rowOff>
    </xdr:from>
    <xdr:to>
      <xdr:col>4</xdr:col>
      <xdr:colOff>155575</xdr:colOff>
      <xdr:row>57</xdr:row>
      <xdr:rowOff>80508</xdr:rowOff>
    </xdr:to>
    <xdr:cxnSp macro="">
      <xdr:nvCxnSpPr>
        <xdr:cNvPr id="124" name="直線コネクタ 123"/>
        <xdr:cNvCxnSpPr/>
      </xdr:nvCxnSpPr>
      <xdr:spPr>
        <a:xfrm flipV="1">
          <a:off x="2019300" y="9821758"/>
          <a:ext cx="889000" cy="3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44209</xdr:rowOff>
    </xdr:from>
    <xdr:to>
      <xdr:col>4</xdr:col>
      <xdr:colOff>206375</xdr:colOff>
      <xdr:row>57</xdr:row>
      <xdr:rowOff>145809</xdr:rowOff>
    </xdr:to>
    <xdr:sp macro="" textlink="">
      <xdr:nvSpPr>
        <xdr:cNvPr id="125" name="フローチャート : 判断 124"/>
        <xdr:cNvSpPr/>
      </xdr:nvSpPr>
      <xdr:spPr>
        <a:xfrm>
          <a:off x="2857500" y="981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136936</xdr:rowOff>
    </xdr:from>
    <xdr:ext cx="534377" cy="259045"/>
    <xdr:sp macro="" textlink="">
      <xdr:nvSpPr>
        <xdr:cNvPr id="126" name="テキスト ボックス 125"/>
        <xdr:cNvSpPr txBox="1"/>
      </xdr:nvSpPr>
      <xdr:spPr>
        <a:xfrm>
          <a:off x="2641111" y="990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75902</xdr:rowOff>
    </xdr:from>
    <xdr:to>
      <xdr:col>2</xdr:col>
      <xdr:colOff>638175</xdr:colOff>
      <xdr:row>57</xdr:row>
      <xdr:rowOff>80508</xdr:rowOff>
    </xdr:to>
    <xdr:cxnSp macro="">
      <xdr:nvCxnSpPr>
        <xdr:cNvPr id="127" name="直線コネクタ 126"/>
        <xdr:cNvCxnSpPr/>
      </xdr:nvCxnSpPr>
      <xdr:spPr>
        <a:xfrm>
          <a:off x="1130300" y="9848552"/>
          <a:ext cx="889000" cy="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26250</xdr:rowOff>
    </xdr:from>
    <xdr:to>
      <xdr:col>3</xdr:col>
      <xdr:colOff>3175</xdr:colOff>
      <xdr:row>57</xdr:row>
      <xdr:rowOff>127850</xdr:rowOff>
    </xdr:to>
    <xdr:sp macro="" textlink="">
      <xdr:nvSpPr>
        <xdr:cNvPr id="128" name="フローチャート : 判断 127"/>
        <xdr:cNvSpPr/>
      </xdr:nvSpPr>
      <xdr:spPr>
        <a:xfrm>
          <a:off x="1968500" y="97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144377</xdr:rowOff>
    </xdr:from>
    <xdr:ext cx="599010" cy="259045"/>
    <xdr:sp macro="" textlink="">
      <xdr:nvSpPr>
        <xdr:cNvPr id="129" name="テキスト ボックス 128"/>
        <xdr:cNvSpPr txBox="1"/>
      </xdr:nvSpPr>
      <xdr:spPr>
        <a:xfrm>
          <a:off x="1719794" y="957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56615</xdr:rowOff>
    </xdr:from>
    <xdr:to>
      <xdr:col>1</xdr:col>
      <xdr:colOff>485775</xdr:colOff>
      <xdr:row>57</xdr:row>
      <xdr:rowOff>158215</xdr:rowOff>
    </xdr:to>
    <xdr:sp macro="" textlink="">
      <xdr:nvSpPr>
        <xdr:cNvPr id="130" name="フローチャート : 判断 129"/>
        <xdr:cNvSpPr/>
      </xdr:nvSpPr>
      <xdr:spPr>
        <a:xfrm>
          <a:off x="1079500" y="98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149342</xdr:rowOff>
    </xdr:from>
    <xdr:ext cx="534377" cy="259045"/>
    <xdr:sp macro="" textlink="">
      <xdr:nvSpPr>
        <xdr:cNvPr id="131" name="テキスト ボックス 130"/>
        <xdr:cNvSpPr txBox="1"/>
      </xdr:nvSpPr>
      <xdr:spPr>
        <a:xfrm>
          <a:off x="863111" y="992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2528</xdr:rowOff>
    </xdr:from>
    <xdr:to>
      <xdr:col>6</xdr:col>
      <xdr:colOff>561975</xdr:colOff>
      <xdr:row>57</xdr:row>
      <xdr:rowOff>104128</xdr:rowOff>
    </xdr:to>
    <xdr:sp macro="" textlink="">
      <xdr:nvSpPr>
        <xdr:cNvPr id="137" name="円/楕円 136"/>
        <xdr:cNvSpPr/>
      </xdr:nvSpPr>
      <xdr:spPr>
        <a:xfrm>
          <a:off x="4584700" y="977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25405</xdr:rowOff>
    </xdr:from>
    <xdr:ext cx="599010" cy="259045"/>
    <xdr:sp macro="" textlink="">
      <xdr:nvSpPr>
        <xdr:cNvPr id="138" name="物件費該当値テキスト"/>
        <xdr:cNvSpPr txBox="1"/>
      </xdr:nvSpPr>
      <xdr:spPr>
        <a:xfrm>
          <a:off x="4686300" y="9626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112,783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15967</xdr:rowOff>
    </xdr:from>
    <xdr:to>
      <xdr:col>5</xdr:col>
      <xdr:colOff>409575</xdr:colOff>
      <xdr:row>57</xdr:row>
      <xdr:rowOff>117567</xdr:rowOff>
    </xdr:to>
    <xdr:sp macro="" textlink="">
      <xdr:nvSpPr>
        <xdr:cNvPr id="139" name="円/楕円 138"/>
        <xdr:cNvSpPr/>
      </xdr:nvSpPr>
      <xdr:spPr>
        <a:xfrm>
          <a:off x="3746500" y="978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108694</xdr:rowOff>
    </xdr:from>
    <xdr:ext cx="599010" cy="259045"/>
    <xdr:sp macro="" textlink="">
      <xdr:nvSpPr>
        <xdr:cNvPr id="140" name="テキスト ボックス 139"/>
        <xdr:cNvSpPr txBox="1"/>
      </xdr:nvSpPr>
      <xdr:spPr>
        <a:xfrm>
          <a:off x="3497794" y="988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106,904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169758</xdr:rowOff>
    </xdr:from>
    <xdr:to>
      <xdr:col>4</xdr:col>
      <xdr:colOff>206375</xdr:colOff>
      <xdr:row>57</xdr:row>
      <xdr:rowOff>99908</xdr:rowOff>
    </xdr:to>
    <xdr:sp macro="" textlink="">
      <xdr:nvSpPr>
        <xdr:cNvPr id="141" name="円/楕円 140"/>
        <xdr:cNvSpPr/>
      </xdr:nvSpPr>
      <xdr:spPr>
        <a:xfrm>
          <a:off x="2857500" y="977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116435</xdr:rowOff>
    </xdr:from>
    <xdr:ext cx="599010" cy="259045"/>
    <xdr:sp macro="" textlink="">
      <xdr:nvSpPr>
        <xdr:cNvPr id="142" name="テキスト ボックス 141"/>
        <xdr:cNvSpPr txBox="1"/>
      </xdr:nvSpPr>
      <xdr:spPr>
        <a:xfrm>
          <a:off x="2608794" y="954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114,629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29708</xdr:rowOff>
    </xdr:from>
    <xdr:to>
      <xdr:col>3</xdr:col>
      <xdr:colOff>3175</xdr:colOff>
      <xdr:row>57</xdr:row>
      <xdr:rowOff>131308</xdr:rowOff>
    </xdr:to>
    <xdr:sp macro="" textlink="">
      <xdr:nvSpPr>
        <xdr:cNvPr id="143" name="円/楕円 142"/>
        <xdr:cNvSpPr/>
      </xdr:nvSpPr>
      <xdr:spPr>
        <a:xfrm>
          <a:off x="1968500" y="98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122435</xdr:rowOff>
    </xdr:from>
    <xdr:ext cx="599010" cy="259045"/>
    <xdr:sp macro="" textlink="">
      <xdr:nvSpPr>
        <xdr:cNvPr id="144" name="テキスト ボックス 143"/>
        <xdr:cNvSpPr txBox="1"/>
      </xdr:nvSpPr>
      <xdr:spPr>
        <a:xfrm>
          <a:off x="1719794" y="989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100,893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25102</xdr:rowOff>
    </xdr:from>
    <xdr:to>
      <xdr:col>1</xdr:col>
      <xdr:colOff>485775</xdr:colOff>
      <xdr:row>57</xdr:row>
      <xdr:rowOff>126702</xdr:rowOff>
    </xdr:to>
    <xdr:sp macro="" textlink="">
      <xdr:nvSpPr>
        <xdr:cNvPr id="145" name="円/楕円 144"/>
        <xdr:cNvSpPr/>
      </xdr:nvSpPr>
      <xdr:spPr>
        <a:xfrm>
          <a:off x="1079500" y="979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143229</xdr:rowOff>
    </xdr:from>
    <xdr:ext cx="599010" cy="259045"/>
    <xdr:sp macro="" textlink="">
      <xdr:nvSpPr>
        <xdr:cNvPr id="146" name="テキスト ボックス 145"/>
        <xdr:cNvSpPr txBox="1"/>
      </xdr:nvSpPr>
      <xdr:spPr>
        <a:xfrm>
          <a:off x="830794" y="9572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89819</xdr:rowOff>
    </xdr:from>
    <xdr:to>
      <xdr:col>6</xdr:col>
      <xdr:colOff>511175</xdr:colOff>
      <xdr:row>78</xdr:row>
      <xdr:rowOff>95808</xdr:rowOff>
    </xdr:to>
    <xdr:cxnSp macro="">
      <xdr:nvCxnSpPr>
        <xdr:cNvPr id="173" name="直線コネクタ 172"/>
        <xdr:cNvCxnSpPr/>
      </xdr:nvCxnSpPr>
      <xdr:spPr>
        <a:xfrm>
          <a:off x="3797300" y="13462919"/>
          <a:ext cx="8382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96026</xdr:rowOff>
    </xdr:from>
    <xdr:ext cx="469744" cy="259045"/>
    <xdr:sp macro="" textlink="">
      <xdr:nvSpPr>
        <xdr:cNvPr id="174" name="維持補修費平均値テキスト"/>
        <xdr:cNvSpPr txBox="1"/>
      </xdr:nvSpPr>
      <xdr:spPr>
        <a:xfrm>
          <a:off x="4686300" y="13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89453</xdr:rowOff>
    </xdr:from>
    <xdr:to>
      <xdr:col>5</xdr:col>
      <xdr:colOff>358775</xdr:colOff>
      <xdr:row>78</xdr:row>
      <xdr:rowOff>89819</xdr:rowOff>
    </xdr:to>
    <xdr:cxnSp macro="">
      <xdr:nvCxnSpPr>
        <xdr:cNvPr id="176" name="直線コネクタ 175"/>
        <xdr:cNvCxnSpPr/>
      </xdr:nvCxnSpPr>
      <xdr:spPr>
        <a:xfrm>
          <a:off x="2908300" y="13462553"/>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82796</xdr:rowOff>
    </xdr:from>
    <xdr:to>
      <xdr:col>5</xdr:col>
      <xdr:colOff>409575</xdr:colOff>
      <xdr:row>78</xdr:row>
      <xdr:rowOff>12946</xdr:rowOff>
    </xdr:to>
    <xdr:sp macro="" textlink="">
      <xdr:nvSpPr>
        <xdr:cNvPr id="177" name="フローチャート : 判断 176"/>
        <xdr:cNvSpPr/>
      </xdr:nvSpPr>
      <xdr:spPr>
        <a:xfrm>
          <a:off x="3746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29473</xdr:rowOff>
    </xdr:from>
    <xdr:ext cx="469744" cy="259045"/>
    <xdr:sp macro="" textlink="">
      <xdr:nvSpPr>
        <xdr:cNvPr id="178" name="テキスト ボックス 177"/>
        <xdr:cNvSpPr txBox="1"/>
      </xdr:nvSpPr>
      <xdr:spPr>
        <a:xfrm>
          <a:off x="3562427"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89453</xdr:rowOff>
    </xdr:from>
    <xdr:to>
      <xdr:col>4</xdr:col>
      <xdr:colOff>155575</xdr:colOff>
      <xdr:row>78</xdr:row>
      <xdr:rowOff>105662</xdr:rowOff>
    </xdr:to>
    <xdr:cxnSp macro="">
      <xdr:nvCxnSpPr>
        <xdr:cNvPr id="179" name="直線コネクタ 178"/>
        <xdr:cNvCxnSpPr/>
      </xdr:nvCxnSpPr>
      <xdr:spPr>
        <a:xfrm flipV="1">
          <a:off x="2019300" y="13462553"/>
          <a:ext cx="889000" cy="1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96033</xdr:rowOff>
    </xdr:from>
    <xdr:to>
      <xdr:col>4</xdr:col>
      <xdr:colOff>206375</xdr:colOff>
      <xdr:row>78</xdr:row>
      <xdr:rowOff>26183</xdr:rowOff>
    </xdr:to>
    <xdr:sp macro="" textlink="">
      <xdr:nvSpPr>
        <xdr:cNvPr id="180" name="フローチャート : 判断 179"/>
        <xdr:cNvSpPr/>
      </xdr:nvSpPr>
      <xdr:spPr>
        <a:xfrm>
          <a:off x="2857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42710</xdr:rowOff>
    </xdr:from>
    <xdr:ext cx="469744" cy="259045"/>
    <xdr:sp macro="" textlink="">
      <xdr:nvSpPr>
        <xdr:cNvPr id="181" name="テキスト ボックス 180"/>
        <xdr:cNvSpPr txBox="1"/>
      </xdr:nvSpPr>
      <xdr:spPr>
        <a:xfrm>
          <a:off x="2673427" y="1307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87213</xdr:rowOff>
    </xdr:from>
    <xdr:to>
      <xdr:col>2</xdr:col>
      <xdr:colOff>638175</xdr:colOff>
      <xdr:row>78</xdr:row>
      <xdr:rowOff>105662</xdr:rowOff>
    </xdr:to>
    <xdr:cxnSp macro="">
      <xdr:nvCxnSpPr>
        <xdr:cNvPr id="182" name="直線コネクタ 181"/>
        <xdr:cNvCxnSpPr/>
      </xdr:nvCxnSpPr>
      <xdr:spPr>
        <a:xfrm>
          <a:off x="1130300" y="13460313"/>
          <a:ext cx="889000" cy="1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95827</xdr:rowOff>
    </xdr:from>
    <xdr:to>
      <xdr:col>3</xdr:col>
      <xdr:colOff>3175</xdr:colOff>
      <xdr:row>78</xdr:row>
      <xdr:rowOff>25977</xdr:rowOff>
    </xdr:to>
    <xdr:sp macro="" textlink="">
      <xdr:nvSpPr>
        <xdr:cNvPr id="183" name="フローチャート : 判断 182"/>
        <xdr:cNvSpPr/>
      </xdr:nvSpPr>
      <xdr:spPr>
        <a:xfrm>
          <a:off x="1968500" y="1329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42504</xdr:rowOff>
    </xdr:from>
    <xdr:ext cx="469744" cy="259045"/>
    <xdr:sp macro="" textlink="">
      <xdr:nvSpPr>
        <xdr:cNvPr id="184" name="テキスト ボックス 183"/>
        <xdr:cNvSpPr txBox="1"/>
      </xdr:nvSpPr>
      <xdr:spPr>
        <a:xfrm>
          <a:off x="1784427" y="1307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102868</xdr:rowOff>
    </xdr:from>
    <xdr:to>
      <xdr:col>1</xdr:col>
      <xdr:colOff>485775</xdr:colOff>
      <xdr:row>78</xdr:row>
      <xdr:rowOff>33018</xdr:rowOff>
    </xdr:to>
    <xdr:sp macro="" textlink="">
      <xdr:nvSpPr>
        <xdr:cNvPr id="185" name="フローチャート : 判断 184"/>
        <xdr:cNvSpPr/>
      </xdr:nvSpPr>
      <xdr:spPr>
        <a:xfrm>
          <a:off x="1079500" y="13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49545</xdr:rowOff>
    </xdr:from>
    <xdr:ext cx="469744" cy="259045"/>
    <xdr:sp macro="" textlink="">
      <xdr:nvSpPr>
        <xdr:cNvPr id="186" name="テキスト ボックス 185"/>
        <xdr:cNvSpPr txBox="1"/>
      </xdr:nvSpPr>
      <xdr:spPr>
        <a:xfrm>
          <a:off x="895427" y="1307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45008</xdr:rowOff>
    </xdr:from>
    <xdr:to>
      <xdr:col>6</xdr:col>
      <xdr:colOff>561975</xdr:colOff>
      <xdr:row>78</xdr:row>
      <xdr:rowOff>146608</xdr:rowOff>
    </xdr:to>
    <xdr:sp macro="" textlink="">
      <xdr:nvSpPr>
        <xdr:cNvPr id="192" name="円/楕円 191"/>
        <xdr:cNvSpPr/>
      </xdr:nvSpPr>
      <xdr:spPr>
        <a:xfrm>
          <a:off x="4584700" y="1341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131385</xdr:rowOff>
    </xdr:from>
    <xdr:ext cx="469744" cy="259045"/>
    <xdr:sp macro="" textlink="">
      <xdr:nvSpPr>
        <xdr:cNvPr id="193" name="維持補修費該当値テキスト"/>
        <xdr:cNvSpPr txBox="1"/>
      </xdr:nvSpPr>
      <xdr:spPr>
        <a:xfrm>
          <a:off x="4686300" y="1333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39019</xdr:rowOff>
    </xdr:from>
    <xdr:to>
      <xdr:col>5</xdr:col>
      <xdr:colOff>409575</xdr:colOff>
      <xdr:row>78</xdr:row>
      <xdr:rowOff>140619</xdr:rowOff>
    </xdr:to>
    <xdr:sp macro="" textlink="">
      <xdr:nvSpPr>
        <xdr:cNvPr id="194" name="円/楕円 193"/>
        <xdr:cNvSpPr/>
      </xdr:nvSpPr>
      <xdr:spPr>
        <a:xfrm>
          <a:off x="3746500" y="1341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131746</xdr:rowOff>
    </xdr:from>
    <xdr:ext cx="469744" cy="259045"/>
    <xdr:sp macro="" textlink="">
      <xdr:nvSpPr>
        <xdr:cNvPr id="195" name="テキスト ボックス 194"/>
        <xdr:cNvSpPr txBox="1"/>
      </xdr:nvSpPr>
      <xdr:spPr>
        <a:xfrm>
          <a:off x="3562427" y="1350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38653</xdr:rowOff>
    </xdr:from>
    <xdr:to>
      <xdr:col>4</xdr:col>
      <xdr:colOff>206375</xdr:colOff>
      <xdr:row>78</xdr:row>
      <xdr:rowOff>140253</xdr:rowOff>
    </xdr:to>
    <xdr:sp macro="" textlink="">
      <xdr:nvSpPr>
        <xdr:cNvPr id="196" name="円/楕円 195"/>
        <xdr:cNvSpPr/>
      </xdr:nvSpPr>
      <xdr:spPr>
        <a:xfrm>
          <a:off x="2857500" y="1341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131380</xdr:rowOff>
    </xdr:from>
    <xdr:ext cx="469744" cy="259045"/>
    <xdr:sp macro="" textlink="">
      <xdr:nvSpPr>
        <xdr:cNvPr id="197" name="テキスト ボックス 196"/>
        <xdr:cNvSpPr txBox="1"/>
      </xdr:nvSpPr>
      <xdr:spPr>
        <a:xfrm>
          <a:off x="2673427" y="1350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54862</xdr:rowOff>
    </xdr:from>
    <xdr:to>
      <xdr:col>3</xdr:col>
      <xdr:colOff>3175</xdr:colOff>
      <xdr:row>78</xdr:row>
      <xdr:rowOff>156462</xdr:rowOff>
    </xdr:to>
    <xdr:sp macro="" textlink="">
      <xdr:nvSpPr>
        <xdr:cNvPr id="198" name="円/楕円 197"/>
        <xdr:cNvSpPr/>
      </xdr:nvSpPr>
      <xdr:spPr>
        <a:xfrm>
          <a:off x="1968500" y="1342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147589</xdr:rowOff>
    </xdr:from>
    <xdr:ext cx="469744" cy="259045"/>
    <xdr:sp macro="" textlink="">
      <xdr:nvSpPr>
        <xdr:cNvPr id="199" name="テキスト ボックス 198"/>
        <xdr:cNvSpPr txBox="1"/>
      </xdr:nvSpPr>
      <xdr:spPr>
        <a:xfrm>
          <a:off x="1784427" y="1352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36413</xdr:rowOff>
    </xdr:from>
    <xdr:to>
      <xdr:col>1</xdr:col>
      <xdr:colOff>485775</xdr:colOff>
      <xdr:row>78</xdr:row>
      <xdr:rowOff>138013</xdr:rowOff>
    </xdr:to>
    <xdr:sp macro="" textlink="">
      <xdr:nvSpPr>
        <xdr:cNvPr id="200" name="円/楕円 199"/>
        <xdr:cNvSpPr/>
      </xdr:nvSpPr>
      <xdr:spPr>
        <a:xfrm>
          <a:off x="1079500" y="1340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129140</xdr:rowOff>
    </xdr:from>
    <xdr:ext cx="469744" cy="259045"/>
    <xdr:sp macro="" textlink="">
      <xdr:nvSpPr>
        <xdr:cNvPr id="201" name="テキスト ボックス 200"/>
        <xdr:cNvSpPr txBox="1"/>
      </xdr:nvSpPr>
      <xdr:spPr>
        <a:xfrm>
          <a:off x="895427" y="1350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89,804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16103</xdr:rowOff>
    </xdr:from>
    <xdr:to>
      <xdr:col>6</xdr:col>
      <xdr:colOff>511175</xdr:colOff>
      <xdr:row>95</xdr:row>
      <xdr:rowOff>37725</xdr:rowOff>
    </xdr:to>
    <xdr:cxnSp macro="">
      <xdr:nvCxnSpPr>
        <xdr:cNvPr id="231" name="直線コネクタ 230"/>
        <xdr:cNvCxnSpPr/>
      </xdr:nvCxnSpPr>
      <xdr:spPr>
        <a:xfrm>
          <a:off x="3797300" y="16303853"/>
          <a:ext cx="838200" cy="2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165282</xdr:rowOff>
    </xdr:from>
    <xdr:ext cx="534377" cy="259045"/>
    <xdr:sp macro="" textlink="">
      <xdr:nvSpPr>
        <xdr:cNvPr id="232" name="扶助費平均値テキスト"/>
        <xdr:cNvSpPr txBox="1"/>
      </xdr:nvSpPr>
      <xdr:spPr>
        <a:xfrm>
          <a:off x="4686300" y="16281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16103</xdr:rowOff>
    </xdr:from>
    <xdr:to>
      <xdr:col>5</xdr:col>
      <xdr:colOff>358775</xdr:colOff>
      <xdr:row>95</xdr:row>
      <xdr:rowOff>158159</xdr:rowOff>
    </xdr:to>
    <xdr:cxnSp macro="">
      <xdr:nvCxnSpPr>
        <xdr:cNvPr id="234" name="直線コネクタ 233"/>
        <xdr:cNvCxnSpPr/>
      </xdr:nvCxnSpPr>
      <xdr:spPr>
        <a:xfrm flipV="1">
          <a:off x="2908300" y="16303853"/>
          <a:ext cx="889000" cy="14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130696</xdr:rowOff>
    </xdr:from>
    <xdr:to>
      <xdr:col>5</xdr:col>
      <xdr:colOff>409575</xdr:colOff>
      <xdr:row>95</xdr:row>
      <xdr:rowOff>60846</xdr:rowOff>
    </xdr:to>
    <xdr:sp macro="" textlink="">
      <xdr:nvSpPr>
        <xdr:cNvPr id="235" name="フローチャート : 判断 234"/>
        <xdr:cNvSpPr/>
      </xdr:nvSpPr>
      <xdr:spPr>
        <a:xfrm>
          <a:off x="3746500" y="1624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77373</xdr:rowOff>
    </xdr:from>
    <xdr:ext cx="534377" cy="259045"/>
    <xdr:sp macro="" textlink="">
      <xdr:nvSpPr>
        <xdr:cNvPr id="236" name="テキスト ボックス 235"/>
        <xdr:cNvSpPr txBox="1"/>
      </xdr:nvSpPr>
      <xdr:spPr>
        <a:xfrm>
          <a:off x="3530111" y="1602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158159</xdr:rowOff>
    </xdr:from>
    <xdr:to>
      <xdr:col>4</xdr:col>
      <xdr:colOff>155575</xdr:colOff>
      <xdr:row>96</xdr:row>
      <xdr:rowOff>14312</xdr:rowOff>
    </xdr:to>
    <xdr:cxnSp macro="">
      <xdr:nvCxnSpPr>
        <xdr:cNvPr id="237" name="直線コネクタ 236"/>
        <xdr:cNvCxnSpPr/>
      </xdr:nvCxnSpPr>
      <xdr:spPr>
        <a:xfrm flipV="1">
          <a:off x="2019300" y="16445909"/>
          <a:ext cx="889000" cy="2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43790</xdr:rowOff>
    </xdr:from>
    <xdr:to>
      <xdr:col>4</xdr:col>
      <xdr:colOff>206375</xdr:colOff>
      <xdr:row>95</xdr:row>
      <xdr:rowOff>145390</xdr:rowOff>
    </xdr:to>
    <xdr:sp macro="" textlink="">
      <xdr:nvSpPr>
        <xdr:cNvPr id="238" name="フローチャート : 判断 237"/>
        <xdr:cNvSpPr/>
      </xdr:nvSpPr>
      <xdr:spPr>
        <a:xfrm>
          <a:off x="2857500" y="163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161917</xdr:rowOff>
    </xdr:from>
    <xdr:ext cx="534377" cy="259045"/>
    <xdr:sp macro="" textlink="">
      <xdr:nvSpPr>
        <xdr:cNvPr id="239" name="テキスト ボックス 238"/>
        <xdr:cNvSpPr txBox="1"/>
      </xdr:nvSpPr>
      <xdr:spPr>
        <a:xfrm>
          <a:off x="2641111" y="1610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14312</xdr:rowOff>
    </xdr:from>
    <xdr:to>
      <xdr:col>2</xdr:col>
      <xdr:colOff>638175</xdr:colOff>
      <xdr:row>96</xdr:row>
      <xdr:rowOff>28124</xdr:rowOff>
    </xdr:to>
    <xdr:cxnSp macro="">
      <xdr:nvCxnSpPr>
        <xdr:cNvPr id="240" name="直線コネクタ 239"/>
        <xdr:cNvCxnSpPr/>
      </xdr:nvCxnSpPr>
      <xdr:spPr>
        <a:xfrm flipV="1">
          <a:off x="1130300" y="16473512"/>
          <a:ext cx="889000" cy="1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78442</xdr:rowOff>
    </xdr:from>
    <xdr:to>
      <xdr:col>3</xdr:col>
      <xdr:colOff>3175</xdr:colOff>
      <xdr:row>96</xdr:row>
      <xdr:rowOff>8592</xdr:rowOff>
    </xdr:to>
    <xdr:sp macro="" textlink="">
      <xdr:nvSpPr>
        <xdr:cNvPr id="241" name="フローチャート : 判断 240"/>
        <xdr:cNvSpPr/>
      </xdr:nvSpPr>
      <xdr:spPr>
        <a:xfrm>
          <a:off x="1968500" y="1636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25119</xdr:rowOff>
    </xdr:from>
    <xdr:ext cx="534377" cy="259045"/>
    <xdr:sp macro="" textlink="">
      <xdr:nvSpPr>
        <xdr:cNvPr id="242" name="テキスト ボックス 241"/>
        <xdr:cNvSpPr txBox="1"/>
      </xdr:nvSpPr>
      <xdr:spPr>
        <a:xfrm>
          <a:off x="1752111" y="1614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71489</xdr:rowOff>
    </xdr:from>
    <xdr:to>
      <xdr:col>1</xdr:col>
      <xdr:colOff>485775</xdr:colOff>
      <xdr:row>96</xdr:row>
      <xdr:rowOff>1639</xdr:rowOff>
    </xdr:to>
    <xdr:sp macro="" textlink="">
      <xdr:nvSpPr>
        <xdr:cNvPr id="243" name="フローチャート : 判断 242"/>
        <xdr:cNvSpPr/>
      </xdr:nvSpPr>
      <xdr:spPr>
        <a:xfrm>
          <a:off x="1079500" y="1635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18166</xdr:rowOff>
    </xdr:from>
    <xdr:ext cx="534377" cy="259045"/>
    <xdr:sp macro="" textlink="">
      <xdr:nvSpPr>
        <xdr:cNvPr id="244" name="テキスト ボックス 243"/>
        <xdr:cNvSpPr txBox="1"/>
      </xdr:nvSpPr>
      <xdr:spPr>
        <a:xfrm>
          <a:off x="863111" y="1613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158375</xdr:rowOff>
    </xdr:from>
    <xdr:to>
      <xdr:col>6</xdr:col>
      <xdr:colOff>561975</xdr:colOff>
      <xdr:row>95</xdr:row>
      <xdr:rowOff>88525</xdr:rowOff>
    </xdr:to>
    <xdr:sp macro="" textlink="">
      <xdr:nvSpPr>
        <xdr:cNvPr id="250" name="円/楕円 249"/>
        <xdr:cNvSpPr/>
      </xdr:nvSpPr>
      <xdr:spPr>
        <a:xfrm>
          <a:off x="4584700" y="1627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9802</xdr:rowOff>
    </xdr:from>
    <xdr:ext cx="534377" cy="259045"/>
    <xdr:sp macro="" textlink="">
      <xdr:nvSpPr>
        <xdr:cNvPr id="251" name="扶助費該当値テキスト"/>
        <xdr:cNvSpPr txBox="1"/>
      </xdr:nvSpPr>
      <xdr:spPr>
        <a:xfrm>
          <a:off x="4686300" y="1612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56,353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136753</xdr:rowOff>
    </xdr:from>
    <xdr:to>
      <xdr:col>5</xdr:col>
      <xdr:colOff>409575</xdr:colOff>
      <xdr:row>95</xdr:row>
      <xdr:rowOff>66903</xdr:rowOff>
    </xdr:to>
    <xdr:sp macro="" textlink="">
      <xdr:nvSpPr>
        <xdr:cNvPr id="252" name="円/楕円 251"/>
        <xdr:cNvSpPr/>
      </xdr:nvSpPr>
      <xdr:spPr>
        <a:xfrm>
          <a:off x="3746500" y="1625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58030</xdr:rowOff>
    </xdr:from>
    <xdr:ext cx="534377" cy="259045"/>
    <xdr:sp macro="" textlink="">
      <xdr:nvSpPr>
        <xdr:cNvPr id="253" name="テキスト ボックス 252"/>
        <xdr:cNvSpPr txBox="1"/>
      </xdr:nvSpPr>
      <xdr:spPr>
        <a:xfrm>
          <a:off x="3530111" y="1634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57,488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107359</xdr:rowOff>
    </xdr:from>
    <xdr:to>
      <xdr:col>4</xdr:col>
      <xdr:colOff>206375</xdr:colOff>
      <xdr:row>96</xdr:row>
      <xdr:rowOff>37509</xdr:rowOff>
    </xdr:to>
    <xdr:sp macro="" textlink="">
      <xdr:nvSpPr>
        <xdr:cNvPr id="254" name="円/楕円 253"/>
        <xdr:cNvSpPr/>
      </xdr:nvSpPr>
      <xdr:spPr>
        <a:xfrm>
          <a:off x="2857500" y="1639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28636</xdr:rowOff>
    </xdr:from>
    <xdr:ext cx="534377" cy="259045"/>
    <xdr:sp macro="" textlink="">
      <xdr:nvSpPr>
        <xdr:cNvPr id="255" name="テキスト ボックス 254"/>
        <xdr:cNvSpPr txBox="1"/>
      </xdr:nvSpPr>
      <xdr:spPr>
        <a:xfrm>
          <a:off x="2641111" y="1648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50,031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134962</xdr:rowOff>
    </xdr:from>
    <xdr:to>
      <xdr:col>3</xdr:col>
      <xdr:colOff>3175</xdr:colOff>
      <xdr:row>96</xdr:row>
      <xdr:rowOff>65112</xdr:rowOff>
    </xdr:to>
    <xdr:sp macro="" textlink="">
      <xdr:nvSpPr>
        <xdr:cNvPr id="256" name="円/楕円 255"/>
        <xdr:cNvSpPr/>
      </xdr:nvSpPr>
      <xdr:spPr>
        <a:xfrm>
          <a:off x="1968500" y="1642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56239</xdr:rowOff>
    </xdr:from>
    <xdr:ext cx="534377" cy="259045"/>
    <xdr:sp macro="" textlink="">
      <xdr:nvSpPr>
        <xdr:cNvPr id="257" name="テキスト ボックス 256"/>
        <xdr:cNvSpPr txBox="1"/>
      </xdr:nvSpPr>
      <xdr:spPr>
        <a:xfrm>
          <a:off x="1752111" y="1651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48,582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148774</xdr:rowOff>
    </xdr:from>
    <xdr:to>
      <xdr:col>1</xdr:col>
      <xdr:colOff>485775</xdr:colOff>
      <xdr:row>96</xdr:row>
      <xdr:rowOff>78924</xdr:rowOff>
    </xdr:to>
    <xdr:sp macro="" textlink="">
      <xdr:nvSpPr>
        <xdr:cNvPr id="258" name="円/楕円 257"/>
        <xdr:cNvSpPr/>
      </xdr:nvSpPr>
      <xdr:spPr>
        <a:xfrm>
          <a:off x="1079500" y="1643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70051</xdr:rowOff>
    </xdr:from>
    <xdr:ext cx="534377" cy="259045"/>
    <xdr:sp macro="" textlink="">
      <xdr:nvSpPr>
        <xdr:cNvPr id="259" name="テキスト ボックス 258"/>
        <xdr:cNvSpPr txBox="1"/>
      </xdr:nvSpPr>
      <xdr:spPr>
        <a:xfrm>
          <a:off x="863111" y="1652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101003</xdr:rowOff>
    </xdr:from>
    <xdr:to>
      <xdr:col>15</xdr:col>
      <xdr:colOff>180975</xdr:colOff>
      <xdr:row>36</xdr:row>
      <xdr:rowOff>117434</xdr:rowOff>
    </xdr:to>
    <xdr:cxnSp macro="">
      <xdr:nvCxnSpPr>
        <xdr:cNvPr id="287" name="直線コネクタ 286"/>
        <xdr:cNvCxnSpPr/>
      </xdr:nvCxnSpPr>
      <xdr:spPr>
        <a:xfrm>
          <a:off x="9639300" y="6273203"/>
          <a:ext cx="838200" cy="1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63085</xdr:rowOff>
    </xdr:from>
    <xdr:ext cx="534377" cy="259045"/>
    <xdr:sp macro="" textlink="">
      <xdr:nvSpPr>
        <xdr:cNvPr id="288" name="補助費等平均値テキスト"/>
        <xdr:cNvSpPr txBox="1"/>
      </xdr:nvSpPr>
      <xdr:spPr>
        <a:xfrm>
          <a:off x="10528300" y="606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101003</xdr:rowOff>
    </xdr:from>
    <xdr:to>
      <xdr:col>14</xdr:col>
      <xdr:colOff>28575</xdr:colOff>
      <xdr:row>36</xdr:row>
      <xdr:rowOff>161710</xdr:rowOff>
    </xdr:to>
    <xdr:cxnSp macro="">
      <xdr:nvCxnSpPr>
        <xdr:cNvPr id="290" name="直線コネクタ 289"/>
        <xdr:cNvCxnSpPr/>
      </xdr:nvCxnSpPr>
      <xdr:spPr>
        <a:xfrm flipV="1">
          <a:off x="8750300" y="6273203"/>
          <a:ext cx="889000" cy="6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55497</xdr:rowOff>
    </xdr:from>
    <xdr:to>
      <xdr:col>14</xdr:col>
      <xdr:colOff>79375</xdr:colOff>
      <xdr:row>36</xdr:row>
      <xdr:rowOff>157097</xdr:rowOff>
    </xdr:to>
    <xdr:sp macro="" textlink="">
      <xdr:nvSpPr>
        <xdr:cNvPr id="291" name="フローチャート : 判断 290"/>
        <xdr:cNvSpPr/>
      </xdr:nvSpPr>
      <xdr:spPr>
        <a:xfrm>
          <a:off x="9588500" y="622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148224</xdr:rowOff>
    </xdr:from>
    <xdr:ext cx="534377" cy="259045"/>
    <xdr:sp macro="" textlink="">
      <xdr:nvSpPr>
        <xdr:cNvPr id="292" name="テキスト ボックス 291"/>
        <xdr:cNvSpPr txBox="1"/>
      </xdr:nvSpPr>
      <xdr:spPr>
        <a:xfrm>
          <a:off x="9372111" y="632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82605</xdr:rowOff>
    </xdr:from>
    <xdr:to>
      <xdr:col>12</xdr:col>
      <xdr:colOff>511175</xdr:colOff>
      <xdr:row>36</xdr:row>
      <xdr:rowOff>161710</xdr:rowOff>
    </xdr:to>
    <xdr:cxnSp macro="">
      <xdr:nvCxnSpPr>
        <xdr:cNvPr id="293" name="直線コネクタ 292"/>
        <xdr:cNvCxnSpPr/>
      </xdr:nvCxnSpPr>
      <xdr:spPr>
        <a:xfrm>
          <a:off x="7861300" y="6254805"/>
          <a:ext cx="889000" cy="7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105506</xdr:rowOff>
    </xdr:from>
    <xdr:to>
      <xdr:col>12</xdr:col>
      <xdr:colOff>561975</xdr:colOff>
      <xdr:row>37</xdr:row>
      <xdr:rowOff>35656</xdr:rowOff>
    </xdr:to>
    <xdr:sp macro="" textlink="">
      <xdr:nvSpPr>
        <xdr:cNvPr id="294" name="フローチャート : 判断 293"/>
        <xdr:cNvSpPr/>
      </xdr:nvSpPr>
      <xdr:spPr>
        <a:xfrm>
          <a:off x="8699500" y="627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52183</xdr:rowOff>
    </xdr:from>
    <xdr:ext cx="534377" cy="259045"/>
    <xdr:sp macro="" textlink="">
      <xdr:nvSpPr>
        <xdr:cNvPr id="295" name="テキスト ボックス 294"/>
        <xdr:cNvSpPr txBox="1"/>
      </xdr:nvSpPr>
      <xdr:spPr>
        <a:xfrm>
          <a:off x="8483111" y="605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82605</xdr:rowOff>
    </xdr:from>
    <xdr:to>
      <xdr:col>11</xdr:col>
      <xdr:colOff>307975</xdr:colOff>
      <xdr:row>36</xdr:row>
      <xdr:rowOff>98890</xdr:rowOff>
    </xdr:to>
    <xdr:cxnSp macro="">
      <xdr:nvCxnSpPr>
        <xdr:cNvPr id="296" name="直線コネクタ 295"/>
        <xdr:cNvCxnSpPr/>
      </xdr:nvCxnSpPr>
      <xdr:spPr>
        <a:xfrm flipV="1">
          <a:off x="6972300" y="6254805"/>
          <a:ext cx="889000" cy="1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123016</xdr:rowOff>
    </xdr:from>
    <xdr:to>
      <xdr:col>11</xdr:col>
      <xdr:colOff>358775</xdr:colOff>
      <xdr:row>37</xdr:row>
      <xdr:rowOff>53166</xdr:rowOff>
    </xdr:to>
    <xdr:sp macro="" textlink="">
      <xdr:nvSpPr>
        <xdr:cNvPr id="297" name="フローチャート : 判断 296"/>
        <xdr:cNvSpPr/>
      </xdr:nvSpPr>
      <xdr:spPr>
        <a:xfrm>
          <a:off x="7810500" y="629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44293</xdr:rowOff>
    </xdr:from>
    <xdr:ext cx="534377" cy="259045"/>
    <xdr:sp macro="" textlink="">
      <xdr:nvSpPr>
        <xdr:cNvPr id="298" name="テキスト ボックス 297"/>
        <xdr:cNvSpPr txBox="1"/>
      </xdr:nvSpPr>
      <xdr:spPr>
        <a:xfrm>
          <a:off x="7594111" y="638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165170</xdr:rowOff>
    </xdr:from>
    <xdr:to>
      <xdr:col>10</xdr:col>
      <xdr:colOff>155575</xdr:colOff>
      <xdr:row>37</xdr:row>
      <xdr:rowOff>95320</xdr:rowOff>
    </xdr:to>
    <xdr:sp macro="" textlink="">
      <xdr:nvSpPr>
        <xdr:cNvPr id="299" name="フローチャート : 判断 298"/>
        <xdr:cNvSpPr/>
      </xdr:nvSpPr>
      <xdr:spPr>
        <a:xfrm>
          <a:off x="6921500" y="63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86447</xdr:rowOff>
    </xdr:from>
    <xdr:ext cx="534377" cy="259045"/>
    <xdr:sp macro="" textlink="">
      <xdr:nvSpPr>
        <xdr:cNvPr id="300" name="テキスト ボックス 299"/>
        <xdr:cNvSpPr txBox="1"/>
      </xdr:nvSpPr>
      <xdr:spPr>
        <a:xfrm>
          <a:off x="6705111" y="64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66634</xdr:rowOff>
    </xdr:from>
    <xdr:to>
      <xdr:col>15</xdr:col>
      <xdr:colOff>231775</xdr:colOff>
      <xdr:row>36</xdr:row>
      <xdr:rowOff>168234</xdr:rowOff>
    </xdr:to>
    <xdr:sp macro="" textlink="">
      <xdr:nvSpPr>
        <xdr:cNvPr id="306" name="円/楕円 305"/>
        <xdr:cNvSpPr/>
      </xdr:nvSpPr>
      <xdr:spPr>
        <a:xfrm>
          <a:off x="10426700" y="623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45061</xdr:rowOff>
    </xdr:from>
    <xdr:ext cx="534377" cy="259045"/>
    <xdr:sp macro="" textlink="">
      <xdr:nvSpPr>
        <xdr:cNvPr id="307" name="補助費等該当値テキスト"/>
        <xdr:cNvSpPr txBox="1"/>
      </xdr:nvSpPr>
      <xdr:spPr>
        <a:xfrm>
          <a:off x="10528300" y="621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89,935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50203</xdr:rowOff>
    </xdr:from>
    <xdr:to>
      <xdr:col>14</xdr:col>
      <xdr:colOff>79375</xdr:colOff>
      <xdr:row>36</xdr:row>
      <xdr:rowOff>151803</xdr:rowOff>
    </xdr:to>
    <xdr:sp macro="" textlink="">
      <xdr:nvSpPr>
        <xdr:cNvPr id="308" name="円/楕円 307"/>
        <xdr:cNvSpPr/>
      </xdr:nvSpPr>
      <xdr:spPr>
        <a:xfrm>
          <a:off x="9588500" y="622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168330</xdr:rowOff>
    </xdr:from>
    <xdr:ext cx="534377" cy="259045"/>
    <xdr:sp macro="" textlink="">
      <xdr:nvSpPr>
        <xdr:cNvPr id="309" name="テキスト ボックス 308"/>
        <xdr:cNvSpPr txBox="1"/>
      </xdr:nvSpPr>
      <xdr:spPr>
        <a:xfrm>
          <a:off x="9372111" y="599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91,732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110910</xdr:rowOff>
    </xdr:from>
    <xdr:to>
      <xdr:col>12</xdr:col>
      <xdr:colOff>561975</xdr:colOff>
      <xdr:row>37</xdr:row>
      <xdr:rowOff>41060</xdr:rowOff>
    </xdr:to>
    <xdr:sp macro="" textlink="">
      <xdr:nvSpPr>
        <xdr:cNvPr id="310" name="円/楕円 309"/>
        <xdr:cNvSpPr/>
      </xdr:nvSpPr>
      <xdr:spPr>
        <a:xfrm>
          <a:off x="8699500" y="628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32187</xdr:rowOff>
    </xdr:from>
    <xdr:ext cx="534377" cy="259045"/>
    <xdr:sp macro="" textlink="">
      <xdr:nvSpPr>
        <xdr:cNvPr id="311" name="テキスト ボックス 310"/>
        <xdr:cNvSpPr txBox="1"/>
      </xdr:nvSpPr>
      <xdr:spPr>
        <a:xfrm>
          <a:off x="8483111" y="63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85,093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31805</xdr:rowOff>
    </xdr:from>
    <xdr:to>
      <xdr:col>11</xdr:col>
      <xdr:colOff>358775</xdr:colOff>
      <xdr:row>36</xdr:row>
      <xdr:rowOff>133405</xdr:rowOff>
    </xdr:to>
    <xdr:sp macro="" textlink="">
      <xdr:nvSpPr>
        <xdr:cNvPr id="312" name="円/楕円 311"/>
        <xdr:cNvSpPr/>
      </xdr:nvSpPr>
      <xdr:spPr>
        <a:xfrm>
          <a:off x="7810500" y="620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149932</xdr:rowOff>
    </xdr:from>
    <xdr:ext cx="534377" cy="259045"/>
    <xdr:sp macro="" textlink="">
      <xdr:nvSpPr>
        <xdr:cNvPr id="313" name="テキスト ボックス 312"/>
        <xdr:cNvSpPr txBox="1"/>
      </xdr:nvSpPr>
      <xdr:spPr>
        <a:xfrm>
          <a:off x="7594111" y="597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93,744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48090</xdr:rowOff>
    </xdr:from>
    <xdr:to>
      <xdr:col>10</xdr:col>
      <xdr:colOff>155575</xdr:colOff>
      <xdr:row>36</xdr:row>
      <xdr:rowOff>149690</xdr:rowOff>
    </xdr:to>
    <xdr:sp macro="" textlink="">
      <xdr:nvSpPr>
        <xdr:cNvPr id="314" name="円/楕円 313"/>
        <xdr:cNvSpPr/>
      </xdr:nvSpPr>
      <xdr:spPr>
        <a:xfrm>
          <a:off x="6921500" y="622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166217</xdr:rowOff>
    </xdr:from>
    <xdr:ext cx="534377" cy="259045"/>
    <xdr:sp macro="" textlink="">
      <xdr:nvSpPr>
        <xdr:cNvPr id="315" name="テキスト ボックス 314"/>
        <xdr:cNvSpPr txBox="1"/>
      </xdr:nvSpPr>
      <xdr:spPr>
        <a:xfrm>
          <a:off x="6705111" y="599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68911</xdr:rowOff>
    </xdr:from>
    <xdr:to>
      <xdr:col>15</xdr:col>
      <xdr:colOff>180975</xdr:colOff>
      <xdr:row>59</xdr:row>
      <xdr:rowOff>73781</xdr:rowOff>
    </xdr:to>
    <xdr:cxnSp macro="">
      <xdr:nvCxnSpPr>
        <xdr:cNvPr id="346" name="直線コネクタ 345"/>
        <xdr:cNvCxnSpPr/>
      </xdr:nvCxnSpPr>
      <xdr:spPr>
        <a:xfrm>
          <a:off x="9639300" y="10184461"/>
          <a:ext cx="838200" cy="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28955</xdr:rowOff>
    </xdr:from>
    <xdr:ext cx="599010" cy="259045"/>
    <xdr:sp macro="" textlink="">
      <xdr:nvSpPr>
        <xdr:cNvPr id="347" name="普通建設事業費平均値テキスト"/>
        <xdr:cNvSpPr txBox="1"/>
      </xdr:nvSpPr>
      <xdr:spPr>
        <a:xfrm>
          <a:off x="10528300" y="9973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37712</xdr:rowOff>
    </xdr:from>
    <xdr:to>
      <xdr:col>14</xdr:col>
      <xdr:colOff>28575</xdr:colOff>
      <xdr:row>59</xdr:row>
      <xdr:rowOff>68911</xdr:rowOff>
    </xdr:to>
    <xdr:cxnSp macro="">
      <xdr:nvCxnSpPr>
        <xdr:cNvPr id="349" name="直線コネクタ 348"/>
        <xdr:cNvCxnSpPr/>
      </xdr:nvCxnSpPr>
      <xdr:spPr>
        <a:xfrm>
          <a:off x="8750300" y="10153262"/>
          <a:ext cx="889000" cy="3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8993</xdr:rowOff>
    </xdr:from>
    <xdr:to>
      <xdr:col>14</xdr:col>
      <xdr:colOff>79375</xdr:colOff>
      <xdr:row>59</xdr:row>
      <xdr:rowOff>110593</xdr:rowOff>
    </xdr:to>
    <xdr:sp macro="" textlink="">
      <xdr:nvSpPr>
        <xdr:cNvPr id="350" name="フローチャート : 判断 349"/>
        <xdr:cNvSpPr/>
      </xdr:nvSpPr>
      <xdr:spPr>
        <a:xfrm>
          <a:off x="9588500" y="1012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127120</xdr:rowOff>
    </xdr:from>
    <xdr:ext cx="599010" cy="259045"/>
    <xdr:sp macro="" textlink="">
      <xdr:nvSpPr>
        <xdr:cNvPr id="351" name="テキスト ボックス 350"/>
        <xdr:cNvSpPr txBox="1"/>
      </xdr:nvSpPr>
      <xdr:spPr>
        <a:xfrm>
          <a:off x="9339794" y="989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37712</xdr:rowOff>
    </xdr:from>
    <xdr:to>
      <xdr:col>12</xdr:col>
      <xdr:colOff>511175</xdr:colOff>
      <xdr:row>59</xdr:row>
      <xdr:rowOff>77414</xdr:rowOff>
    </xdr:to>
    <xdr:cxnSp macro="">
      <xdr:nvCxnSpPr>
        <xdr:cNvPr id="352" name="直線コネクタ 351"/>
        <xdr:cNvCxnSpPr/>
      </xdr:nvCxnSpPr>
      <xdr:spPr>
        <a:xfrm flipV="1">
          <a:off x="7861300" y="10153262"/>
          <a:ext cx="889000" cy="3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8996</xdr:rowOff>
    </xdr:from>
    <xdr:to>
      <xdr:col>12</xdr:col>
      <xdr:colOff>561975</xdr:colOff>
      <xdr:row>59</xdr:row>
      <xdr:rowOff>110596</xdr:rowOff>
    </xdr:to>
    <xdr:sp macro="" textlink="">
      <xdr:nvSpPr>
        <xdr:cNvPr id="353" name="フローチャート : 判断 352"/>
        <xdr:cNvSpPr/>
      </xdr:nvSpPr>
      <xdr:spPr>
        <a:xfrm>
          <a:off x="8699500" y="1012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101723</xdr:rowOff>
    </xdr:from>
    <xdr:ext cx="599010" cy="259045"/>
    <xdr:sp macro="" textlink="">
      <xdr:nvSpPr>
        <xdr:cNvPr id="354" name="テキスト ボックス 353"/>
        <xdr:cNvSpPr txBox="1"/>
      </xdr:nvSpPr>
      <xdr:spPr>
        <a:xfrm>
          <a:off x="8450794" y="1021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77414</xdr:rowOff>
    </xdr:from>
    <xdr:to>
      <xdr:col>11</xdr:col>
      <xdr:colOff>307975</xdr:colOff>
      <xdr:row>59</xdr:row>
      <xdr:rowOff>85284</xdr:rowOff>
    </xdr:to>
    <xdr:cxnSp macro="">
      <xdr:nvCxnSpPr>
        <xdr:cNvPr id="355" name="直線コネクタ 354"/>
        <xdr:cNvCxnSpPr/>
      </xdr:nvCxnSpPr>
      <xdr:spPr>
        <a:xfrm flipV="1">
          <a:off x="6972300" y="10192964"/>
          <a:ext cx="889000" cy="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17111</xdr:rowOff>
    </xdr:from>
    <xdr:to>
      <xdr:col>11</xdr:col>
      <xdr:colOff>358775</xdr:colOff>
      <xdr:row>59</xdr:row>
      <xdr:rowOff>118711</xdr:rowOff>
    </xdr:to>
    <xdr:sp macro="" textlink="">
      <xdr:nvSpPr>
        <xdr:cNvPr id="356" name="フローチャート : 判断 355"/>
        <xdr:cNvSpPr/>
      </xdr:nvSpPr>
      <xdr:spPr>
        <a:xfrm>
          <a:off x="7810500" y="1013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135238</xdr:rowOff>
    </xdr:from>
    <xdr:ext cx="534377" cy="259045"/>
    <xdr:sp macro="" textlink="">
      <xdr:nvSpPr>
        <xdr:cNvPr id="357" name="テキスト ボックス 356"/>
        <xdr:cNvSpPr txBox="1"/>
      </xdr:nvSpPr>
      <xdr:spPr>
        <a:xfrm>
          <a:off x="7594111" y="990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18027</xdr:rowOff>
    </xdr:from>
    <xdr:to>
      <xdr:col>10</xdr:col>
      <xdr:colOff>155575</xdr:colOff>
      <xdr:row>59</xdr:row>
      <xdr:rowOff>119627</xdr:rowOff>
    </xdr:to>
    <xdr:sp macro="" textlink="">
      <xdr:nvSpPr>
        <xdr:cNvPr id="358" name="フローチャート : 判断 357"/>
        <xdr:cNvSpPr/>
      </xdr:nvSpPr>
      <xdr:spPr>
        <a:xfrm>
          <a:off x="6921500" y="1013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136154</xdr:rowOff>
    </xdr:from>
    <xdr:ext cx="534377" cy="259045"/>
    <xdr:sp macro="" textlink="">
      <xdr:nvSpPr>
        <xdr:cNvPr id="359" name="テキスト ボックス 358"/>
        <xdr:cNvSpPr txBox="1"/>
      </xdr:nvSpPr>
      <xdr:spPr>
        <a:xfrm>
          <a:off x="6705111" y="990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22981</xdr:rowOff>
    </xdr:from>
    <xdr:to>
      <xdr:col>15</xdr:col>
      <xdr:colOff>231775</xdr:colOff>
      <xdr:row>59</xdr:row>
      <xdr:rowOff>124581</xdr:rowOff>
    </xdr:to>
    <xdr:sp macro="" textlink="">
      <xdr:nvSpPr>
        <xdr:cNvPr id="365" name="円/楕円 364"/>
        <xdr:cNvSpPr/>
      </xdr:nvSpPr>
      <xdr:spPr>
        <a:xfrm>
          <a:off x="10426700" y="101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155955</xdr:rowOff>
    </xdr:from>
    <xdr:ext cx="534377" cy="259045"/>
    <xdr:sp macro="" textlink="">
      <xdr:nvSpPr>
        <xdr:cNvPr id="366" name="普通建設事業費該当値テキスト"/>
        <xdr:cNvSpPr txBox="1"/>
      </xdr:nvSpPr>
      <xdr:spPr>
        <a:xfrm>
          <a:off x="10528300" y="101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76,852</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18111</xdr:rowOff>
    </xdr:from>
    <xdr:to>
      <xdr:col>14</xdr:col>
      <xdr:colOff>79375</xdr:colOff>
      <xdr:row>59</xdr:row>
      <xdr:rowOff>119711</xdr:rowOff>
    </xdr:to>
    <xdr:sp macro="" textlink="">
      <xdr:nvSpPr>
        <xdr:cNvPr id="367" name="円/楕円 366"/>
        <xdr:cNvSpPr/>
      </xdr:nvSpPr>
      <xdr:spPr>
        <a:xfrm>
          <a:off x="9588500" y="1013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110838</xdr:rowOff>
    </xdr:from>
    <xdr:ext cx="534377" cy="259045"/>
    <xdr:sp macro="" textlink="">
      <xdr:nvSpPr>
        <xdr:cNvPr id="368" name="テキスト ボックス 367"/>
        <xdr:cNvSpPr txBox="1"/>
      </xdr:nvSpPr>
      <xdr:spPr>
        <a:xfrm>
          <a:off x="9372111" y="1022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91,764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158362</xdr:rowOff>
    </xdr:from>
    <xdr:to>
      <xdr:col>12</xdr:col>
      <xdr:colOff>561975</xdr:colOff>
      <xdr:row>59</xdr:row>
      <xdr:rowOff>88512</xdr:rowOff>
    </xdr:to>
    <xdr:sp macro="" textlink="">
      <xdr:nvSpPr>
        <xdr:cNvPr id="369" name="円/楕円 368"/>
        <xdr:cNvSpPr/>
      </xdr:nvSpPr>
      <xdr:spPr>
        <a:xfrm>
          <a:off x="8699500" y="1010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105039</xdr:rowOff>
    </xdr:from>
    <xdr:ext cx="599010" cy="259045"/>
    <xdr:sp macro="" textlink="">
      <xdr:nvSpPr>
        <xdr:cNvPr id="370" name="テキスト ボックス 369"/>
        <xdr:cNvSpPr txBox="1"/>
      </xdr:nvSpPr>
      <xdr:spPr>
        <a:xfrm>
          <a:off x="8450794" y="987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187,298</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26614</xdr:rowOff>
    </xdr:from>
    <xdr:to>
      <xdr:col>11</xdr:col>
      <xdr:colOff>358775</xdr:colOff>
      <xdr:row>59</xdr:row>
      <xdr:rowOff>128214</xdr:rowOff>
    </xdr:to>
    <xdr:sp macro="" textlink="">
      <xdr:nvSpPr>
        <xdr:cNvPr id="371" name="円/楕円 370"/>
        <xdr:cNvSpPr/>
      </xdr:nvSpPr>
      <xdr:spPr>
        <a:xfrm>
          <a:off x="7810500" y="1014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119341</xdr:rowOff>
    </xdr:from>
    <xdr:ext cx="534377" cy="259045"/>
    <xdr:sp macro="" textlink="">
      <xdr:nvSpPr>
        <xdr:cNvPr id="372" name="テキスト ボックス 371"/>
        <xdr:cNvSpPr txBox="1"/>
      </xdr:nvSpPr>
      <xdr:spPr>
        <a:xfrm>
          <a:off x="7594111" y="102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65,727</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34484</xdr:rowOff>
    </xdr:from>
    <xdr:to>
      <xdr:col>10</xdr:col>
      <xdr:colOff>155575</xdr:colOff>
      <xdr:row>59</xdr:row>
      <xdr:rowOff>136084</xdr:rowOff>
    </xdr:to>
    <xdr:sp macro="" textlink="">
      <xdr:nvSpPr>
        <xdr:cNvPr id="373" name="円/楕円 372"/>
        <xdr:cNvSpPr/>
      </xdr:nvSpPr>
      <xdr:spPr>
        <a:xfrm>
          <a:off x="6921500" y="1015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127211</xdr:rowOff>
    </xdr:from>
    <xdr:ext cx="534377" cy="259045"/>
    <xdr:sp macro="" textlink="">
      <xdr:nvSpPr>
        <xdr:cNvPr id="374" name="テキスト ボックス 373"/>
        <xdr:cNvSpPr txBox="1"/>
      </xdr:nvSpPr>
      <xdr:spPr>
        <a:xfrm>
          <a:off x="6705111" y="1024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134100</xdr:rowOff>
    </xdr:from>
    <xdr:to>
      <xdr:col>15</xdr:col>
      <xdr:colOff>180975</xdr:colOff>
      <xdr:row>78</xdr:row>
      <xdr:rowOff>137930</xdr:rowOff>
    </xdr:to>
    <xdr:cxnSp macro="">
      <xdr:nvCxnSpPr>
        <xdr:cNvPr id="401" name="直線コネクタ 400"/>
        <xdr:cNvCxnSpPr/>
      </xdr:nvCxnSpPr>
      <xdr:spPr>
        <a:xfrm>
          <a:off x="9639300" y="13507200"/>
          <a:ext cx="838200" cy="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82063</xdr:rowOff>
    </xdr:from>
    <xdr:ext cx="534377" cy="259045"/>
    <xdr:sp macro="" textlink="">
      <xdr:nvSpPr>
        <xdr:cNvPr id="402" name="普通建設事業費 （ うち新規整備　）平均値テキスト"/>
        <xdr:cNvSpPr txBox="1"/>
      </xdr:nvSpPr>
      <xdr:spPr>
        <a:xfrm>
          <a:off x="10528300" y="1328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64238</xdr:rowOff>
    </xdr:from>
    <xdr:to>
      <xdr:col>14</xdr:col>
      <xdr:colOff>79375</xdr:colOff>
      <xdr:row>78</xdr:row>
      <xdr:rowOff>165838</xdr:rowOff>
    </xdr:to>
    <xdr:sp macro="" textlink="">
      <xdr:nvSpPr>
        <xdr:cNvPr id="404" name="フローチャート : 判断 403"/>
        <xdr:cNvSpPr/>
      </xdr:nvSpPr>
      <xdr:spPr>
        <a:xfrm>
          <a:off x="9588500" y="134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10915</xdr:rowOff>
    </xdr:from>
    <xdr:ext cx="534377" cy="259045"/>
    <xdr:sp macro="" textlink="">
      <xdr:nvSpPr>
        <xdr:cNvPr id="405" name="テキスト ボックス 404"/>
        <xdr:cNvSpPr txBox="1"/>
      </xdr:nvSpPr>
      <xdr:spPr>
        <a:xfrm>
          <a:off x="9372111" y="132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87130</xdr:rowOff>
    </xdr:from>
    <xdr:to>
      <xdr:col>15</xdr:col>
      <xdr:colOff>231775</xdr:colOff>
      <xdr:row>79</xdr:row>
      <xdr:rowOff>17280</xdr:rowOff>
    </xdr:to>
    <xdr:sp macro="" textlink="">
      <xdr:nvSpPr>
        <xdr:cNvPr id="411" name="円/楕円 410"/>
        <xdr:cNvSpPr/>
      </xdr:nvSpPr>
      <xdr:spPr>
        <a:xfrm>
          <a:off x="10426700" y="1346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37612</xdr:rowOff>
    </xdr:from>
    <xdr:ext cx="469744" cy="259045"/>
    <xdr:sp macro="" textlink="">
      <xdr:nvSpPr>
        <xdr:cNvPr id="412" name="普通建設事業費 （ うち新規整備　）該当値テキスト"/>
        <xdr:cNvSpPr txBox="1"/>
      </xdr:nvSpPr>
      <xdr:spPr>
        <a:xfrm>
          <a:off x="10528300" y="1341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83300</xdr:rowOff>
    </xdr:from>
    <xdr:to>
      <xdr:col>14</xdr:col>
      <xdr:colOff>79375</xdr:colOff>
      <xdr:row>79</xdr:row>
      <xdr:rowOff>13450</xdr:rowOff>
    </xdr:to>
    <xdr:sp macro="" textlink="">
      <xdr:nvSpPr>
        <xdr:cNvPr id="413" name="円/楕円 412"/>
        <xdr:cNvSpPr/>
      </xdr:nvSpPr>
      <xdr:spPr>
        <a:xfrm>
          <a:off x="9588500" y="134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4577</xdr:rowOff>
    </xdr:from>
    <xdr:ext cx="534377" cy="259045"/>
    <xdr:sp macro="" textlink="">
      <xdr:nvSpPr>
        <xdr:cNvPr id="414" name="テキスト ボックス 413"/>
        <xdr:cNvSpPr txBox="1"/>
      </xdr:nvSpPr>
      <xdr:spPr>
        <a:xfrm>
          <a:off x="9372111" y="1354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14331</xdr:rowOff>
    </xdr:from>
    <xdr:to>
      <xdr:col>15</xdr:col>
      <xdr:colOff>180975</xdr:colOff>
      <xdr:row>97</xdr:row>
      <xdr:rowOff>23009</xdr:rowOff>
    </xdr:to>
    <xdr:cxnSp macro="">
      <xdr:nvCxnSpPr>
        <xdr:cNvPr id="441" name="直線コネクタ 440"/>
        <xdr:cNvCxnSpPr/>
      </xdr:nvCxnSpPr>
      <xdr:spPr>
        <a:xfrm>
          <a:off x="9639300" y="16644981"/>
          <a:ext cx="838200" cy="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33695</xdr:rowOff>
    </xdr:from>
    <xdr:ext cx="534377" cy="259045"/>
    <xdr:sp macro="" textlink="">
      <xdr:nvSpPr>
        <xdr:cNvPr id="442" name="普通建設事業費 （ うち更新整備　）平均値テキスト"/>
        <xdr:cNvSpPr txBox="1"/>
      </xdr:nvSpPr>
      <xdr:spPr>
        <a:xfrm>
          <a:off x="10528300" y="16664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36460</xdr:rowOff>
    </xdr:from>
    <xdr:to>
      <xdr:col>14</xdr:col>
      <xdr:colOff>79375</xdr:colOff>
      <xdr:row>97</xdr:row>
      <xdr:rowOff>138060</xdr:rowOff>
    </xdr:to>
    <xdr:sp macro="" textlink="">
      <xdr:nvSpPr>
        <xdr:cNvPr id="444" name="フローチャート : 判断 443"/>
        <xdr:cNvSpPr/>
      </xdr:nvSpPr>
      <xdr:spPr>
        <a:xfrm>
          <a:off x="9588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129187</xdr:rowOff>
    </xdr:from>
    <xdr:ext cx="534377" cy="259045"/>
    <xdr:sp macro="" textlink="">
      <xdr:nvSpPr>
        <xdr:cNvPr id="445" name="テキスト ボックス 444"/>
        <xdr:cNvSpPr txBox="1"/>
      </xdr:nvSpPr>
      <xdr:spPr>
        <a:xfrm>
          <a:off x="9372111" y="1675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143659</xdr:rowOff>
    </xdr:from>
    <xdr:to>
      <xdr:col>15</xdr:col>
      <xdr:colOff>231775</xdr:colOff>
      <xdr:row>97</xdr:row>
      <xdr:rowOff>73809</xdr:rowOff>
    </xdr:to>
    <xdr:sp macro="" textlink="">
      <xdr:nvSpPr>
        <xdr:cNvPr id="451" name="円/楕円 450"/>
        <xdr:cNvSpPr/>
      </xdr:nvSpPr>
      <xdr:spPr>
        <a:xfrm>
          <a:off x="10426700" y="1660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166536</xdr:rowOff>
    </xdr:from>
    <xdr:ext cx="534377" cy="259045"/>
    <xdr:sp macro="" textlink="">
      <xdr:nvSpPr>
        <xdr:cNvPr id="452" name="普通建設事業費 （ うち更新整備　）該当値テキスト"/>
        <xdr:cNvSpPr txBox="1"/>
      </xdr:nvSpPr>
      <xdr:spPr>
        <a:xfrm>
          <a:off x="10528300" y="1645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63,023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134981</xdr:rowOff>
    </xdr:from>
    <xdr:to>
      <xdr:col>14</xdr:col>
      <xdr:colOff>79375</xdr:colOff>
      <xdr:row>97</xdr:row>
      <xdr:rowOff>65131</xdr:rowOff>
    </xdr:to>
    <xdr:sp macro="" textlink="">
      <xdr:nvSpPr>
        <xdr:cNvPr id="453" name="円/楕円 452"/>
        <xdr:cNvSpPr/>
      </xdr:nvSpPr>
      <xdr:spPr>
        <a:xfrm>
          <a:off x="9588500" y="1659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81658</xdr:rowOff>
    </xdr:from>
    <xdr:ext cx="534377" cy="259045"/>
    <xdr:sp macro="" textlink="">
      <xdr:nvSpPr>
        <xdr:cNvPr id="454" name="テキスト ボックス 453"/>
        <xdr:cNvSpPr txBox="1"/>
      </xdr:nvSpPr>
      <xdr:spPr>
        <a:xfrm>
          <a:off x="9372111" y="1636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115411</xdr:rowOff>
    </xdr:from>
    <xdr:to>
      <xdr:col>23</xdr:col>
      <xdr:colOff>517525</xdr:colOff>
      <xdr:row>37</xdr:row>
      <xdr:rowOff>169315</xdr:rowOff>
    </xdr:to>
    <xdr:cxnSp macro="">
      <xdr:nvCxnSpPr>
        <xdr:cNvPr id="479" name="直線コネクタ 478"/>
        <xdr:cNvCxnSpPr/>
      </xdr:nvCxnSpPr>
      <xdr:spPr>
        <a:xfrm flipV="1">
          <a:off x="15481300" y="6459061"/>
          <a:ext cx="838200" cy="5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87844</xdr:rowOff>
    </xdr:from>
    <xdr:ext cx="469744" cy="259045"/>
    <xdr:sp macro="" textlink="">
      <xdr:nvSpPr>
        <xdr:cNvPr id="480" name="災害復旧事業費平均値テキスト"/>
        <xdr:cNvSpPr txBox="1"/>
      </xdr:nvSpPr>
      <xdr:spPr>
        <a:xfrm>
          <a:off x="16370300" y="6431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167789</xdr:rowOff>
    </xdr:from>
    <xdr:to>
      <xdr:col>22</xdr:col>
      <xdr:colOff>365125</xdr:colOff>
      <xdr:row>37</xdr:row>
      <xdr:rowOff>169315</xdr:rowOff>
    </xdr:to>
    <xdr:cxnSp macro="">
      <xdr:nvCxnSpPr>
        <xdr:cNvPr id="482" name="直線コネクタ 481"/>
        <xdr:cNvCxnSpPr/>
      </xdr:nvCxnSpPr>
      <xdr:spPr>
        <a:xfrm>
          <a:off x="14592300" y="6511439"/>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75944</xdr:rowOff>
    </xdr:from>
    <xdr:to>
      <xdr:col>22</xdr:col>
      <xdr:colOff>415925</xdr:colOff>
      <xdr:row>38</xdr:row>
      <xdr:rowOff>6094</xdr:rowOff>
    </xdr:to>
    <xdr:sp macro="" textlink="">
      <xdr:nvSpPr>
        <xdr:cNvPr id="483" name="フローチャート : 判断 482"/>
        <xdr:cNvSpPr/>
      </xdr:nvSpPr>
      <xdr:spPr>
        <a:xfrm>
          <a:off x="15430500" y="641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22621</xdr:rowOff>
    </xdr:from>
    <xdr:ext cx="534377" cy="259045"/>
    <xdr:sp macro="" textlink="">
      <xdr:nvSpPr>
        <xdr:cNvPr id="484" name="テキスト ボックス 483"/>
        <xdr:cNvSpPr txBox="1"/>
      </xdr:nvSpPr>
      <xdr:spPr>
        <a:xfrm>
          <a:off x="15214111" y="619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128281</xdr:rowOff>
    </xdr:from>
    <xdr:to>
      <xdr:col>21</xdr:col>
      <xdr:colOff>161925</xdr:colOff>
      <xdr:row>37</xdr:row>
      <xdr:rowOff>167789</xdr:rowOff>
    </xdr:to>
    <xdr:cxnSp macro="">
      <xdr:nvCxnSpPr>
        <xdr:cNvPr id="485" name="直線コネクタ 484"/>
        <xdr:cNvCxnSpPr/>
      </xdr:nvCxnSpPr>
      <xdr:spPr>
        <a:xfrm>
          <a:off x="13703300" y="6471931"/>
          <a:ext cx="889000" cy="3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93535</xdr:rowOff>
    </xdr:from>
    <xdr:to>
      <xdr:col>21</xdr:col>
      <xdr:colOff>212725</xdr:colOff>
      <xdr:row>38</xdr:row>
      <xdr:rowOff>23685</xdr:rowOff>
    </xdr:to>
    <xdr:sp macro="" textlink="">
      <xdr:nvSpPr>
        <xdr:cNvPr id="486" name="フローチャート : 判断 485"/>
        <xdr:cNvSpPr/>
      </xdr:nvSpPr>
      <xdr:spPr>
        <a:xfrm>
          <a:off x="14541500" y="643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40212</xdr:rowOff>
    </xdr:from>
    <xdr:ext cx="469744" cy="259045"/>
    <xdr:sp macro="" textlink="">
      <xdr:nvSpPr>
        <xdr:cNvPr id="487" name="テキスト ボックス 486"/>
        <xdr:cNvSpPr txBox="1"/>
      </xdr:nvSpPr>
      <xdr:spPr>
        <a:xfrm>
          <a:off x="14357427" y="621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70966</xdr:rowOff>
    </xdr:from>
    <xdr:to>
      <xdr:col>19</xdr:col>
      <xdr:colOff>644525</xdr:colOff>
      <xdr:row>37</xdr:row>
      <xdr:rowOff>128281</xdr:rowOff>
    </xdr:to>
    <xdr:cxnSp macro="">
      <xdr:nvCxnSpPr>
        <xdr:cNvPr id="488" name="直線コネクタ 487"/>
        <xdr:cNvCxnSpPr/>
      </xdr:nvCxnSpPr>
      <xdr:spPr>
        <a:xfrm>
          <a:off x="12814300" y="6414616"/>
          <a:ext cx="889000" cy="5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92643</xdr:rowOff>
    </xdr:from>
    <xdr:to>
      <xdr:col>20</xdr:col>
      <xdr:colOff>9525</xdr:colOff>
      <xdr:row>38</xdr:row>
      <xdr:rowOff>22793</xdr:rowOff>
    </xdr:to>
    <xdr:sp macro="" textlink="">
      <xdr:nvSpPr>
        <xdr:cNvPr id="489" name="フローチャート : 判断 488"/>
        <xdr:cNvSpPr/>
      </xdr:nvSpPr>
      <xdr:spPr>
        <a:xfrm>
          <a:off x="13652500" y="64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13920</xdr:rowOff>
    </xdr:from>
    <xdr:ext cx="469744" cy="259045"/>
    <xdr:sp macro="" textlink="">
      <xdr:nvSpPr>
        <xdr:cNvPr id="490" name="テキスト ボックス 489"/>
        <xdr:cNvSpPr txBox="1"/>
      </xdr:nvSpPr>
      <xdr:spPr>
        <a:xfrm>
          <a:off x="13468427" y="652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96895</xdr:rowOff>
    </xdr:from>
    <xdr:to>
      <xdr:col>18</xdr:col>
      <xdr:colOff>492125</xdr:colOff>
      <xdr:row>38</xdr:row>
      <xdr:rowOff>27045</xdr:rowOff>
    </xdr:to>
    <xdr:sp macro="" textlink="">
      <xdr:nvSpPr>
        <xdr:cNvPr id="491" name="フローチャート : 判断 490"/>
        <xdr:cNvSpPr/>
      </xdr:nvSpPr>
      <xdr:spPr>
        <a:xfrm>
          <a:off x="12763500" y="644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18173</xdr:rowOff>
    </xdr:from>
    <xdr:ext cx="469744" cy="259045"/>
    <xdr:sp macro="" textlink="">
      <xdr:nvSpPr>
        <xdr:cNvPr id="492" name="テキスト ボックス 491"/>
        <xdr:cNvSpPr txBox="1"/>
      </xdr:nvSpPr>
      <xdr:spPr>
        <a:xfrm>
          <a:off x="12579427" y="65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64611</xdr:rowOff>
    </xdr:from>
    <xdr:to>
      <xdr:col>23</xdr:col>
      <xdr:colOff>568325</xdr:colOff>
      <xdr:row>37</xdr:row>
      <xdr:rowOff>166212</xdr:rowOff>
    </xdr:to>
    <xdr:sp macro="" textlink="">
      <xdr:nvSpPr>
        <xdr:cNvPr id="498" name="円/楕円 497"/>
        <xdr:cNvSpPr/>
      </xdr:nvSpPr>
      <xdr:spPr>
        <a:xfrm>
          <a:off x="16268700" y="64082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23988</xdr:rowOff>
    </xdr:from>
    <xdr:ext cx="534377" cy="259045"/>
    <xdr:sp macro="" textlink="">
      <xdr:nvSpPr>
        <xdr:cNvPr id="499" name="災害復旧事業費該当値テキスト"/>
        <xdr:cNvSpPr txBox="1"/>
      </xdr:nvSpPr>
      <xdr:spPr>
        <a:xfrm>
          <a:off x="16370300" y="619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14,250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118515</xdr:rowOff>
    </xdr:from>
    <xdr:to>
      <xdr:col>22</xdr:col>
      <xdr:colOff>415925</xdr:colOff>
      <xdr:row>38</xdr:row>
      <xdr:rowOff>48665</xdr:rowOff>
    </xdr:to>
    <xdr:sp macro="" textlink="">
      <xdr:nvSpPr>
        <xdr:cNvPr id="500" name="円/楕円 499"/>
        <xdr:cNvSpPr/>
      </xdr:nvSpPr>
      <xdr:spPr>
        <a:xfrm>
          <a:off x="15430500" y="646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39792</xdr:rowOff>
    </xdr:from>
    <xdr:ext cx="469744" cy="259045"/>
    <xdr:sp macro="" textlink="">
      <xdr:nvSpPr>
        <xdr:cNvPr id="501" name="テキスト ボックス 500"/>
        <xdr:cNvSpPr txBox="1"/>
      </xdr:nvSpPr>
      <xdr:spPr>
        <a:xfrm>
          <a:off x="15246427" y="655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116989</xdr:rowOff>
    </xdr:from>
    <xdr:to>
      <xdr:col>21</xdr:col>
      <xdr:colOff>212725</xdr:colOff>
      <xdr:row>38</xdr:row>
      <xdr:rowOff>47140</xdr:rowOff>
    </xdr:to>
    <xdr:sp macro="" textlink="">
      <xdr:nvSpPr>
        <xdr:cNvPr id="502" name="円/楕円 501"/>
        <xdr:cNvSpPr/>
      </xdr:nvSpPr>
      <xdr:spPr>
        <a:xfrm>
          <a:off x="14541500" y="64606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38266</xdr:rowOff>
    </xdr:from>
    <xdr:ext cx="469744" cy="259045"/>
    <xdr:sp macro="" textlink="">
      <xdr:nvSpPr>
        <xdr:cNvPr id="503" name="テキスト ボックス 502"/>
        <xdr:cNvSpPr txBox="1"/>
      </xdr:nvSpPr>
      <xdr:spPr>
        <a:xfrm>
          <a:off x="14357427" y="655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77481</xdr:rowOff>
    </xdr:from>
    <xdr:to>
      <xdr:col>20</xdr:col>
      <xdr:colOff>9525</xdr:colOff>
      <xdr:row>38</xdr:row>
      <xdr:rowOff>7631</xdr:rowOff>
    </xdr:to>
    <xdr:sp macro="" textlink="">
      <xdr:nvSpPr>
        <xdr:cNvPr id="504" name="円/楕円 503"/>
        <xdr:cNvSpPr/>
      </xdr:nvSpPr>
      <xdr:spPr>
        <a:xfrm>
          <a:off x="13652500" y="642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24158</xdr:rowOff>
    </xdr:from>
    <xdr:ext cx="534377" cy="259045"/>
    <xdr:sp macro="" textlink="">
      <xdr:nvSpPr>
        <xdr:cNvPr id="505" name="テキスト ボックス 504"/>
        <xdr:cNvSpPr txBox="1"/>
      </xdr:nvSpPr>
      <xdr:spPr>
        <a:xfrm>
          <a:off x="13436111" y="619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20166</xdr:rowOff>
    </xdr:from>
    <xdr:to>
      <xdr:col>18</xdr:col>
      <xdr:colOff>492125</xdr:colOff>
      <xdr:row>37</xdr:row>
      <xdr:rowOff>121766</xdr:rowOff>
    </xdr:to>
    <xdr:sp macro="" textlink="">
      <xdr:nvSpPr>
        <xdr:cNvPr id="506" name="円/楕円 505"/>
        <xdr:cNvSpPr/>
      </xdr:nvSpPr>
      <xdr:spPr>
        <a:xfrm>
          <a:off x="12763500" y="63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138293</xdr:rowOff>
    </xdr:from>
    <xdr:ext cx="534377" cy="259045"/>
    <xdr:sp macro="" textlink="">
      <xdr:nvSpPr>
        <xdr:cNvPr id="507" name="テキスト ボックス 506"/>
        <xdr:cNvSpPr txBox="1"/>
      </xdr:nvSpPr>
      <xdr:spPr>
        <a:xfrm>
          <a:off x="12547111" y="613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17742</xdr:rowOff>
    </xdr:from>
    <xdr:to>
      <xdr:col>23</xdr:col>
      <xdr:colOff>517525</xdr:colOff>
      <xdr:row>76</xdr:row>
      <xdr:rowOff>33150</xdr:rowOff>
    </xdr:to>
    <xdr:cxnSp macro="">
      <xdr:nvCxnSpPr>
        <xdr:cNvPr id="581" name="直線コネクタ 580"/>
        <xdr:cNvCxnSpPr/>
      </xdr:nvCxnSpPr>
      <xdr:spPr>
        <a:xfrm>
          <a:off x="15481300" y="13047942"/>
          <a:ext cx="838200" cy="1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120756</xdr:rowOff>
    </xdr:from>
    <xdr:ext cx="534377" cy="259045"/>
    <xdr:sp macro="" textlink="">
      <xdr:nvSpPr>
        <xdr:cNvPr id="582" name="公債費平均値テキスト"/>
        <xdr:cNvSpPr txBox="1"/>
      </xdr:nvSpPr>
      <xdr:spPr>
        <a:xfrm>
          <a:off x="16370300" y="12808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17742</xdr:rowOff>
    </xdr:from>
    <xdr:to>
      <xdr:col>22</xdr:col>
      <xdr:colOff>365125</xdr:colOff>
      <xdr:row>76</xdr:row>
      <xdr:rowOff>33737</xdr:rowOff>
    </xdr:to>
    <xdr:cxnSp macro="">
      <xdr:nvCxnSpPr>
        <xdr:cNvPr id="584" name="直線コネクタ 583"/>
        <xdr:cNvCxnSpPr/>
      </xdr:nvCxnSpPr>
      <xdr:spPr>
        <a:xfrm flipV="1">
          <a:off x="14592300" y="13047942"/>
          <a:ext cx="889000" cy="1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5" name="フローチャート : 判断 584"/>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29136</xdr:rowOff>
    </xdr:from>
    <xdr:ext cx="534377" cy="259045"/>
    <xdr:sp macro="" textlink="">
      <xdr:nvSpPr>
        <xdr:cNvPr id="586" name="テキスト ボックス 585"/>
        <xdr:cNvSpPr txBox="1"/>
      </xdr:nvSpPr>
      <xdr:spPr>
        <a:xfrm>
          <a:off x="15214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33737</xdr:rowOff>
    </xdr:from>
    <xdr:to>
      <xdr:col>21</xdr:col>
      <xdr:colOff>161925</xdr:colOff>
      <xdr:row>76</xdr:row>
      <xdr:rowOff>36533</xdr:rowOff>
    </xdr:to>
    <xdr:cxnSp macro="">
      <xdr:nvCxnSpPr>
        <xdr:cNvPr id="587" name="直線コネクタ 586"/>
        <xdr:cNvCxnSpPr/>
      </xdr:nvCxnSpPr>
      <xdr:spPr>
        <a:xfrm flipV="1">
          <a:off x="13703300" y="13063937"/>
          <a:ext cx="889000" cy="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88" name="フローチャート : 判断 587"/>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16032</xdr:rowOff>
    </xdr:from>
    <xdr:ext cx="534377" cy="259045"/>
    <xdr:sp macro="" textlink="">
      <xdr:nvSpPr>
        <xdr:cNvPr id="589" name="テキスト ボックス 588"/>
        <xdr:cNvSpPr txBox="1"/>
      </xdr:nvSpPr>
      <xdr:spPr>
        <a:xfrm>
          <a:off x="14325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19050</xdr:rowOff>
    </xdr:from>
    <xdr:to>
      <xdr:col>19</xdr:col>
      <xdr:colOff>644525</xdr:colOff>
      <xdr:row>76</xdr:row>
      <xdr:rowOff>36533</xdr:rowOff>
    </xdr:to>
    <xdr:cxnSp macro="">
      <xdr:nvCxnSpPr>
        <xdr:cNvPr id="590" name="直線コネクタ 589"/>
        <xdr:cNvCxnSpPr/>
      </xdr:nvCxnSpPr>
      <xdr:spPr>
        <a:xfrm>
          <a:off x="12814300" y="13049250"/>
          <a:ext cx="889000" cy="1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1" name="フローチャート : 判断 590"/>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3413</xdr:rowOff>
    </xdr:from>
    <xdr:ext cx="534377" cy="259045"/>
    <xdr:sp macro="" textlink="">
      <xdr:nvSpPr>
        <xdr:cNvPr id="592" name="テキスト ボックス 591"/>
        <xdr:cNvSpPr txBox="1"/>
      </xdr:nvSpPr>
      <xdr:spPr>
        <a:xfrm>
          <a:off x="13436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3" name="フローチャート : 判断 592"/>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154123</xdr:rowOff>
    </xdr:from>
    <xdr:ext cx="534377" cy="259045"/>
    <xdr:sp macro="" textlink="">
      <xdr:nvSpPr>
        <xdr:cNvPr id="594" name="テキスト ボックス 593"/>
        <xdr:cNvSpPr txBox="1"/>
      </xdr:nvSpPr>
      <xdr:spPr>
        <a:xfrm>
          <a:off x="12547111" y="1266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153800</xdr:rowOff>
    </xdr:from>
    <xdr:to>
      <xdr:col>23</xdr:col>
      <xdr:colOff>568325</xdr:colOff>
      <xdr:row>76</xdr:row>
      <xdr:rowOff>83950</xdr:rowOff>
    </xdr:to>
    <xdr:sp macro="" textlink="">
      <xdr:nvSpPr>
        <xdr:cNvPr id="600" name="円/楕円 599"/>
        <xdr:cNvSpPr/>
      </xdr:nvSpPr>
      <xdr:spPr>
        <a:xfrm>
          <a:off x="16268700" y="1301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132227</xdr:rowOff>
    </xdr:from>
    <xdr:ext cx="534377" cy="259045"/>
    <xdr:sp macro="" textlink="">
      <xdr:nvSpPr>
        <xdr:cNvPr id="601" name="公債費該当値テキスト"/>
        <xdr:cNvSpPr txBox="1"/>
      </xdr:nvSpPr>
      <xdr:spPr>
        <a:xfrm>
          <a:off x="16370300" y="129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58,644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138392</xdr:rowOff>
    </xdr:from>
    <xdr:to>
      <xdr:col>22</xdr:col>
      <xdr:colOff>415925</xdr:colOff>
      <xdr:row>76</xdr:row>
      <xdr:rowOff>68542</xdr:rowOff>
    </xdr:to>
    <xdr:sp macro="" textlink="">
      <xdr:nvSpPr>
        <xdr:cNvPr id="602" name="円/楕円 601"/>
        <xdr:cNvSpPr/>
      </xdr:nvSpPr>
      <xdr:spPr>
        <a:xfrm>
          <a:off x="15430500" y="129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59669</xdr:rowOff>
    </xdr:from>
    <xdr:ext cx="534377" cy="259045"/>
    <xdr:sp macro="" textlink="">
      <xdr:nvSpPr>
        <xdr:cNvPr id="603" name="テキスト ボックス 602"/>
        <xdr:cNvSpPr txBox="1"/>
      </xdr:nvSpPr>
      <xdr:spPr>
        <a:xfrm>
          <a:off x="15214111" y="1308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61,340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154387</xdr:rowOff>
    </xdr:from>
    <xdr:to>
      <xdr:col>21</xdr:col>
      <xdr:colOff>212725</xdr:colOff>
      <xdr:row>76</xdr:row>
      <xdr:rowOff>84537</xdr:rowOff>
    </xdr:to>
    <xdr:sp macro="" textlink="">
      <xdr:nvSpPr>
        <xdr:cNvPr id="604" name="円/楕円 603"/>
        <xdr:cNvSpPr/>
      </xdr:nvSpPr>
      <xdr:spPr>
        <a:xfrm>
          <a:off x="14541500" y="130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75664</xdr:rowOff>
    </xdr:from>
    <xdr:ext cx="534377" cy="259045"/>
    <xdr:sp macro="" textlink="">
      <xdr:nvSpPr>
        <xdr:cNvPr id="605" name="テキスト ボックス 604"/>
        <xdr:cNvSpPr txBox="1"/>
      </xdr:nvSpPr>
      <xdr:spPr>
        <a:xfrm>
          <a:off x="14325111" y="1310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58,541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157183</xdr:rowOff>
    </xdr:from>
    <xdr:to>
      <xdr:col>20</xdr:col>
      <xdr:colOff>9525</xdr:colOff>
      <xdr:row>76</xdr:row>
      <xdr:rowOff>87333</xdr:rowOff>
    </xdr:to>
    <xdr:sp macro="" textlink="">
      <xdr:nvSpPr>
        <xdr:cNvPr id="606" name="円/楕円 605"/>
        <xdr:cNvSpPr/>
      </xdr:nvSpPr>
      <xdr:spPr>
        <a:xfrm>
          <a:off x="13652500" y="1301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78460</xdr:rowOff>
    </xdr:from>
    <xdr:ext cx="534377" cy="259045"/>
    <xdr:sp macro="" textlink="">
      <xdr:nvSpPr>
        <xdr:cNvPr id="607" name="テキスト ボックス 606"/>
        <xdr:cNvSpPr txBox="1"/>
      </xdr:nvSpPr>
      <xdr:spPr>
        <a:xfrm>
          <a:off x="13436111" y="1310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58,052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139701</xdr:rowOff>
    </xdr:from>
    <xdr:to>
      <xdr:col>18</xdr:col>
      <xdr:colOff>492125</xdr:colOff>
      <xdr:row>76</xdr:row>
      <xdr:rowOff>69850</xdr:rowOff>
    </xdr:to>
    <xdr:sp macro="" textlink="">
      <xdr:nvSpPr>
        <xdr:cNvPr id="608" name="円/楕円 607"/>
        <xdr:cNvSpPr/>
      </xdr:nvSpPr>
      <xdr:spPr>
        <a:xfrm>
          <a:off x="12763500" y="129984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60977</xdr:rowOff>
    </xdr:from>
    <xdr:ext cx="534377" cy="259045"/>
    <xdr:sp macro="" textlink="">
      <xdr:nvSpPr>
        <xdr:cNvPr id="609" name="テキスト ボックス 608"/>
        <xdr:cNvSpPr txBox="1"/>
      </xdr:nvSpPr>
      <xdr:spPr>
        <a:xfrm>
          <a:off x="12547111" y="1309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139432</xdr:rowOff>
    </xdr:from>
    <xdr:to>
      <xdr:col>23</xdr:col>
      <xdr:colOff>517525</xdr:colOff>
      <xdr:row>98</xdr:row>
      <xdr:rowOff>139576</xdr:rowOff>
    </xdr:to>
    <xdr:cxnSp macro="">
      <xdr:nvCxnSpPr>
        <xdr:cNvPr id="636" name="直線コネクタ 635"/>
        <xdr:cNvCxnSpPr/>
      </xdr:nvCxnSpPr>
      <xdr:spPr>
        <a:xfrm flipV="1">
          <a:off x="15481300" y="16941532"/>
          <a:ext cx="8382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93702</xdr:rowOff>
    </xdr:from>
    <xdr:ext cx="534377" cy="259045"/>
    <xdr:sp macro="" textlink="">
      <xdr:nvSpPr>
        <xdr:cNvPr id="637" name="積立金平均値テキスト"/>
        <xdr:cNvSpPr txBox="1"/>
      </xdr:nvSpPr>
      <xdr:spPr>
        <a:xfrm>
          <a:off x="16370300" y="1672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139576</xdr:rowOff>
    </xdr:from>
    <xdr:to>
      <xdr:col>22</xdr:col>
      <xdr:colOff>365125</xdr:colOff>
      <xdr:row>98</xdr:row>
      <xdr:rowOff>139584</xdr:rowOff>
    </xdr:to>
    <xdr:cxnSp macro="">
      <xdr:nvCxnSpPr>
        <xdr:cNvPr id="639" name="直線コネクタ 638"/>
        <xdr:cNvCxnSpPr/>
      </xdr:nvCxnSpPr>
      <xdr:spPr>
        <a:xfrm flipV="1">
          <a:off x="14592300" y="16941676"/>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42239</xdr:rowOff>
    </xdr:from>
    <xdr:to>
      <xdr:col>22</xdr:col>
      <xdr:colOff>415925</xdr:colOff>
      <xdr:row>98</xdr:row>
      <xdr:rowOff>143839</xdr:rowOff>
    </xdr:to>
    <xdr:sp macro="" textlink="">
      <xdr:nvSpPr>
        <xdr:cNvPr id="640" name="フローチャート : 判断 639"/>
        <xdr:cNvSpPr/>
      </xdr:nvSpPr>
      <xdr:spPr>
        <a:xfrm>
          <a:off x="15430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160366</xdr:rowOff>
    </xdr:from>
    <xdr:ext cx="599010" cy="259045"/>
    <xdr:sp macro="" textlink="">
      <xdr:nvSpPr>
        <xdr:cNvPr id="641" name="テキスト ボックス 640"/>
        <xdr:cNvSpPr txBox="1"/>
      </xdr:nvSpPr>
      <xdr:spPr>
        <a:xfrm>
          <a:off x="15181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133198</xdr:rowOff>
    </xdr:from>
    <xdr:to>
      <xdr:col>21</xdr:col>
      <xdr:colOff>161925</xdr:colOff>
      <xdr:row>98</xdr:row>
      <xdr:rowOff>139584</xdr:rowOff>
    </xdr:to>
    <xdr:cxnSp macro="">
      <xdr:nvCxnSpPr>
        <xdr:cNvPr id="642" name="直線コネクタ 641"/>
        <xdr:cNvCxnSpPr/>
      </xdr:nvCxnSpPr>
      <xdr:spPr>
        <a:xfrm>
          <a:off x="13703300" y="16935298"/>
          <a:ext cx="889000" cy="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70188</xdr:rowOff>
    </xdr:from>
    <xdr:to>
      <xdr:col>21</xdr:col>
      <xdr:colOff>212725</xdr:colOff>
      <xdr:row>99</xdr:row>
      <xdr:rowOff>338</xdr:rowOff>
    </xdr:to>
    <xdr:sp macro="" textlink="">
      <xdr:nvSpPr>
        <xdr:cNvPr id="643" name="フローチャート : 判断 642"/>
        <xdr:cNvSpPr/>
      </xdr:nvSpPr>
      <xdr:spPr>
        <a:xfrm>
          <a:off x="14541500" y="168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16865</xdr:rowOff>
    </xdr:from>
    <xdr:ext cx="534377" cy="259045"/>
    <xdr:sp macro="" textlink="">
      <xdr:nvSpPr>
        <xdr:cNvPr id="644" name="テキスト ボックス 643"/>
        <xdr:cNvSpPr txBox="1"/>
      </xdr:nvSpPr>
      <xdr:spPr>
        <a:xfrm>
          <a:off x="14325111" y="1664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133198</xdr:rowOff>
    </xdr:from>
    <xdr:to>
      <xdr:col>19</xdr:col>
      <xdr:colOff>644525</xdr:colOff>
      <xdr:row>98</xdr:row>
      <xdr:rowOff>139556</xdr:rowOff>
    </xdr:to>
    <xdr:cxnSp macro="">
      <xdr:nvCxnSpPr>
        <xdr:cNvPr id="645" name="直線コネクタ 644"/>
        <xdr:cNvCxnSpPr/>
      </xdr:nvCxnSpPr>
      <xdr:spPr>
        <a:xfrm flipV="1">
          <a:off x="12814300" y="16935298"/>
          <a:ext cx="889000" cy="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70439</xdr:rowOff>
    </xdr:from>
    <xdr:to>
      <xdr:col>20</xdr:col>
      <xdr:colOff>9525</xdr:colOff>
      <xdr:row>99</xdr:row>
      <xdr:rowOff>589</xdr:rowOff>
    </xdr:to>
    <xdr:sp macro="" textlink="">
      <xdr:nvSpPr>
        <xdr:cNvPr id="646" name="フローチャート : 判断 645"/>
        <xdr:cNvSpPr/>
      </xdr:nvSpPr>
      <xdr:spPr>
        <a:xfrm>
          <a:off x="13652500" y="1687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17116</xdr:rowOff>
    </xdr:from>
    <xdr:ext cx="534377" cy="259045"/>
    <xdr:sp macro="" textlink="">
      <xdr:nvSpPr>
        <xdr:cNvPr id="647" name="テキスト ボックス 646"/>
        <xdr:cNvSpPr txBox="1"/>
      </xdr:nvSpPr>
      <xdr:spPr>
        <a:xfrm>
          <a:off x="13436111" y="1664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69062</xdr:rowOff>
    </xdr:from>
    <xdr:to>
      <xdr:col>18</xdr:col>
      <xdr:colOff>492125</xdr:colOff>
      <xdr:row>98</xdr:row>
      <xdr:rowOff>170662</xdr:rowOff>
    </xdr:to>
    <xdr:sp macro="" textlink="">
      <xdr:nvSpPr>
        <xdr:cNvPr id="648" name="フローチャート : 判断 647"/>
        <xdr:cNvSpPr/>
      </xdr:nvSpPr>
      <xdr:spPr>
        <a:xfrm>
          <a:off x="12763500" y="1687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15739</xdr:rowOff>
    </xdr:from>
    <xdr:ext cx="534377" cy="259045"/>
    <xdr:sp macro="" textlink="">
      <xdr:nvSpPr>
        <xdr:cNvPr id="649" name="テキスト ボックス 648"/>
        <xdr:cNvSpPr txBox="1"/>
      </xdr:nvSpPr>
      <xdr:spPr>
        <a:xfrm>
          <a:off x="12547111" y="1664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88632</xdr:rowOff>
    </xdr:from>
    <xdr:to>
      <xdr:col>23</xdr:col>
      <xdr:colOff>568325</xdr:colOff>
      <xdr:row>99</xdr:row>
      <xdr:rowOff>18782</xdr:rowOff>
    </xdr:to>
    <xdr:sp macro="" textlink="">
      <xdr:nvSpPr>
        <xdr:cNvPr id="655" name="円/楕円 654"/>
        <xdr:cNvSpPr/>
      </xdr:nvSpPr>
      <xdr:spPr>
        <a:xfrm>
          <a:off x="16268700" y="168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49252</xdr:rowOff>
    </xdr:from>
    <xdr:ext cx="378565" cy="259045"/>
    <xdr:sp macro="" textlink="">
      <xdr:nvSpPr>
        <xdr:cNvPr id="656" name="積立金該当値テキスト"/>
        <xdr:cNvSpPr txBox="1"/>
      </xdr:nvSpPr>
      <xdr:spPr>
        <a:xfrm>
          <a:off x="16370300" y="16851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88776</xdr:rowOff>
    </xdr:from>
    <xdr:to>
      <xdr:col>22</xdr:col>
      <xdr:colOff>415925</xdr:colOff>
      <xdr:row>99</xdr:row>
      <xdr:rowOff>18926</xdr:rowOff>
    </xdr:to>
    <xdr:sp macro="" textlink="">
      <xdr:nvSpPr>
        <xdr:cNvPr id="657" name="円/楕円 656"/>
        <xdr:cNvSpPr/>
      </xdr:nvSpPr>
      <xdr:spPr>
        <a:xfrm>
          <a:off x="15430500" y="168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10053</xdr:rowOff>
    </xdr:from>
    <xdr:ext cx="378565" cy="259045"/>
    <xdr:sp macro="" textlink="">
      <xdr:nvSpPr>
        <xdr:cNvPr id="658" name="テキスト ボックス 657"/>
        <xdr:cNvSpPr txBox="1"/>
      </xdr:nvSpPr>
      <xdr:spPr>
        <a:xfrm>
          <a:off x="15292017" y="16983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88784</xdr:rowOff>
    </xdr:from>
    <xdr:to>
      <xdr:col>21</xdr:col>
      <xdr:colOff>212725</xdr:colOff>
      <xdr:row>99</xdr:row>
      <xdr:rowOff>18934</xdr:rowOff>
    </xdr:to>
    <xdr:sp macro="" textlink="">
      <xdr:nvSpPr>
        <xdr:cNvPr id="659" name="円/楕円 658"/>
        <xdr:cNvSpPr/>
      </xdr:nvSpPr>
      <xdr:spPr>
        <a:xfrm>
          <a:off x="14541500" y="168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10061</xdr:rowOff>
    </xdr:from>
    <xdr:ext cx="378565" cy="259045"/>
    <xdr:sp macro="" textlink="">
      <xdr:nvSpPr>
        <xdr:cNvPr id="660" name="テキスト ボックス 659"/>
        <xdr:cNvSpPr txBox="1"/>
      </xdr:nvSpPr>
      <xdr:spPr>
        <a:xfrm>
          <a:off x="14403017" y="16983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82398</xdr:rowOff>
    </xdr:from>
    <xdr:to>
      <xdr:col>20</xdr:col>
      <xdr:colOff>9525</xdr:colOff>
      <xdr:row>99</xdr:row>
      <xdr:rowOff>12548</xdr:rowOff>
    </xdr:to>
    <xdr:sp macro="" textlink="">
      <xdr:nvSpPr>
        <xdr:cNvPr id="661" name="円/楕円 660"/>
        <xdr:cNvSpPr/>
      </xdr:nvSpPr>
      <xdr:spPr>
        <a:xfrm>
          <a:off x="13652500" y="168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3675</xdr:rowOff>
    </xdr:from>
    <xdr:ext cx="534377" cy="259045"/>
    <xdr:sp macro="" textlink="">
      <xdr:nvSpPr>
        <xdr:cNvPr id="662" name="テキスト ボックス 661"/>
        <xdr:cNvSpPr txBox="1"/>
      </xdr:nvSpPr>
      <xdr:spPr>
        <a:xfrm>
          <a:off x="13436111" y="1697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88756</xdr:rowOff>
    </xdr:from>
    <xdr:to>
      <xdr:col>18</xdr:col>
      <xdr:colOff>492125</xdr:colOff>
      <xdr:row>99</xdr:row>
      <xdr:rowOff>18906</xdr:rowOff>
    </xdr:to>
    <xdr:sp macro="" textlink="">
      <xdr:nvSpPr>
        <xdr:cNvPr id="663" name="円/楕円 662"/>
        <xdr:cNvSpPr/>
      </xdr:nvSpPr>
      <xdr:spPr>
        <a:xfrm>
          <a:off x="12763500" y="1689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10033</xdr:rowOff>
    </xdr:from>
    <xdr:ext cx="378565" cy="259045"/>
    <xdr:sp macro="" textlink="">
      <xdr:nvSpPr>
        <xdr:cNvPr id="664" name="テキスト ボックス 663"/>
        <xdr:cNvSpPr txBox="1"/>
      </xdr:nvSpPr>
      <xdr:spPr>
        <a:xfrm>
          <a:off x="12625017" y="16983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98598</xdr:rowOff>
    </xdr:from>
    <xdr:to>
      <xdr:col>32</xdr:col>
      <xdr:colOff>187325</xdr:colOff>
      <xdr:row>35</xdr:row>
      <xdr:rowOff>152044</xdr:rowOff>
    </xdr:to>
    <xdr:cxnSp macro="">
      <xdr:nvCxnSpPr>
        <xdr:cNvPr id="691" name="直線コネクタ 690"/>
        <xdr:cNvCxnSpPr/>
      </xdr:nvCxnSpPr>
      <xdr:spPr>
        <a:xfrm>
          <a:off x="21323300" y="6099348"/>
          <a:ext cx="838200" cy="5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134535</xdr:rowOff>
    </xdr:from>
    <xdr:ext cx="469744" cy="259045"/>
    <xdr:sp macro="" textlink="">
      <xdr:nvSpPr>
        <xdr:cNvPr id="692" name="投資及び出資金平均値テキスト"/>
        <xdr:cNvSpPr txBox="1"/>
      </xdr:nvSpPr>
      <xdr:spPr>
        <a:xfrm>
          <a:off x="22212300" y="6478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98598</xdr:rowOff>
    </xdr:from>
    <xdr:to>
      <xdr:col>31</xdr:col>
      <xdr:colOff>34925</xdr:colOff>
      <xdr:row>36</xdr:row>
      <xdr:rowOff>142077</xdr:rowOff>
    </xdr:to>
    <xdr:cxnSp macro="">
      <xdr:nvCxnSpPr>
        <xdr:cNvPr id="694" name="直線コネクタ 693"/>
        <xdr:cNvCxnSpPr/>
      </xdr:nvCxnSpPr>
      <xdr:spPr>
        <a:xfrm flipV="1">
          <a:off x="20434300" y="6099348"/>
          <a:ext cx="889000" cy="21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38151</xdr:rowOff>
    </xdr:from>
    <xdr:to>
      <xdr:col>31</xdr:col>
      <xdr:colOff>85725</xdr:colOff>
      <xdr:row>38</xdr:row>
      <xdr:rowOff>139751</xdr:rowOff>
    </xdr:to>
    <xdr:sp macro="" textlink="">
      <xdr:nvSpPr>
        <xdr:cNvPr id="695" name="フローチャート : 判断 694"/>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130878</xdr:rowOff>
    </xdr:from>
    <xdr:ext cx="469744" cy="259045"/>
    <xdr:sp macro="" textlink="">
      <xdr:nvSpPr>
        <xdr:cNvPr id="696" name="テキスト ボックス 695"/>
        <xdr:cNvSpPr txBox="1"/>
      </xdr:nvSpPr>
      <xdr:spPr>
        <a:xfrm>
          <a:off x="21088427" y="66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142077</xdr:rowOff>
    </xdr:from>
    <xdr:to>
      <xdr:col>29</xdr:col>
      <xdr:colOff>517525</xdr:colOff>
      <xdr:row>37</xdr:row>
      <xdr:rowOff>100975</xdr:rowOff>
    </xdr:to>
    <xdr:cxnSp macro="">
      <xdr:nvCxnSpPr>
        <xdr:cNvPr id="697" name="直線コネクタ 696"/>
        <xdr:cNvCxnSpPr/>
      </xdr:nvCxnSpPr>
      <xdr:spPr>
        <a:xfrm flipV="1">
          <a:off x="19545300" y="6314277"/>
          <a:ext cx="889000" cy="13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16342</xdr:rowOff>
    </xdr:from>
    <xdr:to>
      <xdr:col>29</xdr:col>
      <xdr:colOff>568325</xdr:colOff>
      <xdr:row>38</xdr:row>
      <xdr:rowOff>117942</xdr:rowOff>
    </xdr:to>
    <xdr:sp macro="" textlink="">
      <xdr:nvSpPr>
        <xdr:cNvPr id="698" name="フローチャート : 判断 697"/>
        <xdr:cNvSpPr/>
      </xdr:nvSpPr>
      <xdr:spPr>
        <a:xfrm>
          <a:off x="20383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109069</xdr:rowOff>
    </xdr:from>
    <xdr:ext cx="469744" cy="259045"/>
    <xdr:sp macro="" textlink="">
      <xdr:nvSpPr>
        <xdr:cNvPr id="699" name="テキスト ボックス 698"/>
        <xdr:cNvSpPr txBox="1"/>
      </xdr:nvSpPr>
      <xdr:spPr>
        <a:xfrm>
          <a:off x="20199427" y="662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100975</xdr:rowOff>
    </xdr:from>
    <xdr:to>
      <xdr:col>28</xdr:col>
      <xdr:colOff>314325</xdr:colOff>
      <xdr:row>38</xdr:row>
      <xdr:rowOff>1991</xdr:rowOff>
    </xdr:to>
    <xdr:cxnSp macro="">
      <xdr:nvCxnSpPr>
        <xdr:cNvPr id="700" name="直線コネクタ 699"/>
        <xdr:cNvCxnSpPr/>
      </xdr:nvCxnSpPr>
      <xdr:spPr>
        <a:xfrm flipV="1">
          <a:off x="18656300" y="6444625"/>
          <a:ext cx="889000" cy="7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28321</xdr:rowOff>
    </xdr:from>
    <xdr:to>
      <xdr:col>28</xdr:col>
      <xdr:colOff>365125</xdr:colOff>
      <xdr:row>38</xdr:row>
      <xdr:rowOff>129921</xdr:rowOff>
    </xdr:to>
    <xdr:sp macro="" textlink="">
      <xdr:nvSpPr>
        <xdr:cNvPr id="701" name="フローチャート : 判断 700"/>
        <xdr:cNvSpPr/>
      </xdr:nvSpPr>
      <xdr:spPr>
        <a:xfrm>
          <a:off x="19494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121048</xdr:rowOff>
    </xdr:from>
    <xdr:ext cx="469744" cy="259045"/>
    <xdr:sp macro="" textlink="">
      <xdr:nvSpPr>
        <xdr:cNvPr id="702" name="テキスト ボックス 701"/>
        <xdr:cNvSpPr txBox="1"/>
      </xdr:nvSpPr>
      <xdr:spPr>
        <a:xfrm>
          <a:off x="19310427"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47615</xdr:rowOff>
    </xdr:from>
    <xdr:to>
      <xdr:col>27</xdr:col>
      <xdr:colOff>161925</xdr:colOff>
      <xdr:row>38</xdr:row>
      <xdr:rowOff>149215</xdr:rowOff>
    </xdr:to>
    <xdr:sp macro="" textlink="">
      <xdr:nvSpPr>
        <xdr:cNvPr id="703" name="フローチャート : 判断 702"/>
        <xdr:cNvSpPr/>
      </xdr:nvSpPr>
      <xdr:spPr>
        <a:xfrm>
          <a:off x="18605500" y="656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140342</xdr:rowOff>
    </xdr:from>
    <xdr:ext cx="378565" cy="259045"/>
    <xdr:sp macro="" textlink="">
      <xdr:nvSpPr>
        <xdr:cNvPr id="704" name="テキスト ボックス 703"/>
        <xdr:cNvSpPr txBox="1"/>
      </xdr:nvSpPr>
      <xdr:spPr>
        <a:xfrm>
          <a:off x="18467017" y="6655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101244</xdr:rowOff>
    </xdr:from>
    <xdr:to>
      <xdr:col>32</xdr:col>
      <xdr:colOff>238125</xdr:colOff>
      <xdr:row>36</xdr:row>
      <xdr:rowOff>31394</xdr:rowOff>
    </xdr:to>
    <xdr:sp macro="" textlink="">
      <xdr:nvSpPr>
        <xdr:cNvPr id="710" name="円/楕円 709"/>
        <xdr:cNvSpPr/>
      </xdr:nvSpPr>
      <xdr:spPr>
        <a:xfrm>
          <a:off x="22110700" y="61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124121</xdr:rowOff>
    </xdr:from>
    <xdr:ext cx="534377" cy="259045"/>
    <xdr:sp macro="" textlink="">
      <xdr:nvSpPr>
        <xdr:cNvPr id="711" name="投資及び出資金該当値テキスト"/>
        <xdr:cNvSpPr txBox="1"/>
      </xdr:nvSpPr>
      <xdr:spPr>
        <a:xfrm>
          <a:off x="22212300" y="595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10,980</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47798</xdr:rowOff>
    </xdr:from>
    <xdr:to>
      <xdr:col>31</xdr:col>
      <xdr:colOff>85725</xdr:colOff>
      <xdr:row>35</xdr:row>
      <xdr:rowOff>149398</xdr:rowOff>
    </xdr:to>
    <xdr:sp macro="" textlink="">
      <xdr:nvSpPr>
        <xdr:cNvPr id="712" name="円/楕円 711"/>
        <xdr:cNvSpPr/>
      </xdr:nvSpPr>
      <xdr:spPr>
        <a:xfrm>
          <a:off x="21272500" y="604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33</xdr:row>
      <xdr:rowOff>165925</xdr:rowOff>
    </xdr:from>
    <xdr:ext cx="534377" cy="259045"/>
    <xdr:sp macro="" textlink="">
      <xdr:nvSpPr>
        <xdr:cNvPr id="713" name="テキスト ボックス 712"/>
        <xdr:cNvSpPr txBox="1"/>
      </xdr:nvSpPr>
      <xdr:spPr>
        <a:xfrm>
          <a:off x="21056111" y="582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12,149</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91277</xdr:rowOff>
    </xdr:from>
    <xdr:to>
      <xdr:col>29</xdr:col>
      <xdr:colOff>568325</xdr:colOff>
      <xdr:row>37</xdr:row>
      <xdr:rowOff>21427</xdr:rowOff>
    </xdr:to>
    <xdr:sp macro="" textlink="">
      <xdr:nvSpPr>
        <xdr:cNvPr id="714" name="円/楕円 713"/>
        <xdr:cNvSpPr/>
      </xdr:nvSpPr>
      <xdr:spPr>
        <a:xfrm>
          <a:off x="20383500" y="626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37954</xdr:rowOff>
    </xdr:from>
    <xdr:ext cx="469744" cy="259045"/>
    <xdr:sp macro="" textlink="">
      <xdr:nvSpPr>
        <xdr:cNvPr id="715" name="テキスト ボックス 714"/>
        <xdr:cNvSpPr txBox="1"/>
      </xdr:nvSpPr>
      <xdr:spPr>
        <a:xfrm>
          <a:off x="20199427" y="603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50175</xdr:rowOff>
    </xdr:from>
    <xdr:to>
      <xdr:col>28</xdr:col>
      <xdr:colOff>365125</xdr:colOff>
      <xdr:row>37</xdr:row>
      <xdr:rowOff>151775</xdr:rowOff>
    </xdr:to>
    <xdr:sp macro="" textlink="">
      <xdr:nvSpPr>
        <xdr:cNvPr id="716" name="円/楕円 715"/>
        <xdr:cNvSpPr/>
      </xdr:nvSpPr>
      <xdr:spPr>
        <a:xfrm>
          <a:off x="19494500" y="63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168302</xdr:rowOff>
    </xdr:from>
    <xdr:ext cx="469744" cy="259045"/>
    <xdr:sp macro="" textlink="">
      <xdr:nvSpPr>
        <xdr:cNvPr id="717" name="テキスト ボックス 716"/>
        <xdr:cNvSpPr txBox="1"/>
      </xdr:nvSpPr>
      <xdr:spPr>
        <a:xfrm>
          <a:off x="19310427" y="616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122641</xdr:rowOff>
    </xdr:from>
    <xdr:to>
      <xdr:col>27</xdr:col>
      <xdr:colOff>161925</xdr:colOff>
      <xdr:row>38</xdr:row>
      <xdr:rowOff>52791</xdr:rowOff>
    </xdr:to>
    <xdr:sp macro="" textlink="">
      <xdr:nvSpPr>
        <xdr:cNvPr id="718" name="円/楕円 717"/>
        <xdr:cNvSpPr/>
      </xdr:nvSpPr>
      <xdr:spPr>
        <a:xfrm>
          <a:off x="18605500" y="646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69318</xdr:rowOff>
    </xdr:from>
    <xdr:ext cx="469744" cy="259045"/>
    <xdr:sp macro="" textlink="">
      <xdr:nvSpPr>
        <xdr:cNvPr id="719" name="テキスト ボックス 718"/>
        <xdr:cNvSpPr txBox="1"/>
      </xdr:nvSpPr>
      <xdr:spPr>
        <a:xfrm>
          <a:off x="18421427" y="624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48" name="直線コネクタ 74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136072</xdr:rowOff>
    </xdr:from>
    <xdr:ext cx="469744" cy="259045"/>
    <xdr:sp macro="" textlink="">
      <xdr:nvSpPr>
        <xdr:cNvPr id="749" name="貸付金平均値テキスト"/>
        <xdr:cNvSpPr txBox="1"/>
      </xdr:nvSpPr>
      <xdr:spPr>
        <a:xfrm>
          <a:off x="22212300" y="9908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51" name="直線コネクタ 75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128206</xdr:rowOff>
    </xdr:from>
    <xdr:to>
      <xdr:col>31</xdr:col>
      <xdr:colOff>85725</xdr:colOff>
      <xdr:row>59</xdr:row>
      <xdr:rowOff>58356</xdr:rowOff>
    </xdr:to>
    <xdr:sp macro="" textlink="">
      <xdr:nvSpPr>
        <xdr:cNvPr id="752" name="フローチャート : 判断 751"/>
        <xdr:cNvSpPr/>
      </xdr:nvSpPr>
      <xdr:spPr>
        <a:xfrm>
          <a:off x="21272500" y="1007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74883</xdr:rowOff>
    </xdr:from>
    <xdr:ext cx="469744" cy="259045"/>
    <xdr:sp macro="" textlink="">
      <xdr:nvSpPr>
        <xdr:cNvPr id="753" name="テキスト ボックス 752"/>
        <xdr:cNvSpPr txBox="1"/>
      </xdr:nvSpPr>
      <xdr:spPr>
        <a:xfrm>
          <a:off x="21088427" y="984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54" name="直線コネクタ 75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127712</xdr:rowOff>
    </xdr:from>
    <xdr:to>
      <xdr:col>29</xdr:col>
      <xdr:colOff>568325</xdr:colOff>
      <xdr:row>59</xdr:row>
      <xdr:rowOff>57862</xdr:rowOff>
    </xdr:to>
    <xdr:sp macro="" textlink="">
      <xdr:nvSpPr>
        <xdr:cNvPr id="755" name="フローチャート : 判断 754"/>
        <xdr:cNvSpPr/>
      </xdr:nvSpPr>
      <xdr:spPr>
        <a:xfrm>
          <a:off x="20383500" y="1007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74389</xdr:rowOff>
    </xdr:from>
    <xdr:ext cx="469744" cy="259045"/>
    <xdr:sp macro="" textlink="">
      <xdr:nvSpPr>
        <xdr:cNvPr id="756" name="テキスト ボックス 755"/>
        <xdr:cNvSpPr txBox="1"/>
      </xdr:nvSpPr>
      <xdr:spPr>
        <a:xfrm>
          <a:off x="20199427" y="984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57" name="直線コネクタ 75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122898</xdr:rowOff>
    </xdr:from>
    <xdr:to>
      <xdr:col>28</xdr:col>
      <xdr:colOff>365125</xdr:colOff>
      <xdr:row>59</xdr:row>
      <xdr:rowOff>53048</xdr:rowOff>
    </xdr:to>
    <xdr:sp macro="" textlink="">
      <xdr:nvSpPr>
        <xdr:cNvPr id="758" name="フローチャート : 判断 757"/>
        <xdr:cNvSpPr/>
      </xdr:nvSpPr>
      <xdr:spPr>
        <a:xfrm>
          <a:off x="19494500" y="1006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69575</xdr:rowOff>
    </xdr:from>
    <xdr:ext cx="469744" cy="259045"/>
    <xdr:sp macro="" textlink="">
      <xdr:nvSpPr>
        <xdr:cNvPr id="759" name="テキスト ボックス 758"/>
        <xdr:cNvSpPr txBox="1"/>
      </xdr:nvSpPr>
      <xdr:spPr>
        <a:xfrm>
          <a:off x="19310427" y="984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121348</xdr:rowOff>
    </xdr:from>
    <xdr:to>
      <xdr:col>27</xdr:col>
      <xdr:colOff>161925</xdr:colOff>
      <xdr:row>59</xdr:row>
      <xdr:rowOff>51498</xdr:rowOff>
    </xdr:to>
    <xdr:sp macro="" textlink="">
      <xdr:nvSpPr>
        <xdr:cNvPr id="760" name="フローチャート : 判断 759"/>
        <xdr:cNvSpPr/>
      </xdr:nvSpPr>
      <xdr:spPr>
        <a:xfrm>
          <a:off x="18605500" y="1006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68025</xdr:rowOff>
    </xdr:from>
    <xdr:ext cx="469744" cy="259045"/>
    <xdr:sp macro="" textlink="">
      <xdr:nvSpPr>
        <xdr:cNvPr id="761" name="テキスト ボックス 760"/>
        <xdr:cNvSpPr txBox="1"/>
      </xdr:nvSpPr>
      <xdr:spPr>
        <a:xfrm>
          <a:off x="18421427" y="984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67" name="円/楕円 76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91622</xdr:rowOff>
    </xdr:from>
    <xdr:ext cx="249299" cy="259045"/>
    <xdr:sp macro="" textlink="">
      <xdr:nvSpPr>
        <xdr:cNvPr id="768" name="貸付金該当値テキスト"/>
        <xdr:cNvSpPr txBox="1"/>
      </xdr:nvSpPr>
      <xdr:spPr>
        <a:xfrm>
          <a:off x="22212300" y="10035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69" name="円/楕円 76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0" name="テキスト ボックス 76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71" name="円/楕円 77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72" name="テキスト ボックス 77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73" name="円/楕円 77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74" name="テキスト ボックス 77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75" name="円/楕円 77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76" name="テキスト ボックス 77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151232</xdr:rowOff>
    </xdr:from>
    <xdr:to>
      <xdr:col>32</xdr:col>
      <xdr:colOff>187325</xdr:colOff>
      <xdr:row>74</xdr:row>
      <xdr:rowOff>152336</xdr:rowOff>
    </xdr:to>
    <xdr:cxnSp macro="">
      <xdr:nvCxnSpPr>
        <xdr:cNvPr id="806" name="直線コネクタ 805"/>
        <xdr:cNvCxnSpPr/>
      </xdr:nvCxnSpPr>
      <xdr:spPr>
        <a:xfrm flipV="1">
          <a:off x="21323300" y="12838532"/>
          <a:ext cx="8382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104627</xdr:rowOff>
    </xdr:from>
    <xdr:ext cx="534377" cy="259045"/>
    <xdr:sp macro="" textlink="">
      <xdr:nvSpPr>
        <xdr:cNvPr id="807" name="繰出金平均値テキスト"/>
        <xdr:cNvSpPr txBox="1"/>
      </xdr:nvSpPr>
      <xdr:spPr>
        <a:xfrm>
          <a:off x="22212300" y="12963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152336</xdr:rowOff>
    </xdr:from>
    <xdr:to>
      <xdr:col>31</xdr:col>
      <xdr:colOff>34925</xdr:colOff>
      <xdr:row>75</xdr:row>
      <xdr:rowOff>12103</xdr:rowOff>
    </xdr:to>
    <xdr:cxnSp macro="">
      <xdr:nvCxnSpPr>
        <xdr:cNvPr id="809" name="直線コネクタ 808"/>
        <xdr:cNvCxnSpPr/>
      </xdr:nvCxnSpPr>
      <xdr:spPr>
        <a:xfrm flipV="1">
          <a:off x="20434300" y="12839636"/>
          <a:ext cx="889000" cy="3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169290</xdr:rowOff>
    </xdr:from>
    <xdr:to>
      <xdr:col>31</xdr:col>
      <xdr:colOff>85725</xdr:colOff>
      <xdr:row>76</xdr:row>
      <xdr:rowOff>99440</xdr:rowOff>
    </xdr:to>
    <xdr:sp macro="" textlink="">
      <xdr:nvSpPr>
        <xdr:cNvPr id="810" name="フローチャート : 判断 809"/>
        <xdr:cNvSpPr/>
      </xdr:nvSpPr>
      <xdr:spPr>
        <a:xfrm>
          <a:off x="21272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90567</xdr:rowOff>
    </xdr:from>
    <xdr:ext cx="534377" cy="259045"/>
    <xdr:sp macro="" textlink="">
      <xdr:nvSpPr>
        <xdr:cNvPr id="811" name="テキスト ボックス 810"/>
        <xdr:cNvSpPr txBox="1"/>
      </xdr:nvSpPr>
      <xdr:spPr>
        <a:xfrm>
          <a:off x="21056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12103</xdr:rowOff>
    </xdr:from>
    <xdr:to>
      <xdr:col>29</xdr:col>
      <xdr:colOff>517525</xdr:colOff>
      <xdr:row>75</xdr:row>
      <xdr:rowOff>140030</xdr:rowOff>
    </xdr:to>
    <xdr:cxnSp macro="">
      <xdr:nvCxnSpPr>
        <xdr:cNvPr id="812" name="直線コネクタ 811"/>
        <xdr:cNvCxnSpPr/>
      </xdr:nvCxnSpPr>
      <xdr:spPr>
        <a:xfrm flipV="1">
          <a:off x="19545300" y="12870853"/>
          <a:ext cx="889000" cy="1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26708</xdr:rowOff>
    </xdr:from>
    <xdr:to>
      <xdr:col>29</xdr:col>
      <xdr:colOff>568325</xdr:colOff>
      <xdr:row>76</xdr:row>
      <xdr:rowOff>128308</xdr:rowOff>
    </xdr:to>
    <xdr:sp macro="" textlink="">
      <xdr:nvSpPr>
        <xdr:cNvPr id="813" name="フローチャート : 判断 812"/>
        <xdr:cNvSpPr/>
      </xdr:nvSpPr>
      <xdr:spPr>
        <a:xfrm>
          <a:off x="20383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119435</xdr:rowOff>
    </xdr:from>
    <xdr:ext cx="534377" cy="259045"/>
    <xdr:sp macro="" textlink="">
      <xdr:nvSpPr>
        <xdr:cNvPr id="814" name="テキスト ボックス 813"/>
        <xdr:cNvSpPr txBox="1"/>
      </xdr:nvSpPr>
      <xdr:spPr>
        <a:xfrm>
          <a:off x="20167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140030</xdr:rowOff>
    </xdr:from>
    <xdr:to>
      <xdr:col>28</xdr:col>
      <xdr:colOff>314325</xdr:colOff>
      <xdr:row>76</xdr:row>
      <xdr:rowOff>30187</xdr:rowOff>
    </xdr:to>
    <xdr:cxnSp macro="">
      <xdr:nvCxnSpPr>
        <xdr:cNvPr id="815" name="直線コネクタ 814"/>
        <xdr:cNvCxnSpPr/>
      </xdr:nvCxnSpPr>
      <xdr:spPr>
        <a:xfrm flipV="1">
          <a:off x="18656300" y="12998780"/>
          <a:ext cx="889000" cy="6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37464</xdr:rowOff>
    </xdr:from>
    <xdr:to>
      <xdr:col>28</xdr:col>
      <xdr:colOff>365125</xdr:colOff>
      <xdr:row>76</xdr:row>
      <xdr:rowOff>139064</xdr:rowOff>
    </xdr:to>
    <xdr:sp macro="" textlink="">
      <xdr:nvSpPr>
        <xdr:cNvPr id="816" name="フローチャート : 判断 815"/>
        <xdr:cNvSpPr/>
      </xdr:nvSpPr>
      <xdr:spPr>
        <a:xfrm>
          <a:off x="19494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130191</xdr:rowOff>
    </xdr:from>
    <xdr:ext cx="534377" cy="259045"/>
    <xdr:sp macro="" textlink="">
      <xdr:nvSpPr>
        <xdr:cNvPr id="817" name="テキスト ボックス 816"/>
        <xdr:cNvSpPr txBox="1"/>
      </xdr:nvSpPr>
      <xdr:spPr>
        <a:xfrm>
          <a:off x="19278111" y="131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40526</xdr:rowOff>
    </xdr:from>
    <xdr:to>
      <xdr:col>27</xdr:col>
      <xdr:colOff>161925</xdr:colOff>
      <xdr:row>76</xdr:row>
      <xdr:rowOff>142126</xdr:rowOff>
    </xdr:to>
    <xdr:sp macro="" textlink="">
      <xdr:nvSpPr>
        <xdr:cNvPr id="818" name="フローチャート : 判断 817"/>
        <xdr:cNvSpPr/>
      </xdr:nvSpPr>
      <xdr:spPr>
        <a:xfrm>
          <a:off x="18605500" y="1307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133253</xdr:rowOff>
    </xdr:from>
    <xdr:ext cx="534377" cy="259045"/>
    <xdr:sp macro="" textlink="">
      <xdr:nvSpPr>
        <xdr:cNvPr id="819" name="テキスト ボックス 818"/>
        <xdr:cNvSpPr txBox="1"/>
      </xdr:nvSpPr>
      <xdr:spPr>
        <a:xfrm>
          <a:off x="18389111" y="1316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100432</xdr:rowOff>
    </xdr:from>
    <xdr:to>
      <xdr:col>32</xdr:col>
      <xdr:colOff>238125</xdr:colOff>
      <xdr:row>75</xdr:row>
      <xdr:rowOff>30582</xdr:rowOff>
    </xdr:to>
    <xdr:sp macro="" textlink="">
      <xdr:nvSpPr>
        <xdr:cNvPr id="825" name="円/楕円 824"/>
        <xdr:cNvSpPr/>
      </xdr:nvSpPr>
      <xdr:spPr>
        <a:xfrm>
          <a:off x="22110700" y="1278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123309</xdr:rowOff>
    </xdr:from>
    <xdr:ext cx="534377" cy="259045"/>
    <xdr:sp macro="" textlink="">
      <xdr:nvSpPr>
        <xdr:cNvPr id="826" name="繰出金該当値テキスト"/>
        <xdr:cNvSpPr txBox="1"/>
      </xdr:nvSpPr>
      <xdr:spPr>
        <a:xfrm>
          <a:off x="22212300" y="1263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89,092</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101536</xdr:rowOff>
    </xdr:from>
    <xdr:to>
      <xdr:col>31</xdr:col>
      <xdr:colOff>85725</xdr:colOff>
      <xdr:row>75</xdr:row>
      <xdr:rowOff>31686</xdr:rowOff>
    </xdr:to>
    <xdr:sp macro="" textlink="">
      <xdr:nvSpPr>
        <xdr:cNvPr id="827" name="円/楕円 826"/>
        <xdr:cNvSpPr/>
      </xdr:nvSpPr>
      <xdr:spPr>
        <a:xfrm>
          <a:off x="21272500" y="127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48213</xdr:rowOff>
    </xdr:from>
    <xdr:ext cx="534377" cy="259045"/>
    <xdr:sp macro="" textlink="">
      <xdr:nvSpPr>
        <xdr:cNvPr id="828" name="テキスト ボックス 827"/>
        <xdr:cNvSpPr txBox="1"/>
      </xdr:nvSpPr>
      <xdr:spPr>
        <a:xfrm>
          <a:off x="21056111" y="1256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89,005</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132753</xdr:rowOff>
    </xdr:from>
    <xdr:to>
      <xdr:col>29</xdr:col>
      <xdr:colOff>568325</xdr:colOff>
      <xdr:row>75</xdr:row>
      <xdr:rowOff>62903</xdr:rowOff>
    </xdr:to>
    <xdr:sp macro="" textlink="">
      <xdr:nvSpPr>
        <xdr:cNvPr id="829" name="円/楕円 828"/>
        <xdr:cNvSpPr/>
      </xdr:nvSpPr>
      <xdr:spPr>
        <a:xfrm>
          <a:off x="20383500" y="1282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79430</xdr:rowOff>
    </xdr:from>
    <xdr:ext cx="534377" cy="259045"/>
    <xdr:sp macro="" textlink="">
      <xdr:nvSpPr>
        <xdr:cNvPr id="830" name="テキスト ボックス 829"/>
        <xdr:cNvSpPr txBox="1"/>
      </xdr:nvSpPr>
      <xdr:spPr>
        <a:xfrm>
          <a:off x="20167111" y="1259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86,547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89230</xdr:rowOff>
    </xdr:from>
    <xdr:to>
      <xdr:col>28</xdr:col>
      <xdr:colOff>365125</xdr:colOff>
      <xdr:row>76</xdr:row>
      <xdr:rowOff>19380</xdr:rowOff>
    </xdr:to>
    <xdr:sp macro="" textlink="">
      <xdr:nvSpPr>
        <xdr:cNvPr id="831" name="円/楕円 830"/>
        <xdr:cNvSpPr/>
      </xdr:nvSpPr>
      <xdr:spPr>
        <a:xfrm>
          <a:off x="19494500" y="129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35907</xdr:rowOff>
    </xdr:from>
    <xdr:ext cx="534377" cy="259045"/>
    <xdr:sp macro="" textlink="">
      <xdr:nvSpPr>
        <xdr:cNvPr id="832" name="テキスト ボックス 831"/>
        <xdr:cNvSpPr txBox="1"/>
      </xdr:nvSpPr>
      <xdr:spPr>
        <a:xfrm>
          <a:off x="19278111" y="1272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76,474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150837</xdr:rowOff>
    </xdr:from>
    <xdr:to>
      <xdr:col>27</xdr:col>
      <xdr:colOff>161925</xdr:colOff>
      <xdr:row>76</xdr:row>
      <xdr:rowOff>80987</xdr:rowOff>
    </xdr:to>
    <xdr:sp macro="" textlink="">
      <xdr:nvSpPr>
        <xdr:cNvPr id="833" name="円/楕円 832"/>
        <xdr:cNvSpPr/>
      </xdr:nvSpPr>
      <xdr:spPr>
        <a:xfrm>
          <a:off x="18605500" y="1300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97515</xdr:rowOff>
    </xdr:from>
    <xdr:ext cx="534377" cy="259045"/>
    <xdr:sp macro="" textlink="">
      <xdr:nvSpPr>
        <xdr:cNvPr id="834" name="テキスト ボックス 833"/>
        <xdr:cNvSpPr txBox="1"/>
      </xdr:nvSpPr>
      <xdr:spPr>
        <a:xfrm>
          <a:off x="18389111" y="1278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71,623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0" name="テキスト ボックス 85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7" name="テキスト ボックス 87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597</a:t>
          </a:r>
          <a:r>
            <a:rPr kumimoji="1" lang="ja-JP" altLang="en-US" sz="1300">
              <a:latin typeface="ＭＳ Ｐゴシック"/>
            </a:rPr>
            <a:t>千円となっている。人件費は、住民一人当たり</a:t>
          </a:r>
          <a:r>
            <a:rPr kumimoji="1" lang="en-US" altLang="ja-JP" sz="1300">
              <a:latin typeface="ＭＳ Ｐゴシック"/>
            </a:rPr>
            <a:t>85</a:t>
          </a:r>
          <a:r>
            <a:rPr kumimoji="1" lang="ja-JP" altLang="en-US" sz="1300">
              <a:latin typeface="ＭＳ Ｐゴシック"/>
            </a:rPr>
            <a:t>千円となっており、平成</a:t>
          </a:r>
          <a:r>
            <a:rPr kumimoji="1" lang="en-US" altLang="ja-JP" sz="1300">
              <a:latin typeface="ＭＳ Ｐゴシック"/>
            </a:rPr>
            <a:t>26</a:t>
          </a:r>
          <a:r>
            <a:rPr kumimoji="1" lang="ja-JP" altLang="en-US" sz="1300">
              <a:latin typeface="ＭＳ Ｐゴシック"/>
            </a:rPr>
            <a:t>年度から</a:t>
          </a:r>
          <a:r>
            <a:rPr kumimoji="1" lang="en-US" altLang="ja-JP" sz="1300">
              <a:latin typeface="ＭＳ Ｐゴシック"/>
            </a:rPr>
            <a:t>85</a:t>
          </a:r>
          <a:r>
            <a:rPr kumimoji="1" lang="ja-JP" altLang="en-US" sz="1300">
              <a:latin typeface="ＭＳ Ｐゴシック"/>
            </a:rPr>
            <a:t>千円程度で推移してきている。平成</a:t>
          </a:r>
          <a:r>
            <a:rPr kumimoji="1" lang="en-US" altLang="ja-JP" sz="1300">
              <a:latin typeface="ＭＳ Ｐゴシック"/>
            </a:rPr>
            <a:t>25</a:t>
          </a:r>
          <a:r>
            <a:rPr kumimoji="1" lang="ja-JP" altLang="en-US" sz="1300">
              <a:latin typeface="ＭＳ Ｐゴシック"/>
            </a:rPr>
            <a:t>年度から比較すると</a:t>
          </a:r>
          <a:r>
            <a:rPr kumimoji="1" lang="en-US" altLang="ja-JP" sz="1300">
              <a:latin typeface="ＭＳ Ｐゴシック"/>
            </a:rPr>
            <a:t>14</a:t>
          </a:r>
          <a:r>
            <a:rPr kumimoji="1" lang="ja-JP" altLang="en-US" sz="1300">
              <a:latin typeface="ＭＳ Ｐゴシック"/>
            </a:rPr>
            <a:t>％減少しており類似団体平均と比べて低い水準にある。</a:t>
          </a:r>
          <a:endParaRPr kumimoji="1" lang="en-US" altLang="ja-JP" sz="1300">
            <a:latin typeface="ＭＳ Ｐゴシック"/>
          </a:endParaRPr>
        </a:p>
        <a:p>
          <a:r>
            <a:rPr kumimoji="1" lang="ja-JP" altLang="en-US" sz="1300">
              <a:latin typeface="ＭＳ Ｐゴシック"/>
            </a:rPr>
            <a:t>　また、投資及び出資金並びに繰出金については、どちらも類似団体平均と比べて高い水準にあるが、これは水道会計への出資、公共下水道会計への繰出し等が要因である。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和歌山県由良町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6,202
6,163
30.94
3,884,310
3,700,976
130,051
2,494,166
4,421,730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159.4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86741</xdr:rowOff>
    </xdr:from>
    <xdr:to>
      <xdr:col>6</xdr:col>
      <xdr:colOff>511175</xdr:colOff>
      <xdr:row>32</xdr:row>
      <xdr:rowOff>146812</xdr:rowOff>
    </xdr:to>
    <xdr:cxnSp macro="">
      <xdr:nvCxnSpPr>
        <xdr:cNvPr id="61" name="直線コネクタ 60"/>
        <xdr:cNvCxnSpPr/>
      </xdr:nvCxnSpPr>
      <xdr:spPr>
        <a:xfrm flipV="1">
          <a:off x="3797300" y="5401691"/>
          <a:ext cx="838200" cy="23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150639</xdr:rowOff>
    </xdr:from>
    <xdr:ext cx="469744" cy="259045"/>
    <xdr:sp macro="" textlink="">
      <xdr:nvSpPr>
        <xdr:cNvPr id="62" name="議会費平均値テキスト"/>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146812</xdr:rowOff>
    </xdr:from>
    <xdr:to>
      <xdr:col>5</xdr:col>
      <xdr:colOff>358775</xdr:colOff>
      <xdr:row>33</xdr:row>
      <xdr:rowOff>4445</xdr:rowOff>
    </xdr:to>
    <xdr:cxnSp macro="">
      <xdr:nvCxnSpPr>
        <xdr:cNvPr id="64" name="直線コネクタ 63"/>
        <xdr:cNvCxnSpPr/>
      </xdr:nvCxnSpPr>
      <xdr:spPr>
        <a:xfrm flipV="1">
          <a:off x="2908300" y="5633212"/>
          <a:ext cx="889000" cy="2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150495</xdr:rowOff>
    </xdr:from>
    <xdr:to>
      <xdr:col>5</xdr:col>
      <xdr:colOff>409575</xdr:colOff>
      <xdr:row>34</xdr:row>
      <xdr:rowOff>80645</xdr:rowOff>
    </xdr:to>
    <xdr:sp macro="" textlink="">
      <xdr:nvSpPr>
        <xdr:cNvPr id="65" name="フローチャート : 判断 64"/>
        <xdr:cNvSpPr/>
      </xdr:nvSpPr>
      <xdr:spPr>
        <a:xfrm>
          <a:off x="3746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71772</xdr:rowOff>
    </xdr:from>
    <xdr:ext cx="469744" cy="259045"/>
    <xdr:sp macro="" textlink="">
      <xdr:nvSpPr>
        <xdr:cNvPr id="66" name="テキスト ボックス 65"/>
        <xdr:cNvSpPr txBox="1"/>
      </xdr:nvSpPr>
      <xdr:spPr>
        <a:xfrm>
          <a:off x="3562427"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169672</xdr:rowOff>
    </xdr:from>
    <xdr:to>
      <xdr:col>4</xdr:col>
      <xdr:colOff>155575</xdr:colOff>
      <xdr:row>33</xdr:row>
      <xdr:rowOff>4445</xdr:rowOff>
    </xdr:to>
    <xdr:cxnSp macro="">
      <xdr:nvCxnSpPr>
        <xdr:cNvPr id="67" name="直線コネクタ 66"/>
        <xdr:cNvCxnSpPr/>
      </xdr:nvCxnSpPr>
      <xdr:spPr>
        <a:xfrm>
          <a:off x="2019300" y="5656072"/>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12954</xdr:rowOff>
    </xdr:from>
    <xdr:to>
      <xdr:col>4</xdr:col>
      <xdr:colOff>206375</xdr:colOff>
      <xdr:row>34</xdr:row>
      <xdr:rowOff>114554</xdr:rowOff>
    </xdr:to>
    <xdr:sp macro="" textlink="">
      <xdr:nvSpPr>
        <xdr:cNvPr id="68" name="フローチャート : 判断 67"/>
        <xdr:cNvSpPr/>
      </xdr:nvSpPr>
      <xdr:spPr>
        <a:xfrm>
          <a:off x="2857500" y="584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105681</xdr:rowOff>
    </xdr:from>
    <xdr:ext cx="469744" cy="259045"/>
    <xdr:sp macro="" textlink="">
      <xdr:nvSpPr>
        <xdr:cNvPr id="69" name="テキスト ボックス 68"/>
        <xdr:cNvSpPr txBox="1"/>
      </xdr:nvSpPr>
      <xdr:spPr>
        <a:xfrm>
          <a:off x="2673427" y="593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21717</xdr:rowOff>
    </xdr:from>
    <xdr:to>
      <xdr:col>2</xdr:col>
      <xdr:colOff>638175</xdr:colOff>
      <xdr:row>32</xdr:row>
      <xdr:rowOff>169672</xdr:rowOff>
    </xdr:to>
    <xdr:cxnSp macro="">
      <xdr:nvCxnSpPr>
        <xdr:cNvPr id="70" name="直線コネクタ 69"/>
        <xdr:cNvCxnSpPr/>
      </xdr:nvCxnSpPr>
      <xdr:spPr>
        <a:xfrm>
          <a:off x="1130300" y="5508117"/>
          <a:ext cx="889000" cy="14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154940</xdr:rowOff>
    </xdr:from>
    <xdr:to>
      <xdr:col>3</xdr:col>
      <xdr:colOff>3175</xdr:colOff>
      <xdr:row>34</xdr:row>
      <xdr:rowOff>85090</xdr:rowOff>
    </xdr:to>
    <xdr:sp macro="" textlink="">
      <xdr:nvSpPr>
        <xdr:cNvPr id="71" name="フローチャート : 判断 70"/>
        <xdr:cNvSpPr/>
      </xdr:nvSpPr>
      <xdr:spPr>
        <a:xfrm>
          <a:off x="1968500" y="58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76217</xdr:rowOff>
    </xdr:from>
    <xdr:ext cx="469744" cy="259045"/>
    <xdr:sp macro="" textlink="">
      <xdr:nvSpPr>
        <xdr:cNvPr id="72" name="テキスト ボックス 71"/>
        <xdr:cNvSpPr txBox="1"/>
      </xdr:nvSpPr>
      <xdr:spPr>
        <a:xfrm>
          <a:off x="1784427" y="590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16764</xdr:rowOff>
    </xdr:from>
    <xdr:to>
      <xdr:col>1</xdr:col>
      <xdr:colOff>485775</xdr:colOff>
      <xdr:row>33</xdr:row>
      <xdr:rowOff>118364</xdr:rowOff>
    </xdr:to>
    <xdr:sp macro="" textlink="">
      <xdr:nvSpPr>
        <xdr:cNvPr id="73" name="フローチャート : 判断 72"/>
        <xdr:cNvSpPr/>
      </xdr:nvSpPr>
      <xdr:spPr>
        <a:xfrm>
          <a:off x="1079500" y="567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109491</xdr:rowOff>
    </xdr:from>
    <xdr:ext cx="534377" cy="259045"/>
    <xdr:sp macro="" textlink="">
      <xdr:nvSpPr>
        <xdr:cNvPr id="74" name="テキスト ボックス 73"/>
        <xdr:cNvSpPr txBox="1"/>
      </xdr:nvSpPr>
      <xdr:spPr>
        <a:xfrm>
          <a:off x="863111" y="576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35941</xdr:rowOff>
    </xdr:from>
    <xdr:to>
      <xdr:col>6</xdr:col>
      <xdr:colOff>561975</xdr:colOff>
      <xdr:row>31</xdr:row>
      <xdr:rowOff>137541</xdr:rowOff>
    </xdr:to>
    <xdr:sp macro="" textlink="">
      <xdr:nvSpPr>
        <xdr:cNvPr id="80" name="円/楕円 79"/>
        <xdr:cNvSpPr/>
      </xdr:nvSpPr>
      <xdr:spPr>
        <a:xfrm>
          <a:off x="4584700" y="53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58818</xdr:rowOff>
    </xdr:from>
    <xdr:ext cx="534377" cy="259045"/>
    <xdr:sp macro="" textlink="">
      <xdr:nvSpPr>
        <xdr:cNvPr id="81" name="議会費該当値テキスト"/>
        <xdr:cNvSpPr txBox="1"/>
      </xdr:nvSpPr>
      <xdr:spPr>
        <a:xfrm>
          <a:off x="4686300" y="520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13,467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96012</xdr:rowOff>
    </xdr:from>
    <xdr:to>
      <xdr:col>5</xdr:col>
      <xdr:colOff>409575</xdr:colOff>
      <xdr:row>33</xdr:row>
      <xdr:rowOff>26162</xdr:rowOff>
    </xdr:to>
    <xdr:sp macro="" textlink="">
      <xdr:nvSpPr>
        <xdr:cNvPr id="82" name="円/楕円 81"/>
        <xdr:cNvSpPr/>
      </xdr:nvSpPr>
      <xdr:spPr>
        <a:xfrm>
          <a:off x="3746500" y="558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42689</xdr:rowOff>
    </xdr:from>
    <xdr:ext cx="534377" cy="259045"/>
    <xdr:sp macro="" textlink="">
      <xdr:nvSpPr>
        <xdr:cNvPr id="83" name="テキスト ボックス 82"/>
        <xdr:cNvSpPr txBox="1"/>
      </xdr:nvSpPr>
      <xdr:spPr>
        <a:xfrm>
          <a:off x="3530111" y="535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125095</xdr:rowOff>
    </xdr:from>
    <xdr:to>
      <xdr:col>4</xdr:col>
      <xdr:colOff>206375</xdr:colOff>
      <xdr:row>33</xdr:row>
      <xdr:rowOff>55245</xdr:rowOff>
    </xdr:to>
    <xdr:sp macro="" textlink="">
      <xdr:nvSpPr>
        <xdr:cNvPr id="84" name="円/楕円 83"/>
        <xdr:cNvSpPr/>
      </xdr:nvSpPr>
      <xdr:spPr>
        <a:xfrm>
          <a:off x="2857500" y="56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71772</xdr:rowOff>
    </xdr:from>
    <xdr:ext cx="534377" cy="259045"/>
    <xdr:sp macro="" textlink="">
      <xdr:nvSpPr>
        <xdr:cNvPr id="85" name="テキスト ボックス 84"/>
        <xdr:cNvSpPr txBox="1"/>
      </xdr:nvSpPr>
      <xdr:spPr>
        <a:xfrm>
          <a:off x="2641111" y="538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118872</xdr:rowOff>
    </xdr:from>
    <xdr:to>
      <xdr:col>3</xdr:col>
      <xdr:colOff>3175</xdr:colOff>
      <xdr:row>33</xdr:row>
      <xdr:rowOff>49022</xdr:rowOff>
    </xdr:to>
    <xdr:sp macro="" textlink="">
      <xdr:nvSpPr>
        <xdr:cNvPr id="86" name="円/楕円 85"/>
        <xdr:cNvSpPr/>
      </xdr:nvSpPr>
      <xdr:spPr>
        <a:xfrm>
          <a:off x="1968500" y="560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65549</xdr:rowOff>
    </xdr:from>
    <xdr:ext cx="534377" cy="259045"/>
    <xdr:sp macro="" textlink="">
      <xdr:nvSpPr>
        <xdr:cNvPr id="87" name="テキスト ボックス 86"/>
        <xdr:cNvSpPr txBox="1"/>
      </xdr:nvSpPr>
      <xdr:spPr>
        <a:xfrm>
          <a:off x="1752111" y="53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11,464</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142367</xdr:rowOff>
    </xdr:from>
    <xdr:to>
      <xdr:col>1</xdr:col>
      <xdr:colOff>485775</xdr:colOff>
      <xdr:row>32</xdr:row>
      <xdr:rowOff>72517</xdr:rowOff>
    </xdr:to>
    <xdr:sp macro="" textlink="">
      <xdr:nvSpPr>
        <xdr:cNvPr id="88" name="円/楕円 87"/>
        <xdr:cNvSpPr/>
      </xdr:nvSpPr>
      <xdr:spPr>
        <a:xfrm>
          <a:off x="1079500" y="545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89044</xdr:rowOff>
    </xdr:from>
    <xdr:ext cx="534377" cy="259045"/>
    <xdr:sp macro="" textlink="">
      <xdr:nvSpPr>
        <xdr:cNvPr id="89" name="テキスト ボックス 88"/>
        <xdr:cNvSpPr txBox="1"/>
      </xdr:nvSpPr>
      <xdr:spPr>
        <a:xfrm>
          <a:off x="863111" y="523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104618</xdr:rowOff>
    </xdr:from>
    <xdr:to>
      <xdr:col>6</xdr:col>
      <xdr:colOff>511175</xdr:colOff>
      <xdr:row>58</xdr:row>
      <xdr:rowOff>106039</xdr:rowOff>
    </xdr:to>
    <xdr:cxnSp macro="">
      <xdr:nvCxnSpPr>
        <xdr:cNvPr id="116" name="直線コネクタ 115"/>
        <xdr:cNvCxnSpPr/>
      </xdr:nvCxnSpPr>
      <xdr:spPr>
        <a:xfrm flipV="1">
          <a:off x="3797300" y="10048718"/>
          <a:ext cx="838200" cy="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53293</xdr:rowOff>
    </xdr:from>
    <xdr:ext cx="599010" cy="259045"/>
    <xdr:sp macro="" textlink="">
      <xdr:nvSpPr>
        <xdr:cNvPr id="117" name="総務費平均値テキスト"/>
        <xdr:cNvSpPr txBox="1"/>
      </xdr:nvSpPr>
      <xdr:spPr>
        <a:xfrm>
          <a:off x="4686300" y="9825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102814</xdr:rowOff>
    </xdr:from>
    <xdr:to>
      <xdr:col>5</xdr:col>
      <xdr:colOff>358775</xdr:colOff>
      <xdr:row>58</xdr:row>
      <xdr:rowOff>106039</xdr:rowOff>
    </xdr:to>
    <xdr:cxnSp macro="">
      <xdr:nvCxnSpPr>
        <xdr:cNvPr id="119" name="直線コネクタ 118"/>
        <xdr:cNvCxnSpPr/>
      </xdr:nvCxnSpPr>
      <xdr:spPr>
        <a:xfrm>
          <a:off x="2908300" y="10046914"/>
          <a:ext cx="889000" cy="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1446</xdr:rowOff>
    </xdr:from>
    <xdr:to>
      <xdr:col>5</xdr:col>
      <xdr:colOff>409575</xdr:colOff>
      <xdr:row>58</xdr:row>
      <xdr:rowOff>103046</xdr:rowOff>
    </xdr:to>
    <xdr:sp macro="" textlink="">
      <xdr:nvSpPr>
        <xdr:cNvPr id="120" name="フローチャート : 判断 119"/>
        <xdr:cNvSpPr/>
      </xdr:nvSpPr>
      <xdr:spPr>
        <a:xfrm>
          <a:off x="3746500" y="994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119573</xdr:rowOff>
    </xdr:from>
    <xdr:ext cx="599010" cy="259045"/>
    <xdr:sp macro="" textlink="">
      <xdr:nvSpPr>
        <xdr:cNvPr id="121" name="テキスト ボックス 120"/>
        <xdr:cNvSpPr txBox="1"/>
      </xdr:nvSpPr>
      <xdr:spPr>
        <a:xfrm>
          <a:off x="3497794" y="972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101764</xdr:rowOff>
    </xdr:from>
    <xdr:to>
      <xdr:col>4</xdr:col>
      <xdr:colOff>155575</xdr:colOff>
      <xdr:row>58</xdr:row>
      <xdr:rowOff>102814</xdr:rowOff>
    </xdr:to>
    <xdr:cxnSp macro="">
      <xdr:nvCxnSpPr>
        <xdr:cNvPr id="122" name="直線コネクタ 121"/>
        <xdr:cNvCxnSpPr/>
      </xdr:nvCxnSpPr>
      <xdr:spPr>
        <a:xfrm>
          <a:off x="2019300" y="10045864"/>
          <a:ext cx="889000" cy="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31174</xdr:rowOff>
    </xdr:from>
    <xdr:to>
      <xdr:col>4</xdr:col>
      <xdr:colOff>206375</xdr:colOff>
      <xdr:row>58</xdr:row>
      <xdr:rowOff>132774</xdr:rowOff>
    </xdr:to>
    <xdr:sp macro="" textlink="">
      <xdr:nvSpPr>
        <xdr:cNvPr id="123" name="フローチャート : 判断 122"/>
        <xdr:cNvSpPr/>
      </xdr:nvSpPr>
      <xdr:spPr>
        <a:xfrm>
          <a:off x="2857500" y="99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149301</xdr:rowOff>
    </xdr:from>
    <xdr:ext cx="599010" cy="259045"/>
    <xdr:sp macro="" textlink="">
      <xdr:nvSpPr>
        <xdr:cNvPr id="124" name="テキスト ボックス 123"/>
        <xdr:cNvSpPr txBox="1"/>
      </xdr:nvSpPr>
      <xdr:spPr>
        <a:xfrm>
          <a:off x="2608794" y="97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101764</xdr:rowOff>
    </xdr:from>
    <xdr:to>
      <xdr:col>2</xdr:col>
      <xdr:colOff>638175</xdr:colOff>
      <xdr:row>58</xdr:row>
      <xdr:rowOff>108399</xdr:rowOff>
    </xdr:to>
    <xdr:cxnSp macro="">
      <xdr:nvCxnSpPr>
        <xdr:cNvPr id="125" name="直線コネクタ 124"/>
        <xdr:cNvCxnSpPr/>
      </xdr:nvCxnSpPr>
      <xdr:spPr>
        <a:xfrm flipV="1">
          <a:off x="1130300" y="10045864"/>
          <a:ext cx="8890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32960</xdr:rowOff>
    </xdr:from>
    <xdr:to>
      <xdr:col>3</xdr:col>
      <xdr:colOff>3175</xdr:colOff>
      <xdr:row>58</xdr:row>
      <xdr:rowOff>134560</xdr:rowOff>
    </xdr:to>
    <xdr:sp macro="" textlink="">
      <xdr:nvSpPr>
        <xdr:cNvPr id="126" name="フローチャート : 判断 125"/>
        <xdr:cNvSpPr/>
      </xdr:nvSpPr>
      <xdr:spPr>
        <a:xfrm>
          <a:off x="1968500" y="99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151087</xdr:rowOff>
    </xdr:from>
    <xdr:ext cx="599010" cy="259045"/>
    <xdr:sp macro="" textlink="">
      <xdr:nvSpPr>
        <xdr:cNvPr id="127" name="テキスト ボックス 126"/>
        <xdr:cNvSpPr txBox="1"/>
      </xdr:nvSpPr>
      <xdr:spPr>
        <a:xfrm>
          <a:off x="1719794" y="975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33231</xdr:rowOff>
    </xdr:from>
    <xdr:to>
      <xdr:col>1</xdr:col>
      <xdr:colOff>485775</xdr:colOff>
      <xdr:row>58</xdr:row>
      <xdr:rowOff>134831</xdr:rowOff>
    </xdr:to>
    <xdr:sp macro="" textlink="">
      <xdr:nvSpPr>
        <xdr:cNvPr id="128" name="フローチャート : 判断 127"/>
        <xdr:cNvSpPr/>
      </xdr:nvSpPr>
      <xdr:spPr>
        <a:xfrm>
          <a:off x="1079500" y="997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151358</xdr:rowOff>
    </xdr:from>
    <xdr:ext cx="599010" cy="259045"/>
    <xdr:sp macro="" textlink="">
      <xdr:nvSpPr>
        <xdr:cNvPr id="129" name="テキスト ボックス 128"/>
        <xdr:cNvSpPr txBox="1"/>
      </xdr:nvSpPr>
      <xdr:spPr>
        <a:xfrm>
          <a:off x="830794" y="975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53818</xdr:rowOff>
    </xdr:from>
    <xdr:to>
      <xdr:col>6</xdr:col>
      <xdr:colOff>561975</xdr:colOff>
      <xdr:row>58</xdr:row>
      <xdr:rowOff>155418</xdr:rowOff>
    </xdr:to>
    <xdr:sp macro="" textlink="">
      <xdr:nvSpPr>
        <xdr:cNvPr id="135" name="円/楕円 134"/>
        <xdr:cNvSpPr/>
      </xdr:nvSpPr>
      <xdr:spPr>
        <a:xfrm>
          <a:off x="4584700" y="999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8843</xdr:rowOff>
    </xdr:from>
    <xdr:ext cx="534377" cy="259045"/>
    <xdr:sp macro="" textlink="">
      <xdr:nvSpPr>
        <xdr:cNvPr id="136" name="総務費該当値テキスト"/>
        <xdr:cNvSpPr txBox="1"/>
      </xdr:nvSpPr>
      <xdr:spPr>
        <a:xfrm>
          <a:off x="4686300" y="995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76,732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55239</xdr:rowOff>
    </xdr:from>
    <xdr:to>
      <xdr:col>5</xdr:col>
      <xdr:colOff>409575</xdr:colOff>
      <xdr:row>58</xdr:row>
      <xdr:rowOff>156839</xdr:rowOff>
    </xdr:to>
    <xdr:sp macro="" textlink="">
      <xdr:nvSpPr>
        <xdr:cNvPr id="137" name="円/楕円 136"/>
        <xdr:cNvSpPr/>
      </xdr:nvSpPr>
      <xdr:spPr>
        <a:xfrm>
          <a:off x="3746500" y="999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147966</xdr:rowOff>
    </xdr:from>
    <xdr:ext cx="534377" cy="259045"/>
    <xdr:sp macro="" textlink="">
      <xdr:nvSpPr>
        <xdr:cNvPr id="138" name="テキスト ボックス 137"/>
        <xdr:cNvSpPr txBox="1"/>
      </xdr:nvSpPr>
      <xdr:spPr>
        <a:xfrm>
          <a:off x="3530111" y="100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73,623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52014</xdr:rowOff>
    </xdr:from>
    <xdr:to>
      <xdr:col>4</xdr:col>
      <xdr:colOff>206375</xdr:colOff>
      <xdr:row>58</xdr:row>
      <xdr:rowOff>153614</xdr:rowOff>
    </xdr:to>
    <xdr:sp macro="" textlink="">
      <xdr:nvSpPr>
        <xdr:cNvPr id="139" name="円/楕円 138"/>
        <xdr:cNvSpPr/>
      </xdr:nvSpPr>
      <xdr:spPr>
        <a:xfrm>
          <a:off x="2857500" y="999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144741</xdr:rowOff>
    </xdr:from>
    <xdr:ext cx="534377" cy="259045"/>
    <xdr:sp macro="" textlink="">
      <xdr:nvSpPr>
        <xdr:cNvPr id="140" name="テキスト ボックス 139"/>
        <xdr:cNvSpPr txBox="1"/>
      </xdr:nvSpPr>
      <xdr:spPr>
        <a:xfrm>
          <a:off x="2641111" y="100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80,679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50964</xdr:rowOff>
    </xdr:from>
    <xdr:to>
      <xdr:col>3</xdr:col>
      <xdr:colOff>3175</xdr:colOff>
      <xdr:row>58</xdr:row>
      <xdr:rowOff>152564</xdr:rowOff>
    </xdr:to>
    <xdr:sp macro="" textlink="">
      <xdr:nvSpPr>
        <xdr:cNvPr id="141" name="円/楕円 140"/>
        <xdr:cNvSpPr/>
      </xdr:nvSpPr>
      <xdr:spPr>
        <a:xfrm>
          <a:off x="1968500" y="999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143691</xdr:rowOff>
    </xdr:from>
    <xdr:ext cx="534377" cy="259045"/>
    <xdr:sp macro="" textlink="">
      <xdr:nvSpPr>
        <xdr:cNvPr id="142" name="テキスト ボックス 141"/>
        <xdr:cNvSpPr txBox="1"/>
      </xdr:nvSpPr>
      <xdr:spPr>
        <a:xfrm>
          <a:off x="1752111" y="1008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82,976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57599</xdr:rowOff>
    </xdr:from>
    <xdr:to>
      <xdr:col>1</xdr:col>
      <xdr:colOff>485775</xdr:colOff>
      <xdr:row>58</xdr:row>
      <xdr:rowOff>159199</xdr:rowOff>
    </xdr:to>
    <xdr:sp macro="" textlink="">
      <xdr:nvSpPr>
        <xdr:cNvPr id="143" name="円/楕円 142"/>
        <xdr:cNvSpPr/>
      </xdr:nvSpPr>
      <xdr:spPr>
        <a:xfrm>
          <a:off x="1079500" y="1000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150326</xdr:rowOff>
    </xdr:from>
    <xdr:ext cx="534377" cy="259045"/>
    <xdr:sp macro="" textlink="">
      <xdr:nvSpPr>
        <xdr:cNvPr id="144" name="テキスト ボックス 143"/>
        <xdr:cNvSpPr txBox="1"/>
      </xdr:nvSpPr>
      <xdr:spPr>
        <a:xfrm>
          <a:off x="863111" y="100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119238</xdr:rowOff>
    </xdr:from>
    <xdr:to>
      <xdr:col>6</xdr:col>
      <xdr:colOff>511175</xdr:colOff>
      <xdr:row>76</xdr:row>
      <xdr:rowOff>127628</xdr:rowOff>
    </xdr:to>
    <xdr:cxnSp macro="">
      <xdr:nvCxnSpPr>
        <xdr:cNvPr id="171" name="直線コネクタ 170"/>
        <xdr:cNvCxnSpPr/>
      </xdr:nvCxnSpPr>
      <xdr:spPr>
        <a:xfrm>
          <a:off x="3797300" y="13149438"/>
          <a:ext cx="8382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86135</xdr:rowOff>
    </xdr:from>
    <xdr:ext cx="599010" cy="259045"/>
    <xdr:sp macro="" textlink="">
      <xdr:nvSpPr>
        <xdr:cNvPr id="172" name="民生費平均値テキスト"/>
        <xdr:cNvSpPr txBox="1"/>
      </xdr:nvSpPr>
      <xdr:spPr>
        <a:xfrm>
          <a:off x="4686300" y="12944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93831</xdr:rowOff>
    </xdr:from>
    <xdr:to>
      <xdr:col>5</xdr:col>
      <xdr:colOff>358775</xdr:colOff>
      <xdr:row>76</xdr:row>
      <xdr:rowOff>119238</xdr:rowOff>
    </xdr:to>
    <xdr:cxnSp macro="">
      <xdr:nvCxnSpPr>
        <xdr:cNvPr id="174" name="直線コネクタ 173"/>
        <xdr:cNvCxnSpPr/>
      </xdr:nvCxnSpPr>
      <xdr:spPr>
        <a:xfrm>
          <a:off x="2908300" y="12952581"/>
          <a:ext cx="889000" cy="19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83629</xdr:rowOff>
    </xdr:from>
    <xdr:to>
      <xdr:col>5</xdr:col>
      <xdr:colOff>409575</xdr:colOff>
      <xdr:row>77</xdr:row>
      <xdr:rowOff>13779</xdr:rowOff>
    </xdr:to>
    <xdr:sp macro="" textlink="">
      <xdr:nvSpPr>
        <xdr:cNvPr id="175" name="フローチャート : 判断 174"/>
        <xdr:cNvSpPr/>
      </xdr:nvSpPr>
      <xdr:spPr>
        <a:xfrm>
          <a:off x="3746500" y="13113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4906</xdr:rowOff>
    </xdr:from>
    <xdr:ext cx="599010" cy="259045"/>
    <xdr:sp macro="" textlink="">
      <xdr:nvSpPr>
        <xdr:cNvPr id="176" name="テキスト ボックス 175"/>
        <xdr:cNvSpPr txBox="1"/>
      </xdr:nvSpPr>
      <xdr:spPr>
        <a:xfrm>
          <a:off x="3497794" y="1320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93831</xdr:rowOff>
    </xdr:from>
    <xdr:to>
      <xdr:col>4</xdr:col>
      <xdr:colOff>155575</xdr:colOff>
      <xdr:row>76</xdr:row>
      <xdr:rowOff>119218</xdr:rowOff>
    </xdr:to>
    <xdr:cxnSp macro="">
      <xdr:nvCxnSpPr>
        <xdr:cNvPr id="177" name="直線コネクタ 176"/>
        <xdr:cNvCxnSpPr/>
      </xdr:nvCxnSpPr>
      <xdr:spPr>
        <a:xfrm flipV="1">
          <a:off x="2019300" y="12952581"/>
          <a:ext cx="889000" cy="19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116421</xdr:rowOff>
    </xdr:from>
    <xdr:to>
      <xdr:col>4</xdr:col>
      <xdr:colOff>206375</xdr:colOff>
      <xdr:row>77</xdr:row>
      <xdr:rowOff>46571</xdr:rowOff>
    </xdr:to>
    <xdr:sp macro="" textlink="">
      <xdr:nvSpPr>
        <xdr:cNvPr id="178" name="フローチャート : 判断 177"/>
        <xdr:cNvSpPr/>
      </xdr:nvSpPr>
      <xdr:spPr>
        <a:xfrm>
          <a:off x="2857500" y="1314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37698</xdr:rowOff>
    </xdr:from>
    <xdr:ext cx="599010" cy="259045"/>
    <xdr:sp macro="" textlink="">
      <xdr:nvSpPr>
        <xdr:cNvPr id="179" name="テキスト ボックス 178"/>
        <xdr:cNvSpPr txBox="1"/>
      </xdr:nvSpPr>
      <xdr:spPr>
        <a:xfrm>
          <a:off x="2608794" y="1323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119218</xdr:rowOff>
    </xdr:from>
    <xdr:to>
      <xdr:col>2</xdr:col>
      <xdr:colOff>638175</xdr:colOff>
      <xdr:row>76</xdr:row>
      <xdr:rowOff>149822</xdr:rowOff>
    </xdr:to>
    <xdr:cxnSp macro="">
      <xdr:nvCxnSpPr>
        <xdr:cNvPr id="180" name="直線コネクタ 179"/>
        <xdr:cNvCxnSpPr/>
      </xdr:nvCxnSpPr>
      <xdr:spPr>
        <a:xfrm flipV="1">
          <a:off x="1130300" y="13149418"/>
          <a:ext cx="889000" cy="3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93304</xdr:rowOff>
    </xdr:from>
    <xdr:to>
      <xdr:col>3</xdr:col>
      <xdr:colOff>3175</xdr:colOff>
      <xdr:row>77</xdr:row>
      <xdr:rowOff>23454</xdr:rowOff>
    </xdr:to>
    <xdr:sp macro="" textlink="">
      <xdr:nvSpPr>
        <xdr:cNvPr id="181" name="フローチャート : 判断 180"/>
        <xdr:cNvSpPr/>
      </xdr:nvSpPr>
      <xdr:spPr>
        <a:xfrm>
          <a:off x="1968500" y="1312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14581</xdr:rowOff>
    </xdr:from>
    <xdr:ext cx="599010" cy="259045"/>
    <xdr:sp macro="" textlink="">
      <xdr:nvSpPr>
        <xdr:cNvPr id="182" name="テキスト ボックス 181"/>
        <xdr:cNvSpPr txBox="1"/>
      </xdr:nvSpPr>
      <xdr:spPr>
        <a:xfrm>
          <a:off x="1719794" y="1321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118433</xdr:rowOff>
    </xdr:from>
    <xdr:to>
      <xdr:col>1</xdr:col>
      <xdr:colOff>485775</xdr:colOff>
      <xdr:row>77</xdr:row>
      <xdr:rowOff>48583</xdr:rowOff>
    </xdr:to>
    <xdr:sp macro="" textlink="">
      <xdr:nvSpPr>
        <xdr:cNvPr id="183" name="フローチャート : 判断 182"/>
        <xdr:cNvSpPr/>
      </xdr:nvSpPr>
      <xdr:spPr>
        <a:xfrm>
          <a:off x="1079500" y="1314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39710</xdr:rowOff>
    </xdr:from>
    <xdr:ext cx="599010" cy="259045"/>
    <xdr:sp macro="" textlink="">
      <xdr:nvSpPr>
        <xdr:cNvPr id="184" name="テキスト ボックス 183"/>
        <xdr:cNvSpPr txBox="1"/>
      </xdr:nvSpPr>
      <xdr:spPr>
        <a:xfrm>
          <a:off x="830794" y="13241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76828</xdr:rowOff>
    </xdr:from>
    <xdr:to>
      <xdr:col>6</xdr:col>
      <xdr:colOff>561975</xdr:colOff>
      <xdr:row>77</xdr:row>
      <xdr:rowOff>6978</xdr:rowOff>
    </xdr:to>
    <xdr:sp macro="" textlink="">
      <xdr:nvSpPr>
        <xdr:cNvPr id="190" name="円/楕円 189"/>
        <xdr:cNvSpPr/>
      </xdr:nvSpPr>
      <xdr:spPr>
        <a:xfrm>
          <a:off x="4584700" y="1310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55255</xdr:rowOff>
    </xdr:from>
    <xdr:ext cx="599010" cy="259045"/>
    <xdr:sp macro="" textlink="">
      <xdr:nvSpPr>
        <xdr:cNvPr id="191" name="民生費該当値テキスト"/>
        <xdr:cNvSpPr txBox="1"/>
      </xdr:nvSpPr>
      <xdr:spPr>
        <a:xfrm>
          <a:off x="4686300" y="1308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155,281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68438</xdr:rowOff>
    </xdr:from>
    <xdr:to>
      <xdr:col>5</xdr:col>
      <xdr:colOff>409575</xdr:colOff>
      <xdr:row>76</xdr:row>
      <xdr:rowOff>170038</xdr:rowOff>
    </xdr:to>
    <xdr:sp macro="" textlink="">
      <xdr:nvSpPr>
        <xdr:cNvPr id="192" name="円/楕円 191"/>
        <xdr:cNvSpPr/>
      </xdr:nvSpPr>
      <xdr:spPr>
        <a:xfrm>
          <a:off x="3746500" y="1309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15115</xdr:rowOff>
    </xdr:from>
    <xdr:ext cx="599010" cy="259045"/>
    <xdr:sp macro="" textlink="">
      <xdr:nvSpPr>
        <xdr:cNvPr id="193" name="テキスト ボックス 192"/>
        <xdr:cNvSpPr txBox="1"/>
      </xdr:nvSpPr>
      <xdr:spPr>
        <a:xfrm>
          <a:off x="3497794" y="1287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158,951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43031</xdr:rowOff>
    </xdr:from>
    <xdr:to>
      <xdr:col>4</xdr:col>
      <xdr:colOff>206375</xdr:colOff>
      <xdr:row>75</xdr:row>
      <xdr:rowOff>144631</xdr:rowOff>
    </xdr:to>
    <xdr:sp macro="" textlink="">
      <xdr:nvSpPr>
        <xdr:cNvPr id="194" name="円/楕円 193"/>
        <xdr:cNvSpPr/>
      </xdr:nvSpPr>
      <xdr:spPr>
        <a:xfrm>
          <a:off x="2857500" y="1290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161158</xdr:rowOff>
    </xdr:from>
    <xdr:ext cx="599010" cy="259045"/>
    <xdr:sp macro="" textlink="">
      <xdr:nvSpPr>
        <xdr:cNvPr id="195" name="テキスト ボックス 194"/>
        <xdr:cNvSpPr txBox="1"/>
      </xdr:nvSpPr>
      <xdr:spPr>
        <a:xfrm>
          <a:off x="2608794" y="1267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245,065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68418</xdr:rowOff>
    </xdr:from>
    <xdr:to>
      <xdr:col>3</xdr:col>
      <xdr:colOff>3175</xdr:colOff>
      <xdr:row>76</xdr:row>
      <xdr:rowOff>170018</xdr:rowOff>
    </xdr:to>
    <xdr:sp macro="" textlink="">
      <xdr:nvSpPr>
        <xdr:cNvPr id="196" name="円/楕円 195"/>
        <xdr:cNvSpPr/>
      </xdr:nvSpPr>
      <xdr:spPr>
        <a:xfrm>
          <a:off x="1968500" y="1309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15095</xdr:rowOff>
    </xdr:from>
    <xdr:ext cx="599010" cy="259045"/>
    <xdr:sp macro="" textlink="">
      <xdr:nvSpPr>
        <xdr:cNvPr id="197" name="テキスト ボックス 196"/>
        <xdr:cNvSpPr txBox="1"/>
      </xdr:nvSpPr>
      <xdr:spPr>
        <a:xfrm>
          <a:off x="1719794" y="1287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158,960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99022</xdr:rowOff>
    </xdr:from>
    <xdr:to>
      <xdr:col>1</xdr:col>
      <xdr:colOff>485775</xdr:colOff>
      <xdr:row>77</xdr:row>
      <xdr:rowOff>29172</xdr:rowOff>
    </xdr:to>
    <xdr:sp macro="" textlink="">
      <xdr:nvSpPr>
        <xdr:cNvPr id="198" name="円/楕円 197"/>
        <xdr:cNvSpPr/>
      </xdr:nvSpPr>
      <xdr:spPr>
        <a:xfrm>
          <a:off x="1079500" y="1312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45700</xdr:rowOff>
    </xdr:from>
    <xdr:ext cx="599010" cy="259045"/>
    <xdr:sp macro="" textlink="">
      <xdr:nvSpPr>
        <xdr:cNvPr id="199" name="テキスト ボックス 198"/>
        <xdr:cNvSpPr txBox="1"/>
      </xdr:nvSpPr>
      <xdr:spPr>
        <a:xfrm>
          <a:off x="830794" y="12904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25465</xdr:rowOff>
    </xdr:from>
    <xdr:to>
      <xdr:col>6</xdr:col>
      <xdr:colOff>511175</xdr:colOff>
      <xdr:row>95</xdr:row>
      <xdr:rowOff>30124</xdr:rowOff>
    </xdr:to>
    <xdr:cxnSp macro="">
      <xdr:nvCxnSpPr>
        <xdr:cNvPr id="230" name="直線コネクタ 229"/>
        <xdr:cNvCxnSpPr/>
      </xdr:nvCxnSpPr>
      <xdr:spPr>
        <a:xfrm>
          <a:off x="3797300" y="16313215"/>
          <a:ext cx="838200" cy="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83383</xdr:rowOff>
    </xdr:from>
    <xdr:ext cx="534377" cy="259045"/>
    <xdr:sp macro="" textlink="">
      <xdr:nvSpPr>
        <xdr:cNvPr id="231" name="衛生費平均値テキスト"/>
        <xdr:cNvSpPr txBox="1"/>
      </xdr:nvSpPr>
      <xdr:spPr>
        <a:xfrm>
          <a:off x="4686300" y="16371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25465</xdr:rowOff>
    </xdr:from>
    <xdr:to>
      <xdr:col>5</xdr:col>
      <xdr:colOff>358775</xdr:colOff>
      <xdr:row>95</xdr:row>
      <xdr:rowOff>144849</xdr:rowOff>
    </xdr:to>
    <xdr:cxnSp macro="">
      <xdr:nvCxnSpPr>
        <xdr:cNvPr id="233" name="直線コネクタ 232"/>
        <xdr:cNvCxnSpPr/>
      </xdr:nvCxnSpPr>
      <xdr:spPr>
        <a:xfrm flipV="1">
          <a:off x="2908300" y="16313215"/>
          <a:ext cx="889000" cy="11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129885</xdr:rowOff>
    </xdr:from>
    <xdr:to>
      <xdr:col>5</xdr:col>
      <xdr:colOff>409575</xdr:colOff>
      <xdr:row>95</xdr:row>
      <xdr:rowOff>60035</xdr:rowOff>
    </xdr:to>
    <xdr:sp macro="" textlink="">
      <xdr:nvSpPr>
        <xdr:cNvPr id="234" name="フローチャート : 判断 233"/>
        <xdr:cNvSpPr/>
      </xdr:nvSpPr>
      <xdr:spPr>
        <a:xfrm>
          <a:off x="3746500" y="1624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76562</xdr:rowOff>
    </xdr:from>
    <xdr:ext cx="534377" cy="259045"/>
    <xdr:sp macro="" textlink="">
      <xdr:nvSpPr>
        <xdr:cNvPr id="235" name="テキスト ボックス 234"/>
        <xdr:cNvSpPr txBox="1"/>
      </xdr:nvSpPr>
      <xdr:spPr>
        <a:xfrm>
          <a:off x="3530111" y="1602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144849</xdr:rowOff>
    </xdr:from>
    <xdr:to>
      <xdr:col>4</xdr:col>
      <xdr:colOff>155575</xdr:colOff>
      <xdr:row>96</xdr:row>
      <xdr:rowOff>21132</xdr:rowOff>
    </xdr:to>
    <xdr:cxnSp macro="">
      <xdr:nvCxnSpPr>
        <xdr:cNvPr id="236" name="直線コネクタ 235"/>
        <xdr:cNvCxnSpPr/>
      </xdr:nvCxnSpPr>
      <xdr:spPr>
        <a:xfrm flipV="1">
          <a:off x="2019300" y="16432599"/>
          <a:ext cx="889000" cy="4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17621</xdr:rowOff>
    </xdr:from>
    <xdr:to>
      <xdr:col>4</xdr:col>
      <xdr:colOff>206375</xdr:colOff>
      <xdr:row>95</xdr:row>
      <xdr:rowOff>119221</xdr:rowOff>
    </xdr:to>
    <xdr:sp macro="" textlink="">
      <xdr:nvSpPr>
        <xdr:cNvPr id="237" name="フローチャート : 判断 236"/>
        <xdr:cNvSpPr/>
      </xdr:nvSpPr>
      <xdr:spPr>
        <a:xfrm>
          <a:off x="2857500" y="1630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135748</xdr:rowOff>
    </xdr:from>
    <xdr:ext cx="534377" cy="259045"/>
    <xdr:sp macro="" textlink="">
      <xdr:nvSpPr>
        <xdr:cNvPr id="238" name="テキスト ボックス 237"/>
        <xdr:cNvSpPr txBox="1"/>
      </xdr:nvSpPr>
      <xdr:spPr>
        <a:xfrm>
          <a:off x="2641111" y="1608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168253</xdr:rowOff>
    </xdr:from>
    <xdr:to>
      <xdr:col>2</xdr:col>
      <xdr:colOff>638175</xdr:colOff>
      <xdr:row>96</xdr:row>
      <xdr:rowOff>21132</xdr:rowOff>
    </xdr:to>
    <xdr:cxnSp macro="">
      <xdr:nvCxnSpPr>
        <xdr:cNvPr id="239" name="直線コネクタ 238"/>
        <xdr:cNvCxnSpPr/>
      </xdr:nvCxnSpPr>
      <xdr:spPr>
        <a:xfrm>
          <a:off x="1130300" y="16456003"/>
          <a:ext cx="889000" cy="2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77491</xdr:rowOff>
    </xdr:from>
    <xdr:to>
      <xdr:col>3</xdr:col>
      <xdr:colOff>3175</xdr:colOff>
      <xdr:row>96</xdr:row>
      <xdr:rowOff>7641</xdr:rowOff>
    </xdr:to>
    <xdr:sp macro="" textlink="">
      <xdr:nvSpPr>
        <xdr:cNvPr id="240" name="フローチャート : 判断 239"/>
        <xdr:cNvSpPr/>
      </xdr:nvSpPr>
      <xdr:spPr>
        <a:xfrm>
          <a:off x="1968500" y="1636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24168</xdr:rowOff>
    </xdr:from>
    <xdr:ext cx="534377" cy="259045"/>
    <xdr:sp macro="" textlink="">
      <xdr:nvSpPr>
        <xdr:cNvPr id="241" name="テキスト ボックス 240"/>
        <xdr:cNvSpPr txBox="1"/>
      </xdr:nvSpPr>
      <xdr:spPr>
        <a:xfrm>
          <a:off x="1752111" y="1614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92394</xdr:rowOff>
    </xdr:from>
    <xdr:to>
      <xdr:col>1</xdr:col>
      <xdr:colOff>485775</xdr:colOff>
      <xdr:row>96</xdr:row>
      <xdr:rowOff>22544</xdr:rowOff>
    </xdr:to>
    <xdr:sp macro="" textlink="">
      <xdr:nvSpPr>
        <xdr:cNvPr id="242" name="フローチャート : 判断 241"/>
        <xdr:cNvSpPr/>
      </xdr:nvSpPr>
      <xdr:spPr>
        <a:xfrm>
          <a:off x="1079500" y="1638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39071</xdr:rowOff>
    </xdr:from>
    <xdr:ext cx="534377" cy="259045"/>
    <xdr:sp macro="" textlink="">
      <xdr:nvSpPr>
        <xdr:cNvPr id="243" name="テキスト ボックス 242"/>
        <xdr:cNvSpPr txBox="1"/>
      </xdr:nvSpPr>
      <xdr:spPr>
        <a:xfrm>
          <a:off x="863111" y="1615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150774</xdr:rowOff>
    </xdr:from>
    <xdr:to>
      <xdr:col>6</xdr:col>
      <xdr:colOff>561975</xdr:colOff>
      <xdr:row>95</xdr:row>
      <xdr:rowOff>80924</xdr:rowOff>
    </xdr:to>
    <xdr:sp macro="" textlink="">
      <xdr:nvSpPr>
        <xdr:cNvPr id="249" name="円/楕円 248"/>
        <xdr:cNvSpPr/>
      </xdr:nvSpPr>
      <xdr:spPr>
        <a:xfrm>
          <a:off x="4584700" y="1626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2201</xdr:rowOff>
    </xdr:from>
    <xdr:ext cx="534377" cy="259045"/>
    <xdr:sp macro="" textlink="">
      <xdr:nvSpPr>
        <xdr:cNvPr id="250" name="衛生費該当値テキスト"/>
        <xdr:cNvSpPr txBox="1"/>
      </xdr:nvSpPr>
      <xdr:spPr>
        <a:xfrm>
          <a:off x="4686300" y="1611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69,316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146115</xdr:rowOff>
    </xdr:from>
    <xdr:to>
      <xdr:col>5</xdr:col>
      <xdr:colOff>409575</xdr:colOff>
      <xdr:row>95</xdr:row>
      <xdr:rowOff>76265</xdr:rowOff>
    </xdr:to>
    <xdr:sp macro="" textlink="">
      <xdr:nvSpPr>
        <xdr:cNvPr id="251" name="円/楕円 250"/>
        <xdr:cNvSpPr/>
      </xdr:nvSpPr>
      <xdr:spPr>
        <a:xfrm>
          <a:off x="3746500" y="1626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67392</xdr:rowOff>
    </xdr:from>
    <xdr:ext cx="534377" cy="259045"/>
    <xdr:sp macro="" textlink="">
      <xdr:nvSpPr>
        <xdr:cNvPr id="252" name="テキスト ボックス 251"/>
        <xdr:cNvSpPr txBox="1"/>
      </xdr:nvSpPr>
      <xdr:spPr>
        <a:xfrm>
          <a:off x="3530111" y="1635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69,744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94049</xdr:rowOff>
    </xdr:from>
    <xdr:to>
      <xdr:col>4</xdr:col>
      <xdr:colOff>206375</xdr:colOff>
      <xdr:row>96</xdr:row>
      <xdr:rowOff>24199</xdr:rowOff>
    </xdr:to>
    <xdr:sp macro="" textlink="">
      <xdr:nvSpPr>
        <xdr:cNvPr id="253" name="円/楕円 252"/>
        <xdr:cNvSpPr/>
      </xdr:nvSpPr>
      <xdr:spPr>
        <a:xfrm>
          <a:off x="2857500" y="1638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15326</xdr:rowOff>
    </xdr:from>
    <xdr:ext cx="534377" cy="259045"/>
    <xdr:sp macro="" textlink="">
      <xdr:nvSpPr>
        <xdr:cNvPr id="254" name="テキスト ボックス 253"/>
        <xdr:cNvSpPr txBox="1"/>
      </xdr:nvSpPr>
      <xdr:spPr>
        <a:xfrm>
          <a:off x="2641111" y="1647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58,777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141782</xdr:rowOff>
    </xdr:from>
    <xdr:to>
      <xdr:col>3</xdr:col>
      <xdr:colOff>3175</xdr:colOff>
      <xdr:row>96</xdr:row>
      <xdr:rowOff>71932</xdr:rowOff>
    </xdr:to>
    <xdr:sp macro="" textlink="">
      <xdr:nvSpPr>
        <xdr:cNvPr id="255" name="円/楕円 254"/>
        <xdr:cNvSpPr/>
      </xdr:nvSpPr>
      <xdr:spPr>
        <a:xfrm>
          <a:off x="1968500" y="1642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63059</xdr:rowOff>
    </xdr:from>
    <xdr:ext cx="534377" cy="259045"/>
    <xdr:sp macro="" textlink="">
      <xdr:nvSpPr>
        <xdr:cNvPr id="256" name="テキスト ボックス 255"/>
        <xdr:cNvSpPr txBox="1"/>
      </xdr:nvSpPr>
      <xdr:spPr>
        <a:xfrm>
          <a:off x="1752111" y="1652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54,392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117453</xdr:rowOff>
    </xdr:from>
    <xdr:to>
      <xdr:col>1</xdr:col>
      <xdr:colOff>485775</xdr:colOff>
      <xdr:row>96</xdr:row>
      <xdr:rowOff>47603</xdr:rowOff>
    </xdr:to>
    <xdr:sp macro="" textlink="">
      <xdr:nvSpPr>
        <xdr:cNvPr id="257" name="円/楕円 256"/>
        <xdr:cNvSpPr/>
      </xdr:nvSpPr>
      <xdr:spPr>
        <a:xfrm>
          <a:off x="1079500" y="1640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38730</xdr:rowOff>
    </xdr:from>
    <xdr:ext cx="534377" cy="259045"/>
    <xdr:sp macro="" textlink="">
      <xdr:nvSpPr>
        <xdr:cNvPr id="258" name="テキスト ボックス 257"/>
        <xdr:cNvSpPr txBox="1"/>
      </xdr:nvSpPr>
      <xdr:spPr>
        <a:xfrm>
          <a:off x="863111" y="1649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5" name="直線コネクタ 284"/>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54032</xdr:rowOff>
    </xdr:from>
    <xdr:ext cx="469744" cy="259045"/>
    <xdr:sp macro="" textlink="">
      <xdr:nvSpPr>
        <xdr:cNvPr id="286" name="労働費平均値テキスト"/>
        <xdr:cNvSpPr txBox="1"/>
      </xdr:nvSpPr>
      <xdr:spPr>
        <a:xfrm>
          <a:off x="10528300" y="639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88" name="直線コネクタ 287"/>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143444</xdr:rowOff>
    </xdr:from>
    <xdr:to>
      <xdr:col>14</xdr:col>
      <xdr:colOff>79375</xdr:colOff>
      <xdr:row>38</xdr:row>
      <xdr:rowOff>73594</xdr:rowOff>
    </xdr:to>
    <xdr:sp macro="" textlink="">
      <xdr:nvSpPr>
        <xdr:cNvPr id="289" name="フローチャート : 判断 288"/>
        <xdr:cNvSpPr/>
      </xdr:nvSpPr>
      <xdr:spPr>
        <a:xfrm>
          <a:off x="9588500" y="648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90121</xdr:rowOff>
    </xdr:from>
    <xdr:ext cx="469744" cy="259045"/>
    <xdr:sp macro="" textlink="">
      <xdr:nvSpPr>
        <xdr:cNvPr id="290" name="テキスト ボックス 289"/>
        <xdr:cNvSpPr txBox="1"/>
      </xdr:nvSpPr>
      <xdr:spPr>
        <a:xfrm>
          <a:off x="9404427" y="626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113868</xdr:rowOff>
    </xdr:from>
    <xdr:to>
      <xdr:col>12</xdr:col>
      <xdr:colOff>511175</xdr:colOff>
      <xdr:row>38</xdr:row>
      <xdr:rowOff>139700</xdr:rowOff>
    </xdr:to>
    <xdr:cxnSp macro="">
      <xdr:nvCxnSpPr>
        <xdr:cNvPr id="291" name="直線コネクタ 290"/>
        <xdr:cNvCxnSpPr/>
      </xdr:nvCxnSpPr>
      <xdr:spPr>
        <a:xfrm>
          <a:off x="7861300" y="6457518"/>
          <a:ext cx="889000" cy="19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125613</xdr:rowOff>
    </xdr:from>
    <xdr:to>
      <xdr:col>12</xdr:col>
      <xdr:colOff>561975</xdr:colOff>
      <xdr:row>38</xdr:row>
      <xdr:rowOff>55763</xdr:rowOff>
    </xdr:to>
    <xdr:sp macro="" textlink="">
      <xdr:nvSpPr>
        <xdr:cNvPr id="292" name="フローチャート : 判断 291"/>
        <xdr:cNvSpPr/>
      </xdr:nvSpPr>
      <xdr:spPr>
        <a:xfrm>
          <a:off x="8699500" y="64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72290</xdr:rowOff>
    </xdr:from>
    <xdr:ext cx="469744" cy="259045"/>
    <xdr:sp macro="" textlink="">
      <xdr:nvSpPr>
        <xdr:cNvPr id="293" name="テキスト ボックス 292"/>
        <xdr:cNvSpPr txBox="1"/>
      </xdr:nvSpPr>
      <xdr:spPr>
        <a:xfrm>
          <a:off x="8515427" y="624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113868</xdr:rowOff>
    </xdr:from>
    <xdr:to>
      <xdr:col>11</xdr:col>
      <xdr:colOff>307975</xdr:colOff>
      <xdr:row>38</xdr:row>
      <xdr:rowOff>16484</xdr:rowOff>
    </xdr:to>
    <xdr:cxnSp macro="">
      <xdr:nvCxnSpPr>
        <xdr:cNvPr id="294" name="直線コネクタ 293"/>
        <xdr:cNvCxnSpPr/>
      </xdr:nvCxnSpPr>
      <xdr:spPr>
        <a:xfrm flipV="1">
          <a:off x="6972300" y="6457518"/>
          <a:ext cx="8890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113360</xdr:rowOff>
    </xdr:from>
    <xdr:to>
      <xdr:col>11</xdr:col>
      <xdr:colOff>358775</xdr:colOff>
      <xdr:row>38</xdr:row>
      <xdr:rowOff>43511</xdr:rowOff>
    </xdr:to>
    <xdr:sp macro="" textlink="">
      <xdr:nvSpPr>
        <xdr:cNvPr id="295" name="フローチャート : 判断 294"/>
        <xdr:cNvSpPr/>
      </xdr:nvSpPr>
      <xdr:spPr>
        <a:xfrm>
          <a:off x="7810500" y="64570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34638</xdr:rowOff>
    </xdr:from>
    <xdr:ext cx="469744" cy="259045"/>
    <xdr:sp macro="" textlink="">
      <xdr:nvSpPr>
        <xdr:cNvPr id="296" name="テキスト ボックス 295"/>
        <xdr:cNvSpPr txBox="1"/>
      </xdr:nvSpPr>
      <xdr:spPr>
        <a:xfrm>
          <a:off x="7626427" y="65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37557</xdr:rowOff>
    </xdr:from>
    <xdr:to>
      <xdr:col>10</xdr:col>
      <xdr:colOff>155575</xdr:colOff>
      <xdr:row>37</xdr:row>
      <xdr:rowOff>139157</xdr:rowOff>
    </xdr:to>
    <xdr:sp macro="" textlink="">
      <xdr:nvSpPr>
        <xdr:cNvPr id="297" name="フローチャート : 判断 296"/>
        <xdr:cNvSpPr/>
      </xdr:nvSpPr>
      <xdr:spPr>
        <a:xfrm>
          <a:off x="6921500" y="638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155684</xdr:rowOff>
    </xdr:from>
    <xdr:ext cx="469744" cy="259045"/>
    <xdr:sp macro="" textlink="">
      <xdr:nvSpPr>
        <xdr:cNvPr id="298" name="テキスト ボックス 297"/>
        <xdr:cNvSpPr txBox="1"/>
      </xdr:nvSpPr>
      <xdr:spPr>
        <a:xfrm>
          <a:off x="6737427" y="615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4" name="円/楕円 30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9583</xdr:rowOff>
    </xdr:from>
    <xdr:ext cx="249299" cy="259045"/>
    <xdr:sp macro="" textlink="">
      <xdr:nvSpPr>
        <xdr:cNvPr id="305" name="労働費該当値テキスト"/>
        <xdr:cNvSpPr txBox="1"/>
      </xdr:nvSpPr>
      <xdr:spPr>
        <a:xfrm>
          <a:off x="10528300" y="65246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6" name="円/楕円 305"/>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7" name="テキスト ボックス 306"/>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08" name="円/楕円 307"/>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09" name="テキスト ボックス 308"/>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63068</xdr:rowOff>
    </xdr:from>
    <xdr:to>
      <xdr:col>11</xdr:col>
      <xdr:colOff>358775</xdr:colOff>
      <xdr:row>37</xdr:row>
      <xdr:rowOff>164668</xdr:rowOff>
    </xdr:to>
    <xdr:sp macro="" textlink="">
      <xdr:nvSpPr>
        <xdr:cNvPr id="310" name="円/楕円 309"/>
        <xdr:cNvSpPr/>
      </xdr:nvSpPr>
      <xdr:spPr>
        <a:xfrm>
          <a:off x="7810500" y="640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9745</xdr:rowOff>
    </xdr:from>
    <xdr:ext cx="469744" cy="259045"/>
    <xdr:sp macro="" textlink="">
      <xdr:nvSpPr>
        <xdr:cNvPr id="311" name="テキスト ボックス 310"/>
        <xdr:cNvSpPr txBox="1"/>
      </xdr:nvSpPr>
      <xdr:spPr>
        <a:xfrm>
          <a:off x="7626427" y="618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137135</xdr:rowOff>
    </xdr:from>
    <xdr:to>
      <xdr:col>10</xdr:col>
      <xdr:colOff>155575</xdr:colOff>
      <xdr:row>38</xdr:row>
      <xdr:rowOff>67284</xdr:rowOff>
    </xdr:to>
    <xdr:sp macro="" textlink="">
      <xdr:nvSpPr>
        <xdr:cNvPr id="312" name="円/楕円 311"/>
        <xdr:cNvSpPr/>
      </xdr:nvSpPr>
      <xdr:spPr>
        <a:xfrm>
          <a:off x="6921500" y="64807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58411</xdr:rowOff>
    </xdr:from>
    <xdr:ext cx="469744" cy="259045"/>
    <xdr:sp macro="" textlink="">
      <xdr:nvSpPr>
        <xdr:cNvPr id="313" name="テキスト ボックス 312"/>
        <xdr:cNvSpPr txBox="1"/>
      </xdr:nvSpPr>
      <xdr:spPr>
        <a:xfrm>
          <a:off x="6737427" y="657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19665</xdr:rowOff>
    </xdr:from>
    <xdr:to>
      <xdr:col>15</xdr:col>
      <xdr:colOff>180975</xdr:colOff>
      <xdr:row>59</xdr:row>
      <xdr:rowOff>25588</xdr:rowOff>
    </xdr:to>
    <xdr:cxnSp macro="">
      <xdr:nvCxnSpPr>
        <xdr:cNvPr id="344" name="直線コネクタ 343"/>
        <xdr:cNvCxnSpPr/>
      </xdr:nvCxnSpPr>
      <xdr:spPr>
        <a:xfrm>
          <a:off x="9639300" y="10135215"/>
          <a:ext cx="838200" cy="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145439</xdr:rowOff>
    </xdr:from>
    <xdr:ext cx="534377" cy="259045"/>
    <xdr:sp macro="" textlink="">
      <xdr:nvSpPr>
        <xdr:cNvPr id="345" name="農林水産業費平均値テキスト"/>
        <xdr:cNvSpPr txBox="1"/>
      </xdr:nvSpPr>
      <xdr:spPr>
        <a:xfrm>
          <a:off x="10528300" y="1008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170461</xdr:rowOff>
    </xdr:from>
    <xdr:to>
      <xdr:col>14</xdr:col>
      <xdr:colOff>28575</xdr:colOff>
      <xdr:row>59</xdr:row>
      <xdr:rowOff>19665</xdr:rowOff>
    </xdr:to>
    <xdr:cxnSp macro="">
      <xdr:nvCxnSpPr>
        <xdr:cNvPr id="347" name="直線コネクタ 346"/>
        <xdr:cNvCxnSpPr/>
      </xdr:nvCxnSpPr>
      <xdr:spPr>
        <a:xfrm>
          <a:off x="8750300" y="10114561"/>
          <a:ext cx="889000" cy="2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6276</xdr:rowOff>
    </xdr:from>
    <xdr:to>
      <xdr:col>14</xdr:col>
      <xdr:colOff>79375</xdr:colOff>
      <xdr:row>59</xdr:row>
      <xdr:rowOff>107876</xdr:rowOff>
    </xdr:to>
    <xdr:sp macro="" textlink="">
      <xdr:nvSpPr>
        <xdr:cNvPr id="348" name="フローチャート : 判断 347"/>
        <xdr:cNvSpPr/>
      </xdr:nvSpPr>
      <xdr:spPr>
        <a:xfrm>
          <a:off x="9588500" y="1012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99003</xdr:rowOff>
    </xdr:from>
    <xdr:ext cx="534377" cy="259045"/>
    <xdr:sp macro="" textlink="">
      <xdr:nvSpPr>
        <xdr:cNvPr id="349" name="テキスト ボックス 348"/>
        <xdr:cNvSpPr txBox="1"/>
      </xdr:nvSpPr>
      <xdr:spPr>
        <a:xfrm>
          <a:off x="9372111" y="1021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170461</xdr:rowOff>
    </xdr:from>
    <xdr:to>
      <xdr:col>12</xdr:col>
      <xdr:colOff>511175</xdr:colOff>
      <xdr:row>59</xdr:row>
      <xdr:rowOff>36007</xdr:rowOff>
    </xdr:to>
    <xdr:cxnSp macro="">
      <xdr:nvCxnSpPr>
        <xdr:cNvPr id="350" name="直線コネクタ 349"/>
        <xdr:cNvCxnSpPr/>
      </xdr:nvCxnSpPr>
      <xdr:spPr>
        <a:xfrm flipV="1">
          <a:off x="7861300" y="10114561"/>
          <a:ext cx="889000" cy="3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5704</xdr:rowOff>
    </xdr:from>
    <xdr:to>
      <xdr:col>12</xdr:col>
      <xdr:colOff>561975</xdr:colOff>
      <xdr:row>59</xdr:row>
      <xdr:rowOff>107304</xdr:rowOff>
    </xdr:to>
    <xdr:sp macro="" textlink="">
      <xdr:nvSpPr>
        <xdr:cNvPr id="351" name="フローチャート : 判断 350"/>
        <xdr:cNvSpPr/>
      </xdr:nvSpPr>
      <xdr:spPr>
        <a:xfrm>
          <a:off x="8699500" y="1012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98431</xdr:rowOff>
    </xdr:from>
    <xdr:ext cx="534377" cy="259045"/>
    <xdr:sp macro="" textlink="">
      <xdr:nvSpPr>
        <xdr:cNvPr id="352" name="テキスト ボックス 351"/>
        <xdr:cNvSpPr txBox="1"/>
      </xdr:nvSpPr>
      <xdr:spPr>
        <a:xfrm>
          <a:off x="8483111" y="1021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36007</xdr:rowOff>
    </xdr:from>
    <xdr:to>
      <xdr:col>11</xdr:col>
      <xdr:colOff>307975</xdr:colOff>
      <xdr:row>59</xdr:row>
      <xdr:rowOff>58966</xdr:rowOff>
    </xdr:to>
    <xdr:cxnSp macro="">
      <xdr:nvCxnSpPr>
        <xdr:cNvPr id="353" name="直線コネクタ 352"/>
        <xdr:cNvCxnSpPr/>
      </xdr:nvCxnSpPr>
      <xdr:spPr>
        <a:xfrm flipV="1">
          <a:off x="6972300" y="10151557"/>
          <a:ext cx="889000" cy="2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9785</xdr:rowOff>
    </xdr:from>
    <xdr:to>
      <xdr:col>11</xdr:col>
      <xdr:colOff>358775</xdr:colOff>
      <xdr:row>59</xdr:row>
      <xdr:rowOff>111385</xdr:rowOff>
    </xdr:to>
    <xdr:sp macro="" textlink="">
      <xdr:nvSpPr>
        <xdr:cNvPr id="354" name="フローチャート : 判断 353"/>
        <xdr:cNvSpPr/>
      </xdr:nvSpPr>
      <xdr:spPr>
        <a:xfrm>
          <a:off x="7810500" y="101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102512</xdr:rowOff>
    </xdr:from>
    <xdr:ext cx="534377" cy="259045"/>
    <xdr:sp macro="" textlink="">
      <xdr:nvSpPr>
        <xdr:cNvPr id="355" name="テキスト ボックス 354"/>
        <xdr:cNvSpPr txBox="1"/>
      </xdr:nvSpPr>
      <xdr:spPr>
        <a:xfrm>
          <a:off x="7594111" y="102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9190</xdr:rowOff>
    </xdr:from>
    <xdr:to>
      <xdr:col>10</xdr:col>
      <xdr:colOff>155575</xdr:colOff>
      <xdr:row>59</xdr:row>
      <xdr:rowOff>110790</xdr:rowOff>
    </xdr:to>
    <xdr:sp macro="" textlink="">
      <xdr:nvSpPr>
        <xdr:cNvPr id="356" name="フローチャート : 判断 355"/>
        <xdr:cNvSpPr/>
      </xdr:nvSpPr>
      <xdr:spPr>
        <a:xfrm>
          <a:off x="6921500" y="101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101917</xdr:rowOff>
    </xdr:from>
    <xdr:ext cx="534377" cy="259045"/>
    <xdr:sp macro="" textlink="">
      <xdr:nvSpPr>
        <xdr:cNvPr id="357" name="テキスト ボックス 356"/>
        <xdr:cNvSpPr txBox="1"/>
      </xdr:nvSpPr>
      <xdr:spPr>
        <a:xfrm>
          <a:off x="6705111" y="1021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146238</xdr:rowOff>
    </xdr:from>
    <xdr:to>
      <xdr:col>15</xdr:col>
      <xdr:colOff>231775</xdr:colOff>
      <xdr:row>59</xdr:row>
      <xdr:rowOff>76388</xdr:rowOff>
    </xdr:to>
    <xdr:sp macro="" textlink="">
      <xdr:nvSpPr>
        <xdr:cNvPr id="363" name="円/楕円 362"/>
        <xdr:cNvSpPr/>
      </xdr:nvSpPr>
      <xdr:spPr>
        <a:xfrm>
          <a:off x="10426700" y="1009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105615</xdr:rowOff>
    </xdr:from>
    <xdr:ext cx="534377" cy="259045"/>
    <xdr:sp macro="" textlink="">
      <xdr:nvSpPr>
        <xdr:cNvPr id="364" name="農林水産業費該当値テキスト"/>
        <xdr:cNvSpPr txBox="1"/>
      </xdr:nvSpPr>
      <xdr:spPr>
        <a:xfrm>
          <a:off x="10528300" y="987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67,328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140315</xdr:rowOff>
    </xdr:from>
    <xdr:to>
      <xdr:col>14</xdr:col>
      <xdr:colOff>79375</xdr:colOff>
      <xdr:row>59</xdr:row>
      <xdr:rowOff>70465</xdr:rowOff>
    </xdr:to>
    <xdr:sp macro="" textlink="">
      <xdr:nvSpPr>
        <xdr:cNvPr id="365" name="円/楕円 364"/>
        <xdr:cNvSpPr/>
      </xdr:nvSpPr>
      <xdr:spPr>
        <a:xfrm>
          <a:off x="9588500" y="1008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86992</xdr:rowOff>
    </xdr:from>
    <xdr:ext cx="534377" cy="259045"/>
    <xdr:sp macro="" textlink="">
      <xdr:nvSpPr>
        <xdr:cNvPr id="366" name="テキスト ボックス 365"/>
        <xdr:cNvSpPr txBox="1"/>
      </xdr:nvSpPr>
      <xdr:spPr>
        <a:xfrm>
          <a:off x="9372111" y="985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72,768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119661</xdr:rowOff>
    </xdr:from>
    <xdr:to>
      <xdr:col>12</xdr:col>
      <xdr:colOff>561975</xdr:colOff>
      <xdr:row>59</xdr:row>
      <xdr:rowOff>49811</xdr:rowOff>
    </xdr:to>
    <xdr:sp macro="" textlink="">
      <xdr:nvSpPr>
        <xdr:cNvPr id="367" name="円/楕円 366"/>
        <xdr:cNvSpPr/>
      </xdr:nvSpPr>
      <xdr:spPr>
        <a:xfrm>
          <a:off x="8699500" y="1006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66338</xdr:rowOff>
    </xdr:from>
    <xdr:ext cx="534377" cy="259045"/>
    <xdr:sp macro="" textlink="">
      <xdr:nvSpPr>
        <xdr:cNvPr id="368" name="テキスト ボックス 367"/>
        <xdr:cNvSpPr txBox="1"/>
      </xdr:nvSpPr>
      <xdr:spPr>
        <a:xfrm>
          <a:off x="8483111" y="983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91,742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156657</xdr:rowOff>
    </xdr:from>
    <xdr:to>
      <xdr:col>11</xdr:col>
      <xdr:colOff>358775</xdr:colOff>
      <xdr:row>59</xdr:row>
      <xdr:rowOff>86807</xdr:rowOff>
    </xdr:to>
    <xdr:sp macro="" textlink="">
      <xdr:nvSpPr>
        <xdr:cNvPr id="369" name="円/楕円 368"/>
        <xdr:cNvSpPr/>
      </xdr:nvSpPr>
      <xdr:spPr>
        <a:xfrm>
          <a:off x="7810500" y="1010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103334</xdr:rowOff>
    </xdr:from>
    <xdr:ext cx="534377" cy="259045"/>
    <xdr:sp macro="" textlink="">
      <xdr:nvSpPr>
        <xdr:cNvPr id="370" name="テキスト ボックス 369"/>
        <xdr:cNvSpPr txBox="1"/>
      </xdr:nvSpPr>
      <xdr:spPr>
        <a:xfrm>
          <a:off x="7594111" y="987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57,756</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8166</xdr:rowOff>
    </xdr:from>
    <xdr:to>
      <xdr:col>10</xdr:col>
      <xdr:colOff>155575</xdr:colOff>
      <xdr:row>59</xdr:row>
      <xdr:rowOff>109766</xdr:rowOff>
    </xdr:to>
    <xdr:sp macro="" textlink="">
      <xdr:nvSpPr>
        <xdr:cNvPr id="371" name="円/楕円 370"/>
        <xdr:cNvSpPr/>
      </xdr:nvSpPr>
      <xdr:spPr>
        <a:xfrm>
          <a:off x="6921500" y="1012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126293</xdr:rowOff>
    </xdr:from>
    <xdr:ext cx="534377" cy="259045"/>
    <xdr:sp macro="" textlink="">
      <xdr:nvSpPr>
        <xdr:cNvPr id="372" name="テキスト ボックス 371"/>
        <xdr:cNvSpPr txBox="1"/>
      </xdr:nvSpPr>
      <xdr:spPr>
        <a:xfrm>
          <a:off x="6705111" y="989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2860</xdr:rowOff>
    </xdr:from>
    <xdr:to>
      <xdr:col>15</xdr:col>
      <xdr:colOff>180975</xdr:colOff>
      <xdr:row>78</xdr:row>
      <xdr:rowOff>21413</xdr:rowOff>
    </xdr:to>
    <xdr:cxnSp macro="">
      <xdr:nvCxnSpPr>
        <xdr:cNvPr id="399" name="直線コネクタ 398"/>
        <xdr:cNvCxnSpPr/>
      </xdr:nvCxnSpPr>
      <xdr:spPr>
        <a:xfrm>
          <a:off x="9639300" y="13375960"/>
          <a:ext cx="838200" cy="1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104855</xdr:rowOff>
    </xdr:from>
    <xdr:ext cx="534377" cy="259045"/>
    <xdr:sp macro="" textlink="">
      <xdr:nvSpPr>
        <xdr:cNvPr id="400" name="商工費平均値テキスト"/>
        <xdr:cNvSpPr txBox="1"/>
      </xdr:nvSpPr>
      <xdr:spPr>
        <a:xfrm>
          <a:off x="10528300" y="13135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2860</xdr:rowOff>
    </xdr:from>
    <xdr:to>
      <xdr:col>14</xdr:col>
      <xdr:colOff>28575</xdr:colOff>
      <xdr:row>78</xdr:row>
      <xdr:rowOff>30931</xdr:rowOff>
    </xdr:to>
    <xdr:cxnSp macro="">
      <xdr:nvCxnSpPr>
        <xdr:cNvPr id="402" name="直線コネクタ 401"/>
        <xdr:cNvCxnSpPr/>
      </xdr:nvCxnSpPr>
      <xdr:spPr>
        <a:xfrm flipV="1">
          <a:off x="8750300" y="13375960"/>
          <a:ext cx="889000" cy="2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69541</xdr:rowOff>
    </xdr:from>
    <xdr:to>
      <xdr:col>14</xdr:col>
      <xdr:colOff>79375</xdr:colOff>
      <xdr:row>77</xdr:row>
      <xdr:rowOff>171141</xdr:rowOff>
    </xdr:to>
    <xdr:sp macro="" textlink="">
      <xdr:nvSpPr>
        <xdr:cNvPr id="403" name="フローチャート : 判断 402"/>
        <xdr:cNvSpPr/>
      </xdr:nvSpPr>
      <xdr:spPr>
        <a:xfrm>
          <a:off x="9588500" y="1327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16218</xdr:rowOff>
    </xdr:from>
    <xdr:ext cx="534377" cy="259045"/>
    <xdr:sp macro="" textlink="">
      <xdr:nvSpPr>
        <xdr:cNvPr id="404" name="テキスト ボックス 403"/>
        <xdr:cNvSpPr txBox="1"/>
      </xdr:nvSpPr>
      <xdr:spPr>
        <a:xfrm>
          <a:off x="9372111" y="1304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17097</xdr:rowOff>
    </xdr:from>
    <xdr:to>
      <xdr:col>12</xdr:col>
      <xdr:colOff>511175</xdr:colOff>
      <xdr:row>78</xdr:row>
      <xdr:rowOff>30931</xdr:rowOff>
    </xdr:to>
    <xdr:cxnSp macro="">
      <xdr:nvCxnSpPr>
        <xdr:cNvPr id="405" name="直線コネクタ 404"/>
        <xdr:cNvCxnSpPr/>
      </xdr:nvCxnSpPr>
      <xdr:spPr>
        <a:xfrm>
          <a:off x="7861300" y="13390197"/>
          <a:ext cx="889000" cy="1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98282</xdr:rowOff>
    </xdr:from>
    <xdr:to>
      <xdr:col>12</xdr:col>
      <xdr:colOff>561975</xdr:colOff>
      <xdr:row>78</xdr:row>
      <xdr:rowOff>28432</xdr:rowOff>
    </xdr:to>
    <xdr:sp macro="" textlink="">
      <xdr:nvSpPr>
        <xdr:cNvPr id="406" name="フローチャート : 判断 405"/>
        <xdr:cNvSpPr/>
      </xdr:nvSpPr>
      <xdr:spPr>
        <a:xfrm>
          <a:off x="8699500" y="1329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44959</xdr:rowOff>
    </xdr:from>
    <xdr:ext cx="534377" cy="259045"/>
    <xdr:sp macro="" textlink="">
      <xdr:nvSpPr>
        <xdr:cNvPr id="407" name="テキスト ボックス 406"/>
        <xdr:cNvSpPr txBox="1"/>
      </xdr:nvSpPr>
      <xdr:spPr>
        <a:xfrm>
          <a:off x="8483111" y="1307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17097</xdr:rowOff>
    </xdr:from>
    <xdr:to>
      <xdr:col>11</xdr:col>
      <xdr:colOff>307975</xdr:colOff>
      <xdr:row>78</xdr:row>
      <xdr:rowOff>57806</xdr:rowOff>
    </xdr:to>
    <xdr:cxnSp macro="">
      <xdr:nvCxnSpPr>
        <xdr:cNvPr id="408" name="直線コネクタ 407"/>
        <xdr:cNvCxnSpPr/>
      </xdr:nvCxnSpPr>
      <xdr:spPr>
        <a:xfrm flipV="1">
          <a:off x="6972300" y="13390197"/>
          <a:ext cx="889000" cy="4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100842</xdr:rowOff>
    </xdr:from>
    <xdr:to>
      <xdr:col>11</xdr:col>
      <xdr:colOff>358775</xdr:colOff>
      <xdr:row>78</xdr:row>
      <xdr:rowOff>30992</xdr:rowOff>
    </xdr:to>
    <xdr:sp macro="" textlink="">
      <xdr:nvSpPr>
        <xdr:cNvPr id="409" name="フローチャート : 判断 408"/>
        <xdr:cNvSpPr/>
      </xdr:nvSpPr>
      <xdr:spPr>
        <a:xfrm>
          <a:off x="7810500" y="1330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47519</xdr:rowOff>
    </xdr:from>
    <xdr:ext cx="534377" cy="259045"/>
    <xdr:sp macro="" textlink="">
      <xdr:nvSpPr>
        <xdr:cNvPr id="410" name="テキスト ボックス 409"/>
        <xdr:cNvSpPr txBox="1"/>
      </xdr:nvSpPr>
      <xdr:spPr>
        <a:xfrm>
          <a:off x="7594111" y="1307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120255</xdr:rowOff>
    </xdr:from>
    <xdr:to>
      <xdr:col>10</xdr:col>
      <xdr:colOff>155575</xdr:colOff>
      <xdr:row>78</xdr:row>
      <xdr:rowOff>50405</xdr:rowOff>
    </xdr:to>
    <xdr:sp macro="" textlink="">
      <xdr:nvSpPr>
        <xdr:cNvPr id="411" name="フローチャート : 判断 410"/>
        <xdr:cNvSpPr/>
      </xdr:nvSpPr>
      <xdr:spPr>
        <a:xfrm>
          <a:off x="6921500" y="133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66932</xdr:rowOff>
    </xdr:from>
    <xdr:ext cx="534377" cy="259045"/>
    <xdr:sp macro="" textlink="">
      <xdr:nvSpPr>
        <xdr:cNvPr id="412" name="テキスト ボックス 411"/>
        <xdr:cNvSpPr txBox="1"/>
      </xdr:nvSpPr>
      <xdr:spPr>
        <a:xfrm>
          <a:off x="6705111" y="1309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142063</xdr:rowOff>
    </xdr:from>
    <xdr:to>
      <xdr:col>15</xdr:col>
      <xdr:colOff>231775</xdr:colOff>
      <xdr:row>78</xdr:row>
      <xdr:rowOff>72213</xdr:rowOff>
    </xdr:to>
    <xdr:sp macro="" textlink="">
      <xdr:nvSpPr>
        <xdr:cNvPr id="418" name="円/楕円 417"/>
        <xdr:cNvSpPr/>
      </xdr:nvSpPr>
      <xdr:spPr>
        <a:xfrm>
          <a:off x="10426700" y="133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60405</xdr:rowOff>
    </xdr:from>
    <xdr:ext cx="534377" cy="259045"/>
    <xdr:sp macro="" textlink="">
      <xdr:nvSpPr>
        <xdr:cNvPr id="419" name="商工費該当値テキスト"/>
        <xdr:cNvSpPr txBox="1"/>
      </xdr:nvSpPr>
      <xdr:spPr>
        <a:xfrm>
          <a:off x="10528300" y="1326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12,936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123510</xdr:rowOff>
    </xdr:from>
    <xdr:to>
      <xdr:col>14</xdr:col>
      <xdr:colOff>79375</xdr:colOff>
      <xdr:row>78</xdr:row>
      <xdr:rowOff>53660</xdr:rowOff>
    </xdr:to>
    <xdr:sp macro="" textlink="">
      <xdr:nvSpPr>
        <xdr:cNvPr id="420" name="円/楕円 419"/>
        <xdr:cNvSpPr/>
      </xdr:nvSpPr>
      <xdr:spPr>
        <a:xfrm>
          <a:off x="9588500" y="133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44787</xdr:rowOff>
    </xdr:from>
    <xdr:ext cx="534377" cy="259045"/>
    <xdr:sp macro="" textlink="">
      <xdr:nvSpPr>
        <xdr:cNvPr id="421" name="テキスト ボックス 420"/>
        <xdr:cNvSpPr txBox="1"/>
      </xdr:nvSpPr>
      <xdr:spPr>
        <a:xfrm>
          <a:off x="9372111" y="1341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151581</xdr:rowOff>
    </xdr:from>
    <xdr:to>
      <xdr:col>12</xdr:col>
      <xdr:colOff>561975</xdr:colOff>
      <xdr:row>78</xdr:row>
      <xdr:rowOff>81731</xdr:rowOff>
    </xdr:to>
    <xdr:sp macro="" textlink="">
      <xdr:nvSpPr>
        <xdr:cNvPr id="422" name="円/楕円 421"/>
        <xdr:cNvSpPr/>
      </xdr:nvSpPr>
      <xdr:spPr>
        <a:xfrm>
          <a:off x="8699500" y="1335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72858</xdr:rowOff>
    </xdr:from>
    <xdr:ext cx="534377" cy="259045"/>
    <xdr:sp macro="" textlink="">
      <xdr:nvSpPr>
        <xdr:cNvPr id="423" name="テキスト ボックス 422"/>
        <xdr:cNvSpPr txBox="1"/>
      </xdr:nvSpPr>
      <xdr:spPr>
        <a:xfrm>
          <a:off x="8483111" y="1344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137747</xdr:rowOff>
    </xdr:from>
    <xdr:to>
      <xdr:col>11</xdr:col>
      <xdr:colOff>358775</xdr:colOff>
      <xdr:row>78</xdr:row>
      <xdr:rowOff>67897</xdr:rowOff>
    </xdr:to>
    <xdr:sp macro="" textlink="">
      <xdr:nvSpPr>
        <xdr:cNvPr id="424" name="円/楕円 423"/>
        <xdr:cNvSpPr/>
      </xdr:nvSpPr>
      <xdr:spPr>
        <a:xfrm>
          <a:off x="7810500" y="1333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59024</xdr:rowOff>
    </xdr:from>
    <xdr:ext cx="534377" cy="259045"/>
    <xdr:sp macro="" textlink="">
      <xdr:nvSpPr>
        <xdr:cNvPr id="425" name="テキスト ボックス 424"/>
        <xdr:cNvSpPr txBox="1"/>
      </xdr:nvSpPr>
      <xdr:spPr>
        <a:xfrm>
          <a:off x="7594111" y="1343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7006</xdr:rowOff>
    </xdr:from>
    <xdr:to>
      <xdr:col>10</xdr:col>
      <xdr:colOff>155575</xdr:colOff>
      <xdr:row>78</xdr:row>
      <xdr:rowOff>108606</xdr:rowOff>
    </xdr:to>
    <xdr:sp macro="" textlink="">
      <xdr:nvSpPr>
        <xdr:cNvPr id="426" name="円/楕円 425"/>
        <xdr:cNvSpPr/>
      </xdr:nvSpPr>
      <xdr:spPr>
        <a:xfrm>
          <a:off x="6921500" y="1338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99733</xdr:rowOff>
    </xdr:from>
    <xdr:ext cx="469744" cy="259045"/>
    <xdr:sp macro="" textlink="">
      <xdr:nvSpPr>
        <xdr:cNvPr id="427" name="テキスト ボックス 426"/>
        <xdr:cNvSpPr txBox="1"/>
      </xdr:nvSpPr>
      <xdr:spPr>
        <a:xfrm>
          <a:off x="6737427" y="1347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109254</xdr:rowOff>
    </xdr:from>
    <xdr:to>
      <xdr:col>15</xdr:col>
      <xdr:colOff>180975</xdr:colOff>
      <xdr:row>98</xdr:row>
      <xdr:rowOff>110516</xdr:rowOff>
    </xdr:to>
    <xdr:cxnSp macro="">
      <xdr:nvCxnSpPr>
        <xdr:cNvPr id="454" name="直線コネクタ 453"/>
        <xdr:cNvCxnSpPr/>
      </xdr:nvCxnSpPr>
      <xdr:spPr>
        <a:xfrm>
          <a:off x="9639300" y="16911354"/>
          <a:ext cx="8382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70717</xdr:rowOff>
    </xdr:from>
    <xdr:ext cx="534377" cy="259045"/>
    <xdr:sp macro="" textlink="">
      <xdr:nvSpPr>
        <xdr:cNvPr id="455" name="土木費平均値テキスト"/>
        <xdr:cNvSpPr txBox="1"/>
      </xdr:nvSpPr>
      <xdr:spPr>
        <a:xfrm>
          <a:off x="10528300" y="1670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109254</xdr:rowOff>
    </xdr:from>
    <xdr:to>
      <xdr:col>14</xdr:col>
      <xdr:colOff>28575</xdr:colOff>
      <xdr:row>98</xdr:row>
      <xdr:rowOff>109913</xdr:rowOff>
    </xdr:to>
    <xdr:cxnSp macro="">
      <xdr:nvCxnSpPr>
        <xdr:cNvPr id="457" name="直線コネクタ 456"/>
        <xdr:cNvCxnSpPr/>
      </xdr:nvCxnSpPr>
      <xdr:spPr>
        <a:xfrm flipV="1">
          <a:off x="8750300" y="16911354"/>
          <a:ext cx="8890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54759</xdr:rowOff>
    </xdr:from>
    <xdr:to>
      <xdr:col>14</xdr:col>
      <xdr:colOff>79375</xdr:colOff>
      <xdr:row>98</xdr:row>
      <xdr:rowOff>156359</xdr:rowOff>
    </xdr:to>
    <xdr:sp macro="" textlink="">
      <xdr:nvSpPr>
        <xdr:cNvPr id="458" name="フローチャート : 判断 457"/>
        <xdr:cNvSpPr/>
      </xdr:nvSpPr>
      <xdr:spPr>
        <a:xfrm>
          <a:off x="9588500" y="1685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1436</xdr:rowOff>
    </xdr:from>
    <xdr:ext cx="534377" cy="259045"/>
    <xdr:sp macro="" textlink="">
      <xdr:nvSpPr>
        <xdr:cNvPr id="459" name="テキスト ボックス 458"/>
        <xdr:cNvSpPr txBox="1"/>
      </xdr:nvSpPr>
      <xdr:spPr>
        <a:xfrm>
          <a:off x="9372111" y="1663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109913</xdr:rowOff>
    </xdr:from>
    <xdr:to>
      <xdr:col>12</xdr:col>
      <xdr:colOff>511175</xdr:colOff>
      <xdr:row>98</xdr:row>
      <xdr:rowOff>117590</xdr:rowOff>
    </xdr:to>
    <xdr:cxnSp macro="">
      <xdr:nvCxnSpPr>
        <xdr:cNvPr id="460" name="直線コネクタ 459"/>
        <xdr:cNvCxnSpPr/>
      </xdr:nvCxnSpPr>
      <xdr:spPr>
        <a:xfrm flipV="1">
          <a:off x="7861300" y="16912013"/>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54339</xdr:rowOff>
    </xdr:from>
    <xdr:to>
      <xdr:col>12</xdr:col>
      <xdr:colOff>561975</xdr:colOff>
      <xdr:row>98</xdr:row>
      <xdr:rowOff>155939</xdr:rowOff>
    </xdr:to>
    <xdr:sp macro="" textlink="">
      <xdr:nvSpPr>
        <xdr:cNvPr id="461" name="フローチャート : 判断 460"/>
        <xdr:cNvSpPr/>
      </xdr:nvSpPr>
      <xdr:spPr>
        <a:xfrm>
          <a:off x="8699500" y="1685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1016</xdr:rowOff>
    </xdr:from>
    <xdr:ext cx="534377" cy="259045"/>
    <xdr:sp macro="" textlink="">
      <xdr:nvSpPr>
        <xdr:cNvPr id="462" name="テキスト ボックス 461"/>
        <xdr:cNvSpPr txBox="1"/>
      </xdr:nvSpPr>
      <xdr:spPr>
        <a:xfrm>
          <a:off x="8483111" y="1663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117590</xdr:rowOff>
    </xdr:from>
    <xdr:to>
      <xdr:col>11</xdr:col>
      <xdr:colOff>307975</xdr:colOff>
      <xdr:row>98</xdr:row>
      <xdr:rowOff>121310</xdr:rowOff>
    </xdr:to>
    <xdr:cxnSp macro="">
      <xdr:nvCxnSpPr>
        <xdr:cNvPr id="463" name="直線コネクタ 462"/>
        <xdr:cNvCxnSpPr/>
      </xdr:nvCxnSpPr>
      <xdr:spPr>
        <a:xfrm flipV="1">
          <a:off x="6972300" y="16919690"/>
          <a:ext cx="889000" cy="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59623</xdr:rowOff>
    </xdr:from>
    <xdr:to>
      <xdr:col>11</xdr:col>
      <xdr:colOff>358775</xdr:colOff>
      <xdr:row>98</xdr:row>
      <xdr:rowOff>161223</xdr:rowOff>
    </xdr:to>
    <xdr:sp macro="" textlink="">
      <xdr:nvSpPr>
        <xdr:cNvPr id="464" name="フローチャート : 判断 463"/>
        <xdr:cNvSpPr/>
      </xdr:nvSpPr>
      <xdr:spPr>
        <a:xfrm>
          <a:off x="7810500" y="1686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6300</xdr:rowOff>
    </xdr:from>
    <xdr:ext cx="534377" cy="259045"/>
    <xdr:sp macro="" textlink="">
      <xdr:nvSpPr>
        <xdr:cNvPr id="465" name="テキスト ボックス 464"/>
        <xdr:cNvSpPr txBox="1"/>
      </xdr:nvSpPr>
      <xdr:spPr>
        <a:xfrm>
          <a:off x="7594111" y="1663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60229</xdr:rowOff>
    </xdr:from>
    <xdr:to>
      <xdr:col>10</xdr:col>
      <xdr:colOff>155575</xdr:colOff>
      <xdr:row>98</xdr:row>
      <xdr:rowOff>161829</xdr:rowOff>
    </xdr:to>
    <xdr:sp macro="" textlink="">
      <xdr:nvSpPr>
        <xdr:cNvPr id="466" name="フローチャート : 判断 465"/>
        <xdr:cNvSpPr/>
      </xdr:nvSpPr>
      <xdr:spPr>
        <a:xfrm>
          <a:off x="6921500" y="1686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6906</xdr:rowOff>
    </xdr:from>
    <xdr:ext cx="534377" cy="259045"/>
    <xdr:sp macro="" textlink="">
      <xdr:nvSpPr>
        <xdr:cNvPr id="467" name="テキスト ボックス 466"/>
        <xdr:cNvSpPr txBox="1"/>
      </xdr:nvSpPr>
      <xdr:spPr>
        <a:xfrm>
          <a:off x="6705111" y="1663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59716</xdr:rowOff>
    </xdr:from>
    <xdr:to>
      <xdr:col>15</xdr:col>
      <xdr:colOff>231775</xdr:colOff>
      <xdr:row>98</xdr:row>
      <xdr:rowOff>161316</xdr:rowOff>
    </xdr:to>
    <xdr:sp macro="" textlink="">
      <xdr:nvSpPr>
        <xdr:cNvPr id="473" name="円/楕円 472"/>
        <xdr:cNvSpPr/>
      </xdr:nvSpPr>
      <xdr:spPr>
        <a:xfrm>
          <a:off x="10426700" y="1686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26266</xdr:rowOff>
    </xdr:from>
    <xdr:ext cx="534377" cy="259045"/>
    <xdr:sp macro="" textlink="">
      <xdr:nvSpPr>
        <xdr:cNvPr id="474" name="土木費該当値テキスト"/>
        <xdr:cNvSpPr txBox="1"/>
      </xdr:nvSpPr>
      <xdr:spPr>
        <a:xfrm>
          <a:off x="10528300" y="1682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63,831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58454</xdr:rowOff>
    </xdr:from>
    <xdr:to>
      <xdr:col>14</xdr:col>
      <xdr:colOff>79375</xdr:colOff>
      <xdr:row>98</xdr:row>
      <xdr:rowOff>160054</xdr:rowOff>
    </xdr:to>
    <xdr:sp macro="" textlink="">
      <xdr:nvSpPr>
        <xdr:cNvPr id="475" name="円/楕円 474"/>
        <xdr:cNvSpPr/>
      </xdr:nvSpPr>
      <xdr:spPr>
        <a:xfrm>
          <a:off x="9588500" y="1686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151181</xdr:rowOff>
    </xdr:from>
    <xdr:ext cx="534377" cy="259045"/>
    <xdr:sp macro="" textlink="">
      <xdr:nvSpPr>
        <xdr:cNvPr id="476" name="テキスト ボックス 475"/>
        <xdr:cNvSpPr txBox="1"/>
      </xdr:nvSpPr>
      <xdr:spPr>
        <a:xfrm>
          <a:off x="9372111" y="1695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66,592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59113</xdr:rowOff>
    </xdr:from>
    <xdr:to>
      <xdr:col>12</xdr:col>
      <xdr:colOff>561975</xdr:colOff>
      <xdr:row>98</xdr:row>
      <xdr:rowOff>160713</xdr:rowOff>
    </xdr:to>
    <xdr:sp macro="" textlink="">
      <xdr:nvSpPr>
        <xdr:cNvPr id="477" name="円/楕円 476"/>
        <xdr:cNvSpPr/>
      </xdr:nvSpPr>
      <xdr:spPr>
        <a:xfrm>
          <a:off x="8699500" y="1686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151840</xdr:rowOff>
    </xdr:from>
    <xdr:ext cx="534377" cy="259045"/>
    <xdr:sp macro="" textlink="">
      <xdr:nvSpPr>
        <xdr:cNvPr id="478" name="テキスト ボックス 477"/>
        <xdr:cNvSpPr txBox="1"/>
      </xdr:nvSpPr>
      <xdr:spPr>
        <a:xfrm>
          <a:off x="8483111" y="169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65,150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66790</xdr:rowOff>
    </xdr:from>
    <xdr:to>
      <xdr:col>11</xdr:col>
      <xdr:colOff>358775</xdr:colOff>
      <xdr:row>98</xdr:row>
      <xdr:rowOff>168390</xdr:rowOff>
    </xdr:to>
    <xdr:sp macro="" textlink="">
      <xdr:nvSpPr>
        <xdr:cNvPr id="479" name="円/楕円 478"/>
        <xdr:cNvSpPr/>
      </xdr:nvSpPr>
      <xdr:spPr>
        <a:xfrm>
          <a:off x="7810500" y="168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159517</xdr:rowOff>
    </xdr:from>
    <xdr:ext cx="534377" cy="259045"/>
    <xdr:sp macro="" textlink="">
      <xdr:nvSpPr>
        <xdr:cNvPr id="480" name="テキスト ボックス 479"/>
        <xdr:cNvSpPr txBox="1"/>
      </xdr:nvSpPr>
      <xdr:spPr>
        <a:xfrm>
          <a:off x="7594111" y="169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48,359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70510</xdr:rowOff>
    </xdr:from>
    <xdr:to>
      <xdr:col>10</xdr:col>
      <xdr:colOff>155575</xdr:colOff>
      <xdr:row>99</xdr:row>
      <xdr:rowOff>660</xdr:rowOff>
    </xdr:to>
    <xdr:sp macro="" textlink="">
      <xdr:nvSpPr>
        <xdr:cNvPr id="481" name="円/楕円 480"/>
        <xdr:cNvSpPr/>
      </xdr:nvSpPr>
      <xdr:spPr>
        <a:xfrm>
          <a:off x="6921500" y="1687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163237</xdr:rowOff>
    </xdr:from>
    <xdr:ext cx="534377" cy="259045"/>
    <xdr:sp macro="" textlink="">
      <xdr:nvSpPr>
        <xdr:cNvPr id="482" name="テキスト ボックス 481"/>
        <xdr:cNvSpPr txBox="1"/>
      </xdr:nvSpPr>
      <xdr:spPr>
        <a:xfrm>
          <a:off x="6705111" y="1696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32650</xdr:rowOff>
    </xdr:from>
    <xdr:to>
      <xdr:col>23</xdr:col>
      <xdr:colOff>517525</xdr:colOff>
      <xdr:row>37</xdr:row>
      <xdr:rowOff>37369</xdr:rowOff>
    </xdr:to>
    <xdr:cxnSp macro="">
      <xdr:nvCxnSpPr>
        <xdr:cNvPr id="513" name="直線コネクタ 512"/>
        <xdr:cNvCxnSpPr/>
      </xdr:nvCxnSpPr>
      <xdr:spPr>
        <a:xfrm flipV="1">
          <a:off x="15481300" y="6376300"/>
          <a:ext cx="8382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72850</xdr:rowOff>
    </xdr:from>
    <xdr:ext cx="534377" cy="259045"/>
    <xdr:sp macro="" textlink="">
      <xdr:nvSpPr>
        <xdr:cNvPr id="514" name="消防費平均値テキスト"/>
        <xdr:cNvSpPr txBox="1"/>
      </xdr:nvSpPr>
      <xdr:spPr>
        <a:xfrm>
          <a:off x="16370300" y="60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159376</xdr:rowOff>
    </xdr:from>
    <xdr:to>
      <xdr:col>22</xdr:col>
      <xdr:colOff>365125</xdr:colOff>
      <xdr:row>37</xdr:row>
      <xdr:rowOff>37369</xdr:rowOff>
    </xdr:to>
    <xdr:cxnSp macro="">
      <xdr:nvCxnSpPr>
        <xdr:cNvPr id="516" name="直線コネクタ 515"/>
        <xdr:cNvCxnSpPr/>
      </xdr:nvCxnSpPr>
      <xdr:spPr>
        <a:xfrm>
          <a:off x="14592300" y="6331576"/>
          <a:ext cx="889000" cy="4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11650</xdr:rowOff>
    </xdr:from>
    <xdr:to>
      <xdr:col>22</xdr:col>
      <xdr:colOff>415925</xdr:colOff>
      <xdr:row>36</xdr:row>
      <xdr:rowOff>113250</xdr:rowOff>
    </xdr:to>
    <xdr:sp macro="" textlink="">
      <xdr:nvSpPr>
        <xdr:cNvPr id="517" name="フローチャート : 判断 516"/>
        <xdr:cNvSpPr/>
      </xdr:nvSpPr>
      <xdr:spPr>
        <a:xfrm>
          <a:off x="15430500" y="61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129777</xdr:rowOff>
    </xdr:from>
    <xdr:ext cx="534377" cy="259045"/>
    <xdr:sp macro="" textlink="">
      <xdr:nvSpPr>
        <xdr:cNvPr id="518" name="テキスト ボックス 517"/>
        <xdr:cNvSpPr txBox="1"/>
      </xdr:nvSpPr>
      <xdr:spPr>
        <a:xfrm>
          <a:off x="15214111" y="595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159376</xdr:rowOff>
    </xdr:from>
    <xdr:to>
      <xdr:col>21</xdr:col>
      <xdr:colOff>161925</xdr:colOff>
      <xdr:row>37</xdr:row>
      <xdr:rowOff>11537</xdr:rowOff>
    </xdr:to>
    <xdr:cxnSp macro="">
      <xdr:nvCxnSpPr>
        <xdr:cNvPr id="519" name="直線コネクタ 518"/>
        <xdr:cNvCxnSpPr/>
      </xdr:nvCxnSpPr>
      <xdr:spPr>
        <a:xfrm flipV="1">
          <a:off x="13703300" y="6331576"/>
          <a:ext cx="889000" cy="2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25088</xdr:rowOff>
    </xdr:from>
    <xdr:to>
      <xdr:col>21</xdr:col>
      <xdr:colOff>212725</xdr:colOff>
      <xdr:row>36</xdr:row>
      <xdr:rowOff>126688</xdr:rowOff>
    </xdr:to>
    <xdr:sp macro="" textlink="">
      <xdr:nvSpPr>
        <xdr:cNvPr id="520" name="フローチャート : 判断 519"/>
        <xdr:cNvSpPr/>
      </xdr:nvSpPr>
      <xdr:spPr>
        <a:xfrm>
          <a:off x="14541500" y="619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143215</xdr:rowOff>
    </xdr:from>
    <xdr:ext cx="534377" cy="259045"/>
    <xdr:sp macro="" textlink="">
      <xdr:nvSpPr>
        <xdr:cNvPr id="521" name="テキスト ボックス 520"/>
        <xdr:cNvSpPr txBox="1"/>
      </xdr:nvSpPr>
      <xdr:spPr>
        <a:xfrm>
          <a:off x="14325111" y="597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107124</xdr:rowOff>
    </xdr:from>
    <xdr:to>
      <xdr:col>19</xdr:col>
      <xdr:colOff>644525</xdr:colOff>
      <xdr:row>37</xdr:row>
      <xdr:rowOff>11537</xdr:rowOff>
    </xdr:to>
    <xdr:cxnSp macro="">
      <xdr:nvCxnSpPr>
        <xdr:cNvPr id="522" name="直線コネクタ 521"/>
        <xdr:cNvCxnSpPr/>
      </xdr:nvCxnSpPr>
      <xdr:spPr>
        <a:xfrm>
          <a:off x="12814300" y="6279324"/>
          <a:ext cx="889000" cy="7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61501</xdr:rowOff>
    </xdr:from>
    <xdr:to>
      <xdr:col>20</xdr:col>
      <xdr:colOff>9525</xdr:colOff>
      <xdr:row>36</xdr:row>
      <xdr:rowOff>163101</xdr:rowOff>
    </xdr:to>
    <xdr:sp macro="" textlink="">
      <xdr:nvSpPr>
        <xdr:cNvPr id="523" name="フローチャート : 判断 522"/>
        <xdr:cNvSpPr/>
      </xdr:nvSpPr>
      <xdr:spPr>
        <a:xfrm>
          <a:off x="13652500" y="623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8178</xdr:rowOff>
    </xdr:from>
    <xdr:ext cx="534377" cy="259045"/>
    <xdr:sp macro="" textlink="">
      <xdr:nvSpPr>
        <xdr:cNvPr id="524" name="テキスト ボックス 523"/>
        <xdr:cNvSpPr txBox="1"/>
      </xdr:nvSpPr>
      <xdr:spPr>
        <a:xfrm>
          <a:off x="13436111" y="600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113817</xdr:rowOff>
    </xdr:from>
    <xdr:to>
      <xdr:col>18</xdr:col>
      <xdr:colOff>492125</xdr:colOff>
      <xdr:row>37</xdr:row>
      <xdr:rowOff>43967</xdr:rowOff>
    </xdr:to>
    <xdr:sp macro="" textlink="">
      <xdr:nvSpPr>
        <xdr:cNvPr id="525" name="フローチャート : 判断 524"/>
        <xdr:cNvSpPr/>
      </xdr:nvSpPr>
      <xdr:spPr>
        <a:xfrm>
          <a:off x="12763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35094</xdr:rowOff>
    </xdr:from>
    <xdr:ext cx="534377" cy="259045"/>
    <xdr:sp macro="" textlink="">
      <xdr:nvSpPr>
        <xdr:cNvPr id="526" name="テキスト ボックス 525"/>
        <xdr:cNvSpPr txBox="1"/>
      </xdr:nvSpPr>
      <xdr:spPr>
        <a:xfrm>
          <a:off x="12547111" y="637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153300</xdr:rowOff>
    </xdr:from>
    <xdr:to>
      <xdr:col>23</xdr:col>
      <xdr:colOff>568325</xdr:colOff>
      <xdr:row>37</xdr:row>
      <xdr:rowOff>83450</xdr:rowOff>
    </xdr:to>
    <xdr:sp macro="" textlink="">
      <xdr:nvSpPr>
        <xdr:cNvPr id="532" name="円/楕円 531"/>
        <xdr:cNvSpPr/>
      </xdr:nvSpPr>
      <xdr:spPr>
        <a:xfrm>
          <a:off x="16268700" y="63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131727</xdr:rowOff>
    </xdr:from>
    <xdr:ext cx="534377" cy="259045"/>
    <xdr:sp macro="" textlink="">
      <xdr:nvSpPr>
        <xdr:cNvPr id="533" name="消防費該当値テキスト"/>
        <xdr:cNvSpPr txBox="1"/>
      </xdr:nvSpPr>
      <xdr:spPr>
        <a:xfrm>
          <a:off x="16370300" y="630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25,056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158019</xdr:rowOff>
    </xdr:from>
    <xdr:to>
      <xdr:col>22</xdr:col>
      <xdr:colOff>415925</xdr:colOff>
      <xdr:row>37</xdr:row>
      <xdr:rowOff>88169</xdr:rowOff>
    </xdr:to>
    <xdr:sp macro="" textlink="">
      <xdr:nvSpPr>
        <xdr:cNvPr id="534" name="円/楕円 533"/>
        <xdr:cNvSpPr/>
      </xdr:nvSpPr>
      <xdr:spPr>
        <a:xfrm>
          <a:off x="15430500" y="633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79296</xdr:rowOff>
    </xdr:from>
    <xdr:ext cx="534377" cy="259045"/>
    <xdr:sp macro="" textlink="">
      <xdr:nvSpPr>
        <xdr:cNvPr id="535" name="テキスト ボックス 534"/>
        <xdr:cNvSpPr txBox="1"/>
      </xdr:nvSpPr>
      <xdr:spPr>
        <a:xfrm>
          <a:off x="15214111" y="64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108576</xdr:rowOff>
    </xdr:from>
    <xdr:to>
      <xdr:col>21</xdr:col>
      <xdr:colOff>212725</xdr:colOff>
      <xdr:row>37</xdr:row>
      <xdr:rowOff>38726</xdr:rowOff>
    </xdr:to>
    <xdr:sp macro="" textlink="">
      <xdr:nvSpPr>
        <xdr:cNvPr id="536" name="円/楕円 535"/>
        <xdr:cNvSpPr/>
      </xdr:nvSpPr>
      <xdr:spPr>
        <a:xfrm>
          <a:off x="14541500" y="628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29853</xdr:rowOff>
    </xdr:from>
    <xdr:ext cx="534377" cy="259045"/>
    <xdr:sp macro="" textlink="">
      <xdr:nvSpPr>
        <xdr:cNvPr id="537" name="テキスト ボックス 536"/>
        <xdr:cNvSpPr txBox="1"/>
      </xdr:nvSpPr>
      <xdr:spPr>
        <a:xfrm>
          <a:off x="14325111" y="637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27,795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132187</xdr:rowOff>
    </xdr:from>
    <xdr:to>
      <xdr:col>20</xdr:col>
      <xdr:colOff>9525</xdr:colOff>
      <xdr:row>37</xdr:row>
      <xdr:rowOff>62337</xdr:rowOff>
    </xdr:to>
    <xdr:sp macro="" textlink="">
      <xdr:nvSpPr>
        <xdr:cNvPr id="538" name="円/楕円 537"/>
        <xdr:cNvSpPr/>
      </xdr:nvSpPr>
      <xdr:spPr>
        <a:xfrm>
          <a:off x="13652500" y="630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53464</xdr:rowOff>
    </xdr:from>
    <xdr:ext cx="534377" cy="259045"/>
    <xdr:sp macro="" textlink="">
      <xdr:nvSpPr>
        <xdr:cNvPr id="539" name="テキスト ボックス 538"/>
        <xdr:cNvSpPr txBox="1"/>
      </xdr:nvSpPr>
      <xdr:spPr>
        <a:xfrm>
          <a:off x="13436111" y="639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56324</xdr:rowOff>
    </xdr:from>
    <xdr:to>
      <xdr:col>18</xdr:col>
      <xdr:colOff>492125</xdr:colOff>
      <xdr:row>36</xdr:row>
      <xdr:rowOff>157924</xdr:rowOff>
    </xdr:to>
    <xdr:sp macro="" textlink="">
      <xdr:nvSpPr>
        <xdr:cNvPr id="540" name="円/楕円 539"/>
        <xdr:cNvSpPr/>
      </xdr:nvSpPr>
      <xdr:spPr>
        <a:xfrm>
          <a:off x="12763500" y="622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3001</xdr:rowOff>
    </xdr:from>
    <xdr:ext cx="534377" cy="259045"/>
    <xdr:sp macro="" textlink="">
      <xdr:nvSpPr>
        <xdr:cNvPr id="541" name="テキスト ボックス 540"/>
        <xdr:cNvSpPr txBox="1"/>
      </xdr:nvSpPr>
      <xdr:spPr>
        <a:xfrm>
          <a:off x="12547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164186</xdr:rowOff>
    </xdr:from>
    <xdr:to>
      <xdr:col>23</xdr:col>
      <xdr:colOff>517525</xdr:colOff>
      <xdr:row>58</xdr:row>
      <xdr:rowOff>9731</xdr:rowOff>
    </xdr:to>
    <xdr:cxnSp macro="">
      <xdr:nvCxnSpPr>
        <xdr:cNvPr id="572" name="直線コネクタ 571"/>
        <xdr:cNvCxnSpPr/>
      </xdr:nvCxnSpPr>
      <xdr:spPr>
        <a:xfrm>
          <a:off x="15481300" y="9936836"/>
          <a:ext cx="838200" cy="1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108518</xdr:rowOff>
    </xdr:from>
    <xdr:ext cx="534377" cy="259045"/>
    <xdr:sp macro="" textlink="">
      <xdr:nvSpPr>
        <xdr:cNvPr id="573" name="教育費平均値テキスト"/>
        <xdr:cNvSpPr txBox="1"/>
      </xdr:nvSpPr>
      <xdr:spPr>
        <a:xfrm>
          <a:off x="16370300" y="953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164186</xdr:rowOff>
    </xdr:from>
    <xdr:to>
      <xdr:col>22</xdr:col>
      <xdr:colOff>365125</xdr:colOff>
      <xdr:row>58</xdr:row>
      <xdr:rowOff>5114</xdr:rowOff>
    </xdr:to>
    <xdr:cxnSp macro="">
      <xdr:nvCxnSpPr>
        <xdr:cNvPr id="575" name="直線コネクタ 574"/>
        <xdr:cNvCxnSpPr/>
      </xdr:nvCxnSpPr>
      <xdr:spPr>
        <a:xfrm flipV="1">
          <a:off x="14592300" y="9936836"/>
          <a:ext cx="889000" cy="1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74681</xdr:rowOff>
    </xdr:from>
    <xdr:to>
      <xdr:col>22</xdr:col>
      <xdr:colOff>415925</xdr:colOff>
      <xdr:row>57</xdr:row>
      <xdr:rowOff>4831</xdr:rowOff>
    </xdr:to>
    <xdr:sp macro="" textlink="">
      <xdr:nvSpPr>
        <xdr:cNvPr id="576" name="フローチャート : 判断 575"/>
        <xdr:cNvSpPr/>
      </xdr:nvSpPr>
      <xdr:spPr>
        <a:xfrm>
          <a:off x="15430500" y="967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21358</xdr:rowOff>
    </xdr:from>
    <xdr:ext cx="534377" cy="259045"/>
    <xdr:sp macro="" textlink="">
      <xdr:nvSpPr>
        <xdr:cNvPr id="577" name="テキスト ボックス 576"/>
        <xdr:cNvSpPr txBox="1"/>
      </xdr:nvSpPr>
      <xdr:spPr>
        <a:xfrm>
          <a:off x="15214111" y="945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161561</xdr:rowOff>
    </xdr:from>
    <xdr:to>
      <xdr:col>21</xdr:col>
      <xdr:colOff>161925</xdr:colOff>
      <xdr:row>58</xdr:row>
      <xdr:rowOff>5114</xdr:rowOff>
    </xdr:to>
    <xdr:cxnSp macro="">
      <xdr:nvCxnSpPr>
        <xdr:cNvPr id="578" name="直線コネクタ 577"/>
        <xdr:cNvCxnSpPr/>
      </xdr:nvCxnSpPr>
      <xdr:spPr>
        <a:xfrm>
          <a:off x="13703300" y="9934211"/>
          <a:ext cx="889000" cy="1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89155</xdr:rowOff>
    </xdr:from>
    <xdr:to>
      <xdr:col>21</xdr:col>
      <xdr:colOff>212725</xdr:colOff>
      <xdr:row>57</xdr:row>
      <xdr:rowOff>19305</xdr:rowOff>
    </xdr:to>
    <xdr:sp macro="" textlink="">
      <xdr:nvSpPr>
        <xdr:cNvPr id="579" name="フローチャート : 判断 578"/>
        <xdr:cNvSpPr/>
      </xdr:nvSpPr>
      <xdr:spPr>
        <a:xfrm>
          <a:off x="14541500" y="96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35832</xdr:rowOff>
    </xdr:from>
    <xdr:ext cx="534377" cy="259045"/>
    <xdr:sp macro="" textlink="">
      <xdr:nvSpPr>
        <xdr:cNvPr id="580" name="テキスト ボックス 579"/>
        <xdr:cNvSpPr txBox="1"/>
      </xdr:nvSpPr>
      <xdr:spPr>
        <a:xfrm>
          <a:off x="14325111" y="946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76260</xdr:rowOff>
    </xdr:from>
    <xdr:to>
      <xdr:col>19</xdr:col>
      <xdr:colOff>644525</xdr:colOff>
      <xdr:row>57</xdr:row>
      <xdr:rowOff>161561</xdr:rowOff>
    </xdr:to>
    <xdr:cxnSp macro="">
      <xdr:nvCxnSpPr>
        <xdr:cNvPr id="581" name="直線コネクタ 580"/>
        <xdr:cNvCxnSpPr/>
      </xdr:nvCxnSpPr>
      <xdr:spPr>
        <a:xfrm>
          <a:off x="12814300" y="9848910"/>
          <a:ext cx="889000" cy="8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118298</xdr:rowOff>
    </xdr:from>
    <xdr:to>
      <xdr:col>20</xdr:col>
      <xdr:colOff>9525</xdr:colOff>
      <xdr:row>57</xdr:row>
      <xdr:rowOff>48448</xdr:rowOff>
    </xdr:to>
    <xdr:sp macro="" textlink="">
      <xdr:nvSpPr>
        <xdr:cNvPr id="582" name="フローチャート : 判断 581"/>
        <xdr:cNvSpPr/>
      </xdr:nvSpPr>
      <xdr:spPr>
        <a:xfrm>
          <a:off x="13652500" y="971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64975</xdr:rowOff>
    </xdr:from>
    <xdr:ext cx="534377" cy="259045"/>
    <xdr:sp macro="" textlink="">
      <xdr:nvSpPr>
        <xdr:cNvPr id="583" name="テキスト ボックス 582"/>
        <xdr:cNvSpPr txBox="1"/>
      </xdr:nvSpPr>
      <xdr:spPr>
        <a:xfrm>
          <a:off x="13436111" y="949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123974</xdr:rowOff>
    </xdr:from>
    <xdr:to>
      <xdr:col>18</xdr:col>
      <xdr:colOff>492125</xdr:colOff>
      <xdr:row>57</xdr:row>
      <xdr:rowOff>54124</xdr:rowOff>
    </xdr:to>
    <xdr:sp macro="" textlink="">
      <xdr:nvSpPr>
        <xdr:cNvPr id="584" name="フローチャート : 判断 583"/>
        <xdr:cNvSpPr/>
      </xdr:nvSpPr>
      <xdr:spPr>
        <a:xfrm>
          <a:off x="12763500" y="97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70651</xdr:rowOff>
    </xdr:from>
    <xdr:ext cx="534377" cy="259045"/>
    <xdr:sp macro="" textlink="">
      <xdr:nvSpPr>
        <xdr:cNvPr id="585" name="テキスト ボックス 584"/>
        <xdr:cNvSpPr txBox="1"/>
      </xdr:nvSpPr>
      <xdr:spPr>
        <a:xfrm>
          <a:off x="12547111" y="95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130381</xdr:rowOff>
    </xdr:from>
    <xdr:to>
      <xdr:col>23</xdr:col>
      <xdr:colOff>568325</xdr:colOff>
      <xdr:row>58</xdr:row>
      <xdr:rowOff>60531</xdr:rowOff>
    </xdr:to>
    <xdr:sp macro="" textlink="">
      <xdr:nvSpPr>
        <xdr:cNvPr id="591" name="円/楕円 590"/>
        <xdr:cNvSpPr/>
      </xdr:nvSpPr>
      <xdr:spPr>
        <a:xfrm>
          <a:off x="16268700" y="99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45308</xdr:rowOff>
    </xdr:from>
    <xdr:ext cx="534377" cy="259045"/>
    <xdr:sp macro="" textlink="">
      <xdr:nvSpPr>
        <xdr:cNvPr id="592" name="教育費該当値テキスト"/>
        <xdr:cNvSpPr txBox="1"/>
      </xdr:nvSpPr>
      <xdr:spPr>
        <a:xfrm>
          <a:off x="16370300" y="981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39,899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113386</xdr:rowOff>
    </xdr:from>
    <xdr:to>
      <xdr:col>22</xdr:col>
      <xdr:colOff>415925</xdr:colOff>
      <xdr:row>58</xdr:row>
      <xdr:rowOff>43536</xdr:rowOff>
    </xdr:to>
    <xdr:sp macro="" textlink="">
      <xdr:nvSpPr>
        <xdr:cNvPr id="593" name="円/楕円 592"/>
        <xdr:cNvSpPr/>
      </xdr:nvSpPr>
      <xdr:spPr>
        <a:xfrm>
          <a:off x="15430500" y="98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34663</xdr:rowOff>
    </xdr:from>
    <xdr:ext cx="534377" cy="259045"/>
    <xdr:sp macro="" textlink="">
      <xdr:nvSpPr>
        <xdr:cNvPr id="594" name="テキスト ボックス 593"/>
        <xdr:cNvSpPr txBox="1"/>
      </xdr:nvSpPr>
      <xdr:spPr>
        <a:xfrm>
          <a:off x="15214111" y="997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125764</xdr:rowOff>
    </xdr:from>
    <xdr:to>
      <xdr:col>21</xdr:col>
      <xdr:colOff>212725</xdr:colOff>
      <xdr:row>58</xdr:row>
      <xdr:rowOff>55914</xdr:rowOff>
    </xdr:to>
    <xdr:sp macro="" textlink="">
      <xdr:nvSpPr>
        <xdr:cNvPr id="595" name="円/楕円 594"/>
        <xdr:cNvSpPr/>
      </xdr:nvSpPr>
      <xdr:spPr>
        <a:xfrm>
          <a:off x="14541500" y="989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47041</xdr:rowOff>
    </xdr:from>
    <xdr:ext cx="534377" cy="259045"/>
    <xdr:sp macro="" textlink="">
      <xdr:nvSpPr>
        <xdr:cNvPr id="596" name="テキスト ボックス 595"/>
        <xdr:cNvSpPr txBox="1"/>
      </xdr:nvSpPr>
      <xdr:spPr>
        <a:xfrm>
          <a:off x="14325111" y="999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40,606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110761</xdr:rowOff>
    </xdr:from>
    <xdr:to>
      <xdr:col>20</xdr:col>
      <xdr:colOff>9525</xdr:colOff>
      <xdr:row>58</xdr:row>
      <xdr:rowOff>40911</xdr:rowOff>
    </xdr:to>
    <xdr:sp macro="" textlink="">
      <xdr:nvSpPr>
        <xdr:cNvPr id="597" name="円/楕円 596"/>
        <xdr:cNvSpPr/>
      </xdr:nvSpPr>
      <xdr:spPr>
        <a:xfrm>
          <a:off x="13652500" y="98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32038</xdr:rowOff>
    </xdr:from>
    <xdr:ext cx="534377" cy="259045"/>
    <xdr:sp macro="" textlink="">
      <xdr:nvSpPr>
        <xdr:cNvPr id="598" name="テキスト ボックス 597"/>
        <xdr:cNvSpPr txBox="1"/>
      </xdr:nvSpPr>
      <xdr:spPr>
        <a:xfrm>
          <a:off x="13436111" y="997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42,903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25460</xdr:rowOff>
    </xdr:from>
    <xdr:to>
      <xdr:col>18</xdr:col>
      <xdr:colOff>492125</xdr:colOff>
      <xdr:row>57</xdr:row>
      <xdr:rowOff>127060</xdr:rowOff>
    </xdr:to>
    <xdr:sp macro="" textlink="">
      <xdr:nvSpPr>
        <xdr:cNvPr id="599" name="円/楕円 598"/>
        <xdr:cNvSpPr/>
      </xdr:nvSpPr>
      <xdr:spPr>
        <a:xfrm>
          <a:off x="12763500" y="979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118187</xdr:rowOff>
    </xdr:from>
    <xdr:ext cx="534377" cy="259045"/>
    <xdr:sp macro="" textlink="">
      <xdr:nvSpPr>
        <xdr:cNvPr id="600" name="テキスト ボックス 599"/>
        <xdr:cNvSpPr txBox="1"/>
      </xdr:nvSpPr>
      <xdr:spPr>
        <a:xfrm>
          <a:off x="12547111" y="989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55,963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115412</xdr:rowOff>
    </xdr:from>
    <xdr:to>
      <xdr:col>23</xdr:col>
      <xdr:colOff>517525</xdr:colOff>
      <xdr:row>77</xdr:row>
      <xdr:rowOff>169315</xdr:rowOff>
    </xdr:to>
    <xdr:cxnSp macro="">
      <xdr:nvCxnSpPr>
        <xdr:cNvPr id="625" name="直線コネクタ 624"/>
        <xdr:cNvCxnSpPr/>
      </xdr:nvCxnSpPr>
      <xdr:spPr>
        <a:xfrm flipV="1">
          <a:off x="15481300" y="13317062"/>
          <a:ext cx="838200" cy="5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87844</xdr:rowOff>
    </xdr:from>
    <xdr:ext cx="469744" cy="259045"/>
    <xdr:sp macro="" textlink="">
      <xdr:nvSpPr>
        <xdr:cNvPr id="626" name="災害復旧費平均値テキスト"/>
        <xdr:cNvSpPr txBox="1"/>
      </xdr:nvSpPr>
      <xdr:spPr>
        <a:xfrm>
          <a:off x="16370300" y="13289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167790</xdr:rowOff>
    </xdr:from>
    <xdr:to>
      <xdr:col>22</xdr:col>
      <xdr:colOff>365125</xdr:colOff>
      <xdr:row>77</xdr:row>
      <xdr:rowOff>169315</xdr:rowOff>
    </xdr:to>
    <xdr:cxnSp macro="">
      <xdr:nvCxnSpPr>
        <xdr:cNvPr id="628" name="直線コネクタ 627"/>
        <xdr:cNvCxnSpPr/>
      </xdr:nvCxnSpPr>
      <xdr:spPr>
        <a:xfrm>
          <a:off x="14592300" y="13369440"/>
          <a:ext cx="8890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75767</xdr:rowOff>
    </xdr:from>
    <xdr:to>
      <xdr:col>22</xdr:col>
      <xdr:colOff>415925</xdr:colOff>
      <xdr:row>78</xdr:row>
      <xdr:rowOff>5917</xdr:rowOff>
    </xdr:to>
    <xdr:sp macro="" textlink="">
      <xdr:nvSpPr>
        <xdr:cNvPr id="629" name="フローチャート : 判断 628"/>
        <xdr:cNvSpPr/>
      </xdr:nvSpPr>
      <xdr:spPr>
        <a:xfrm>
          <a:off x="15430500" y="132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22444</xdr:rowOff>
    </xdr:from>
    <xdr:ext cx="534377" cy="259045"/>
    <xdr:sp macro="" textlink="">
      <xdr:nvSpPr>
        <xdr:cNvPr id="630" name="テキスト ボックス 629"/>
        <xdr:cNvSpPr txBox="1"/>
      </xdr:nvSpPr>
      <xdr:spPr>
        <a:xfrm>
          <a:off x="15214111" y="1305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128282</xdr:rowOff>
    </xdr:from>
    <xdr:to>
      <xdr:col>21</xdr:col>
      <xdr:colOff>161925</xdr:colOff>
      <xdr:row>77</xdr:row>
      <xdr:rowOff>167790</xdr:rowOff>
    </xdr:to>
    <xdr:cxnSp macro="">
      <xdr:nvCxnSpPr>
        <xdr:cNvPr id="631" name="直線コネクタ 630"/>
        <xdr:cNvCxnSpPr/>
      </xdr:nvCxnSpPr>
      <xdr:spPr>
        <a:xfrm>
          <a:off x="13703300" y="13329932"/>
          <a:ext cx="889000" cy="3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93535</xdr:rowOff>
    </xdr:from>
    <xdr:to>
      <xdr:col>21</xdr:col>
      <xdr:colOff>212725</xdr:colOff>
      <xdr:row>78</xdr:row>
      <xdr:rowOff>23685</xdr:rowOff>
    </xdr:to>
    <xdr:sp macro="" textlink="">
      <xdr:nvSpPr>
        <xdr:cNvPr id="632" name="フローチャート : 判断 631"/>
        <xdr:cNvSpPr/>
      </xdr:nvSpPr>
      <xdr:spPr>
        <a:xfrm>
          <a:off x="14541500" y="1329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40212</xdr:rowOff>
    </xdr:from>
    <xdr:ext cx="469744" cy="259045"/>
    <xdr:sp macro="" textlink="">
      <xdr:nvSpPr>
        <xdr:cNvPr id="633" name="テキスト ボックス 632"/>
        <xdr:cNvSpPr txBox="1"/>
      </xdr:nvSpPr>
      <xdr:spPr>
        <a:xfrm>
          <a:off x="14357427" y="1307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70966</xdr:rowOff>
    </xdr:from>
    <xdr:to>
      <xdr:col>19</xdr:col>
      <xdr:colOff>644525</xdr:colOff>
      <xdr:row>77</xdr:row>
      <xdr:rowOff>128282</xdr:rowOff>
    </xdr:to>
    <xdr:cxnSp macro="">
      <xdr:nvCxnSpPr>
        <xdr:cNvPr id="634" name="直線コネクタ 633"/>
        <xdr:cNvCxnSpPr/>
      </xdr:nvCxnSpPr>
      <xdr:spPr>
        <a:xfrm>
          <a:off x="12814300" y="13272616"/>
          <a:ext cx="889000" cy="5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92644</xdr:rowOff>
    </xdr:from>
    <xdr:to>
      <xdr:col>20</xdr:col>
      <xdr:colOff>9525</xdr:colOff>
      <xdr:row>78</xdr:row>
      <xdr:rowOff>22794</xdr:rowOff>
    </xdr:to>
    <xdr:sp macro="" textlink="">
      <xdr:nvSpPr>
        <xdr:cNvPr id="635" name="フローチャート : 判断 634"/>
        <xdr:cNvSpPr/>
      </xdr:nvSpPr>
      <xdr:spPr>
        <a:xfrm>
          <a:off x="13652500" y="132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13921</xdr:rowOff>
    </xdr:from>
    <xdr:ext cx="469744" cy="259045"/>
    <xdr:sp macro="" textlink="">
      <xdr:nvSpPr>
        <xdr:cNvPr id="636" name="テキスト ボックス 635"/>
        <xdr:cNvSpPr txBox="1"/>
      </xdr:nvSpPr>
      <xdr:spPr>
        <a:xfrm>
          <a:off x="13468427" y="1338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96895</xdr:rowOff>
    </xdr:from>
    <xdr:to>
      <xdr:col>18</xdr:col>
      <xdr:colOff>492125</xdr:colOff>
      <xdr:row>78</xdr:row>
      <xdr:rowOff>27045</xdr:rowOff>
    </xdr:to>
    <xdr:sp macro="" textlink="">
      <xdr:nvSpPr>
        <xdr:cNvPr id="637" name="フローチャート : 判断 636"/>
        <xdr:cNvSpPr/>
      </xdr:nvSpPr>
      <xdr:spPr>
        <a:xfrm>
          <a:off x="12763500" y="132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18172</xdr:rowOff>
    </xdr:from>
    <xdr:ext cx="469744" cy="259045"/>
    <xdr:sp macro="" textlink="">
      <xdr:nvSpPr>
        <xdr:cNvPr id="638" name="テキスト ボックス 637"/>
        <xdr:cNvSpPr txBox="1"/>
      </xdr:nvSpPr>
      <xdr:spPr>
        <a:xfrm>
          <a:off x="12579427" y="1339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64612</xdr:rowOff>
    </xdr:from>
    <xdr:to>
      <xdr:col>23</xdr:col>
      <xdr:colOff>568325</xdr:colOff>
      <xdr:row>77</xdr:row>
      <xdr:rowOff>166212</xdr:rowOff>
    </xdr:to>
    <xdr:sp macro="" textlink="">
      <xdr:nvSpPr>
        <xdr:cNvPr id="644" name="円/楕円 643"/>
        <xdr:cNvSpPr/>
      </xdr:nvSpPr>
      <xdr:spPr>
        <a:xfrm>
          <a:off x="16268700" y="132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23989</xdr:rowOff>
    </xdr:from>
    <xdr:ext cx="534377" cy="259045"/>
    <xdr:sp macro="" textlink="">
      <xdr:nvSpPr>
        <xdr:cNvPr id="645" name="災害復旧費該当値テキスト"/>
        <xdr:cNvSpPr txBox="1"/>
      </xdr:nvSpPr>
      <xdr:spPr>
        <a:xfrm>
          <a:off x="16370300" y="1305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14,250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118515</xdr:rowOff>
    </xdr:from>
    <xdr:to>
      <xdr:col>22</xdr:col>
      <xdr:colOff>415925</xdr:colOff>
      <xdr:row>78</xdr:row>
      <xdr:rowOff>48665</xdr:rowOff>
    </xdr:to>
    <xdr:sp macro="" textlink="">
      <xdr:nvSpPr>
        <xdr:cNvPr id="646" name="円/楕円 645"/>
        <xdr:cNvSpPr/>
      </xdr:nvSpPr>
      <xdr:spPr>
        <a:xfrm>
          <a:off x="15430500" y="1332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39792</xdr:rowOff>
    </xdr:from>
    <xdr:ext cx="469744" cy="259045"/>
    <xdr:sp macro="" textlink="">
      <xdr:nvSpPr>
        <xdr:cNvPr id="647" name="テキスト ボックス 646"/>
        <xdr:cNvSpPr txBox="1"/>
      </xdr:nvSpPr>
      <xdr:spPr>
        <a:xfrm>
          <a:off x="15246427" y="1341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116990</xdr:rowOff>
    </xdr:from>
    <xdr:to>
      <xdr:col>21</xdr:col>
      <xdr:colOff>212725</xdr:colOff>
      <xdr:row>78</xdr:row>
      <xdr:rowOff>47140</xdr:rowOff>
    </xdr:to>
    <xdr:sp macro="" textlink="">
      <xdr:nvSpPr>
        <xdr:cNvPr id="648" name="円/楕円 647"/>
        <xdr:cNvSpPr/>
      </xdr:nvSpPr>
      <xdr:spPr>
        <a:xfrm>
          <a:off x="14541500" y="1331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38267</xdr:rowOff>
    </xdr:from>
    <xdr:ext cx="469744" cy="259045"/>
    <xdr:sp macro="" textlink="">
      <xdr:nvSpPr>
        <xdr:cNvPr id="649" name="テキスト ボックス 648"/>
        <xdr:cNvSpPr txBox="1"/>
      </xdr:nvSpPr>
      <xdr:spPr>
        <a:xfrm>
          <a:off x="14357427" y="1341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77482</xdr:rowOff>
    </xdr:from>
    <xdr:to>
      <xdr:col>20</xdr:col>
      <xdr:colOff>9525</xdr:colOff>
      <xdr:row>78</xdr:row>
      <xdr:rowOff>7632</xdr:rowOff>
    </xdr:to>
    <xdr:sp macro="" textlink="">
      <xdr:nvSpPr>
        <xdr:cNvPr id="650" name="円/楕円 649"/>
        <xdr:cNvSpPr/>
      </xdr:nvSpPr>
      <xdr:spPr>
        <a:xfrm>
          <a:off x="13652500" y="1327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24159</xdr:rowOff>
    </xdr:from>
    <xdr:ext cx="534377" cy="259045"/>
    <xdr:sp macro="" textlink="">
      <xdr:nvSpPr>
        <xdr:cNvPr id="651" name="テキスト ボックス 650"/>
        <xdr:cNvSpPr txBox="1"/>
      </xdr:nvSpPr>
      <xdr:spPr>
        <a:xfrm>
          <a:off x="13436111" y="1305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20166</xdr:rowOff>
    </xdr:from>
    <xdr:to>
      <xdr:col>18</xdr:col>
      <xdr:colOff>492125</xdr:colOff>
      <xdr:row>77</xdr:row>
      <xdr:rowOff>121766</xdr:rowOff>
    </xdr:to>
    <xdr:sp macro="" textlink="">
      <xdr:nvSpPr>
        <xdr:cNvPr id="652" name="円/楕円 651"/>
        <xdr:cNvSpPr/>
      </xdr:nvSpPr>
      <xdr:spPr>
        <a:xfrm>
          <a:off x="12763500" y="1322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138293</xdr:rowOff>
    </xdr:from>
    <xdr:ext cx="534377" cy="259045"/>
    <xdr:sp macro="" textlink="">
      <xdr:nvSpPr>
        <xdr:cNvPr id="653" name="テキスト ボックス 652"/>
        <xdr:cNvSpPr txBox="1"/>
      </xdr:nvSpPr>
      <xdr:spPr>
        <a:xfrm>
          <a:off x="12547111" y="1299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17742</xdr:rowOff>
    </xdr:from>
    <xdr:to>
      <xdr:col>23</xdr:col>
      <xdr:colOff>517525</xdr:colOff>
      <xdr:row>96</xdr:row>
      <xdr:rowOff>33150</xdr:rowOff>
    </xdr:to>
    <xdr:cxnSp macro="">
      <xdr:nvCxnSpPr>
        <xdr:cNvPr id="678" name="直線コネクタ 677"/>
        <xdr:cNvCxnSpPr/>
      </xdr:nvCxnSpPr>
      <xdr:spPr>
        <a:xfrm>
          <a:off x="15481300" y="16476942"/>
          <a:ext cx="838200" cy="1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120561</xdr:rowOff>
    </xdr:from>
    <xdr:ext cx="534377" cy="259045"/>
    <xdr:sp macro="" textlink="">
      <xdr:nvSpPr>
        <xdr:cNvPr id="679" name="公債費平均値テキスト"/>
        <xdr:cNvSpPr txBox="1"/>
      </xdr:nvSpPr>
      <xdr:spPr>
        <a:xfrm>
          <a:off x="16370300" y="16236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17742</xdr:rowOff>
    </xdr:from>
    <xdr:to>
      <xdr:col>22</xdr:col>
      <xdr:colOff>365125</xdr:colOff>
      <xdr:row>96</xdr:row>
      <xdr:rowOff>33737</xdr:rowOff>
    </xdr:to>
    <xdr:cxnSp macro="">
      <xdr:nvCxnSpPr>
        <xdr:cNvPr id="681" name="直線コネクタ 680"/>
        <xdr:cNvCxnSpPr/>
      </xdr:nvCxnSpPr>
      <xdr:spPr>
        <a:xfrm flipV="1">
          <a:off x="14592300" y="16476942"/>
          <a:ext cx="889000" cy="1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82" name="フローチャート : 判断 681"/>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28816</xdr:rowOff>
    </xdr:from>
    <xdr:ext cx="534377" cy="259045"/>
    <xdr:sp macro="" textlink="">
      <xdr:nvSpPr>
        <xdr:cNvPr id="683" name="テキスト ボックス 682"/>
        <xdr:cNvSpPr txBox="1"/>
      </xdr:nvSpPr>
      <xdr:spPr>
        <a:xfrm>
          <a:off x="15214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33737</xdr:rowOff>
    </xdr:from>
    <xdr:to>
      <xdr:col>21</xdr:col>
      <xdr:colOff>161925</xdr:colOff>
      <xdr:row>96</xdr:row>
      <xdr:rowOff>36533</xdr:rowOff>
    </xdr:to>
    <xdr:cxnSp macro="">
      <xdr:nvCxnSpPr>
        <xdr:cNvPr id="684" name="直線コネクタ 683"/>
        <xdr:cNvCxnSpPr/>
      </xdr:nvCxnSpPr>
      <xdr:spPr>
        <a:xfrm flipV="1">
          <a:off x="13703300" y="16492937"/>
          <a:ext cx="889000" cy="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85" name="フローチャート : 判断 684"/>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16009</xdr:rowOff>
    </xdr:from>
    <xdr:ext cx="534377" cy="259045"/>
    <xdr:sp macro="" textlink="">
      <xdr:nvSpPr>
        <xdr:cNvPr id="686" name="テキスト ボックス 685"/>
        <xdr:cNvSpPr txBox="1"/>
      </xdr:nvSpPr>
      <xdr:spPr>
        <a:xfrm>
          <a:off x="14325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19050</xdr:rowOff>
    </xdr:from>
    <xdr:to>
      <xdr:col>19</xdr:col>
      <xdr:colOff>644525</xdr:colOff>
      <xdr:row>96</xdr:row>
      <xdr:rowOff>36533</xdr:rowOff>
    </xdr:to>
    <xdr:cxnSp macro="">
      <xdr:nvCxnSpPr>
        <xdr:cNvPr id="687" name="直線コネクタ 686"/>
        <xdr:cNvCxnSpPr/>
      </xdr:nvCxnSpPr>
      <xdr:spPr>
        <a:xfrm>
          <a:off x="12814300" y="16478250"/>
          <a:ext cx="889000" cy="1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88" name="フローチャート : 判断 687"/>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3385</xdr:rowOff>
    </xdr:from>
    <xdr:ext cx="534377" cy="259045"/>
    <xdr:sp macro="" textlink="">
      <xdr:nvSpPr>
        <xdr:cNvPr id="689" name="テキスト ボックス 688"/>
        <xdr:cNvSpPr txBox="1"/>
      </xdr:nvSpPr>
      <xdr:spPr>
        <a:xfrm>
          <a:off x="13436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0" name="フローチャート : 判断 689"/>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154123</xdr:rowOff>
    </xdr:from>
    <xdr:ext cx="534377" cy="259045"/>
    <xdr:sp macro="" textlink="">
      <xdr:nvSpPr>
        <xdr:cNvPr id="691" name="テキスト ボックス 690"/>
        <xdr:cNvSpPr txBox="1"/>
      </xdr:nvSpPr>
      <xdr:spPr>
        <a:xfrm>
          <a:off x="12547111" y="1609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153800</xdr:rowOff>
    </xdr:from>
    <xdr:to>
      <xdr:col>23</xdr:col>
      <xdr:colOff>568325</xdr:colOff>
      <xdr:row>96</xdr:row>
      <xdr:rowOff>83950</xdr:rowOff>
    </xdr:to>
    <xdr:sp macro="" textlink="">
      <xdr:nvSpPr>
        <xdr:cNvPr id="697" name="円/楕円 696"/>
        <xdr:cNvSpPr/>
      </xdr:nvSpPr>
      <xdr:spPr>
        <a:xfrm>
          <a:off x="16268700" y="1644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132227</xdr:rowOff>
    </xdr:from>
    <xdr:ext cx="534377" cy="259045"/>
    <xdr:sp macro="" textlink="">
      <xdr:nvSpPr>
        <xdr:cNvPr id="698" name="公債費該当値テキスト"/>
        <xdr:cNvSpPr txBox="1"/>
      </xdr:nvSpPr>
      <xdr:spPr>
        <a:xfrm>
          <a:off x="16370300" y="1641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58,644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138392</xdr:rowOff>
    </xdr:from>
    <xdr:to>
      <xdr:col>22</xdr:col>
      <xdr:colOff>415925</xdr:colOff>
      <xdr:row>96</xdr:row>
      <xdr:rowOff>68542</xdr:rowOff>
    </xdr:to>
    <xdr:sp macro="" textlink="">
      <xdr:nvSpPr>
        <xdr:cNvPr id="699" name="円/楕円 698"/>
        <xdr:cNvSpPr/>
      </xdr:nvSpPr>
      <xdr:spPr>
        <a:xfrm>
          <a:off x="15430500" y="1642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59669</xdr:rowOff>
    </xdr:from>
    <xdr:ext cx="534377" cy="259045"/>
    <xdr:sp macro="" textlink="">
      <xdr:nvSpPr>
        <xdr:cNvPr id="700" name="テキスト ボックス 699"/>
        <xdr:cNvSpPr txBox="1"/>
      </xdr:nvSpPr>
      <xdr:spPr>
        <a:xfrm>
          <a:off x="15214111" y="1651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61,340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154387</xdr:rowOff>
    </xdr:from>
    <xdr:to>
      <xdr:col>21</xdr:col>
      <xdr:colOff>212725</xdr:colOff>
      <xdr:row>96</xdr:row>
      <xdr:rowOff>84537</xdr:rowOff>
    </xdr:to>
    <xdr:sp macro="" textlink="">
      <xdr:nvSpPr>
        <xdr:cNvPr id="701" name="円/楕円 700"/>
        <xdr:cNvSpPr/>
      </xdr:nvSpPr>
      <xdr:spPr>
        <a:xfrm>
          <a:off x="14541500" y="1644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75664</xdr:rowOff>
    </xdr:from>
    <xdr:ext cx="534377" cy="259045"/>
    <xdr:sp macro="" textlink="">
      <xdr:nvSpPr>
        <xdr:cNvPr id="702" name="テキスト ボックス 701"/>
        <xdr:cNvSpPr txBox="1"/>
      </xdr:nvSpPr>
      <xdr:spPr>
        <a:xfrm>
          <a:off x="14325111" y="1653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58,541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157183</xdr:rowOff>
    </xdr:from>
    <xdr:to>
      <xdr:col>20</xdr:col>
      <xdr:colOff>9525</xdr:colOff>
      <xdr:row>96</xdr:row>
      <xdr:rowOff>87333</xdr:rowOff>
    </xdr:to>
    <xdr:sp macro="" textlink="">
      <xdr:nvSpPr>
        <xdr:cNvPr id="703" name="円/楕円 702"/>
        <xdr:cNvSpPr/>
      </xdr:nvSpPr>
      <xdr:spPr>
        <a:xfrm>
          <a:off x="13652500" y="1644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78460</xdr:rowOff>
    </xdr:from>
    <xdr:ext cx="534377" cy="259045"/>
    <xdr:sp macro="" textlink="">
      <xdr:nvSpPr>
        <xdr:cNvPr id="704" name="テキスト ボックス 703"/>
        <xdr:cNvSpPr txBox="1"/>
      </xdr:nvSpPr>
      <xdr:spPr>
        <a:xfrm>
          <a:off x="13436111" y="1653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58,052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139700</xdr:rowOff>
    </xdr:from>
    <xdr:to>
      <xdr:col>18</xdr:col>
      <xdr:colOff>492125</xdr:colOff>
      <xdr:row>96</xdr:row>
      <xdr:rowOff>69850</xdr:rowOff>
    </xdr:to>
    <xdr:sp macro="" textlink="">
      <xdr:nvSpPr>
        <xdr:cNvPr id="705" name="円/楕円 704"/>
        <xdr:cNvSpPr/>
      </xdr:nvSpPr>
      <xdr:spPr>
        <a:xfrm>
          <a:off x="12763500" y="164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60977</xdr:rowOff>
    </xdr:from>
    <xdr:ext cx="534377" cy="259045"/>
    <xdr:sp macro="" textlink="">
      <xdr:nvSpPr>
        <xdr:cNvPr id="706" name="テキスト ボックス 705"/>
        <xdr:cNvSpPr txBox="1"/>
      </xdr:nvSpPr>
      <xdr:spPr>
        <a:xfrm>
          <a:off x="12547111" y="1652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139154</xdr:rowOff>
    </xdr:from>
    <xdr:to>
      <xdr:col>31</xdr:col>
      <xdr:colOff>85725</xdr:colOff>
      <xdr:row>39</xdr:row>
      <xdr:rowOff>69304</xdr:rowOff>
    </xdr:to>
    <xdr:sp macro="" textlink="">
      <xdr:nvSpPr>
        <xdr:cNvPr id="739" name="フローチャート : 判断 738"/>
        <xdr:cNvSpPr/>
      </xdr:nvSpPr>
      <xdr:spPr>
        <a:xfrm>
          <a:off x="21272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85831</xdr:rowOff>
    </xdr:from>
    <xdr:ext cx="378565" cy="259045"/>
    <xdr:sp macro="" textlink="">
      <xdr:nvSpPr>
        <xdr:cNvPr id="740" name="テキスト ボックス 739"/>
        <xdr:cNvSpPr txBox="1"/>
      </xdr:nvSpPr>
      <xdr:spPr>
        <a:xfrm>
          <a:off x="21134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108026</xdr:rowOff>
    </xdr:from>
    <xdr:to>
      <xdr:col>29</xdr:col>
      <xdr:colOff>568325</xdr:colOff>
      <xdr:row>39</xdr:row>
      <xdr:rowOff>38176</xdr:rowOff>
    </xdr:to>
    <xdr:sp macro="" textlink="">
      <xdr:nvSpPr>
        <xdr:cNvPr id="742" name="フローチャート : 判断 741"/>
        <xdr:cNvSpPr/>
      </xdr:nvSpPr>
      <xdr:spPr>
        <a:xfrm>
          <a:off x="20383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54703</xdr:rowOff>
    </xdr:from>
    <xdr:ext cx="469744" cy="259045"/>
    <xdr:sp macro="" textlink="">
      <xdr:nvSpPr>
        <xdr:cNvPr id="743" name="テキスト ボックス 742"/>
        <xdr:cNvSpPr txBox="1"/>
      </xdr:nvSpPr>
      <xdr:spPr>
        <a:xfrm>
          <a:off x="20199427"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121895</xdr:rowOff>
    </xdr:from>
    <xdr:to>
      <xdr:col>28</xdr:col>
      <xdr:colOff>365125</xdr:colOff>
      <xdr:row>39</xdr:row>
      <xdr:rowOff>52045</xdr:rowOff>
    </xdr:to>
    <xdr:sp macro="" textlink="">
      <xdr:nvSpPr>
        <xdr:cNvPr id="745" name="フローチャート : 判断 744"/>
        <xdr:cNvSpPr/>
      </xdr:nvSpPr>
      <xdr:spPr>
        <a:xfrm>
          <a:off x="19494500" y="66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68571</xdr:rowOff>
    </xdr:from>
    <xdr:ext cx="469744" cy="259045"/>
    <xdr:sp macro="" textlink="">
      <xdr:nvSpPr>
        <xdr:cNvPr id="746" name="テキスト ボックス 745"/>
        <xdr:cNvSpPr txBox="1"/>
      </xdr:nvSpPr>
      <xdr:spPr>
        <a:xfrm>
          <a:off x="19310427" y="64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136906</xdr:rowOff>
    </xdr:from>
    <xdr:to>
      <xdr:col>27</xdr:col>
      <xdr:colOff>161925</xdr:colOff>
      <xdr:row>39</xdr:row>
      <xdr:rowOff>67056</xdr:rowOff>
    </xdr:to>
    <xdr:sp macro="" textlink="">
      <xdr:nvSpPr>
        <xdr:cNvPr id="747" name="フローチャート : 判断 746"/>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83583</xdr:rowOff>
    </xdr:from>
    <xdr:ext cx="378565" cy="259045"/>
    <xdr:sp macro="" textlink="">
      <xdr:nvSpPr>
        <xdr:cNvPr id="748" name="テキスト ボックス 747"/>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5"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農林水産業費は住民一人当たり</a:t>
          </a:r>
          <a:r>
            <a:rPr kumimoji="1" lang="en-US" altLang="ja-JP" sz="1300">
              <a:latin typeface="ＭＳ Ｐゴシック"/>
            </a:rPr>
            <a:t>67</a:t>
          </a:r>
          <a:r>
            <a:rPr kumimoji="1" lang="ja-JP" altLang="en-US" sz="1300">
              <a:latin typeface="ＭＳ Ｐゴシック"/>
            </a:rPr>
            <a:t>千円となっており、類似団体平均に比べ高止まりしているのは、平成</a:t>
          </a:r>
          <a:r>
            <a:rPr kumimoji="1" lang="en-US" altLang="ja-JP" sz="1300">
              <a:latin typeface="ＭＳ Ｐゴシック"/>
            </a:rPr>
            <a:t>24</a:t>
          </a:r>
          <a:r>
            <a:rPr kumimoji="1" lang="ja-JP" altLang="en-US" sz="1300">
              <a:latin typeface="ＭＳ Ｐゴシック"/>
            </a:rPr>
            <a:t>年度から衣奈漁港海岸整備事業のため、普通建設事業費等が増加したことが主な要因である。</a:t>
          </a:r>
          <a:endParaRPr kumimoji="1" lang="en-US" altLang="ja-JP" sz="1300">
            <a:latin typeface="ＭＳ Ｐゴシック"/>
          </a:endParaRPr>
        </a:p>
        <a:p>
          <a:r>
            <a:rPr kumimoji="1" lang="ja-JP" altLang="en-US" sz="1300">
              <a:latin typeface="ＭＳ Ｐゴシック"/>
            </a:rPr>
            <a:t>　また、議会費が平成</a:t>
          </a:r>
          <a:r>
            <a:rPr kumimoji="1" lang="en-US" altLang="ja-JP" sz="1300">
              <a:latin typeface="ＭＳ Ｐゴシック"/>
            </a:rPr>
            <a:t>27</a:t>
          </a:r>
          <a:r>
            <a:rPr kumimoji="1" lang="ja-JP" altLang="en-US" sz="1300">
              <a:latin typeface="ＭＳ Ｐゴシック"/>
            </a:rPr>
            <a:t>年度において増加している要因は、職員のうち議会事務局に配置する人数を増員したことによるものである。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和歌山県由良町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財政調整基金残高の比率において、平成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年度決算で財政調整基金額が対前年度差引＋</a:t>
          </a:r>
          <a:r>
            <a:rPr kumimoji="1" lang="en-US" altLang="ja-JP" sz="1200">
              <a:latin typeface="ＭＳ ゴシック" pitchFamily="49" charset="-128"/>
              <a:ea typeface="ＭＳ ゴシック" pitchFamily="49" charset="-128"/>
            </a:rPr>
            <a:t>50,609</a:t>
          </a:r>
          <a:r>
            <a:rPr kumimoji="1" lang="ja-JP" altLang="en-US" sz="1200">
              <a:latin typeface="ＭＳ ゴシック" pitchFamily="49" charset="-128"/>
              <a:ea typeface="ＭＳ ゴシック" pitchFamily="49" charset="-128"/>
            </a:rPr>
            <a:t>千円となったことから比率もわずかに増加した。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また、実質単年度収支が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年ぶりに黒字化した要因は、衣奈漁港海岸整備事業が今年度で終了するなど普通建設事業の大型事業の終了に伴う事業費の減によるものである。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当町においては、歳計剰余金の</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を財政調整基金に積み立てることとしており、今後も適正な財政運営に努め、基金保持に努める。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和歌山県由良町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赤字が生じている会計はなく、黒字額では水道事業会計及び一般会計の比率が大きい。今後も各会計ともに赤字額・資金不足額が生じない見込みであるが、比率に注視し、より一層経費の削減に努める。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3884310</v>
      </c>
      <c r="BO4" s="379"/>
      <c r="BP4" s="379"/>
      <c r="BQ4" s="379"/>
      <c r="BR4" s="379"/>
      <c r="BS4" s="379"/>
      <c r="BT4" s="379"/>
      <c r="BU4" s="380"/>
      <c r="BV4" s="378">
        <v>3951793</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5.2</v>
      </c>
      <c r="CU4" s="385"/>
      <c r="CV4" s="385"/>
      <c r="CW4" s="385"/>
      <c r="CX4" s="385"/>
      <c r="CY4" s="385"/>
      <c r="CZ4" s="385"/>
      <c r="DA4" s="386"/>
      <c r="DB4" s="384">
        <v>4.0999999999999996</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3700976</v>
      </c>
      <c r="BO5" s="416"/>
      <c r="BP5" s="416"/>
      <c r="BQ5" s="416"/>
      <c r="BR5" s="416"/>
      <c r="BS5" s="416"/>
      <c r="BT5" s="416"/>
      <c r="BU5" s="417"/>
      <c r="BV5" s="415">
        <v>3813662</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90.4</v>
      </c>
      <c r="CU5" s="413"/>
      <c r="CV5" s="413"/>
      <c r="CW5" s="413"/>
      <c r="CX5" s="413"/>
      <c r="CY5" s="413"/>
      <c r="CZ5" s="413"/>
      <c r="DA5" s="414"/>
      <c r="DB5" s="412">
        <v>90.5</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183334</v>
      </c>
      <c r="BO6" s="416"/>
      <c r="BP6" s="416"/>
      <c r="BQ6" s="416"/>
      <c r="BR6" s="416"/>
      <c r="BS6" s="416"/>
      <c r="BT6" s="416"/>
      <c r="BU6" s="417"/>
      <c r="BV6" s="415">
        <v>138131</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96.5</v>
      </c>
      <c r="CU6" s="453"/>
      <c r="CV6" s="453"/>
      <c r="CW6" s="453"/>
      <c r="CX6" s="453"/>
      <c r="CY6" s="453"/>
      <c r="CZ6" s="453"/>
      <c r="DA6" s="454"/>
      <c r="DB6" s="452">
        <v>97.1</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53283</v>
      </c>
      <c r="BO7" s="416"/>
      <c r="BP7" s="416"/>
      <c r="BQ7" s="416"/>
      <c r="BR7" s="416"/>
      <c r="BS7" s="416"/>
      <c r="BT7" s="416"/>
      <c r="BU7" s="417"/>
      <c r="BV7" s="415">
        <v>40233</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2494166</v>
      </c>
      <c r="CU7" s="416"/>
      <c r="CV7" s="416"/>
      <c r="CW7" s="416"/>
      <c r="CX7" s="416"/>
      <c r="CY7" s="416"/>
      <c r="CZ7" s="416"/>
      <c r="DA7" s="417"/>
      <c r="DB7" s="415">
        <v>2383049</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130051</v>
      </c>
      <c r="BO8" s="416"/>
      <c r="BP8" s="416"/>
      <c r="BQ8" s="416"/>
      <c r="BR8" s="416"/>
      <c r="BS8" s="416"/>
      <c r="BT8" s="416"/>
      <c r="BU8" s="417"/>
      <c r="BV8" s="415">
        <v>97898</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0.36</v>
      </c>
      <c r="CU8" s="456"/>
      <c r="CV8" s="456"/>
      <c r="CW8" s="456"/>
      <c r="CX8" s="456"/>
      <c r="CY8" s="456"/>
      <c r="CZ8" s="456"/>
      <c r="DA8" s="457"/>
      <c r="DB8" s="455">
        <v>0.37</v>
      </c>
      <c r="DC8" s="456"/>
      <c r="DD8" s="456"/>
      <c r="DE8" s="456"/>
      <c r="DF8" s="456"/>
      <c r="DG8" s="456"/>
      <c r="DH8" s="456"/>
      <c r="DI8" s="457"/>
      <c r="DJ8" s="137"/>
      <c r="DK8" s="137"/>
      <c r="DL8" s="137"/>
      <c r="DM8" s="137"/>
      <c r="DN8" s="137"/>
      <c r="DO8" s="137"/>
    </row>
    <row r="9" spans="1:119" ht="18.75" customHeight="1" thickBot="1" x14ac:dyDescent="0.2">
      <c r="A9" s="138"/>
      <c r="B9" s="409" t="s">
        <v>95</v>
      </c>
      <c r="C9" s="410"/>
      <c r="D9" s="410"/>
      <c r="E9" s="410"/>
      <c r="F9" s="410"/>
      <c r="G9" s="410"/>
      <c r="H9" s="410"/>
      <c r="I9" s="410"/>
      <c r="J9" s="410"/>
      <c r="K9" s="458"/>
      <c r="L9" s="459" t="s">
        <v>96</v>
      </c>
      <c r="M9" s="460"/>
      <c r="N9" s="460"/>
      <c r="O9" s="460"/>
      <c r="P9" s="460"/>
      <c r="Q9" s="461"/>
      <c r="R9" s="462">
        <v>5837</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32153</v>
      </c>
      <c r="BO9" s="416"/>
      <c r="BP9" s="416"/>
      <c r="BQ9" s="416"/>
      <c r="BR9" s="416"/>
      <c r="BS9" s="416"/>
      <c r="BT9" s="416"/>
      <c r="BU9" s="417"/>
      <c r="BV9" s="415">
        <v>-6520</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12.6</v>
      </c>
      <c r="CU9" s="413"/>
      <c r="CV9" s="413"/>
      <c r="CW9" s="413"/>
      <c r="CX9" s="413"/>
      <c r="CY9" s="413"/>
      <c r="CZ9" s="413"/>
      <c r="DA9" s="414"/>
      <c r="DB9" s="412">
        <v>13.5</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6508</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92</v>
      </c>
      <c r="AV10" s="448"/>
      <c r="AW10" s="448"/>
      <c r="AX10" s="448"/>
      <c r="AY10" s="449" t="s">
        <v>103</v>
      </c>
      <c r="AZ10" s="450"/>
      <c r="BA10" s="450"/>
      <c r="BB10" s="450"/>
      <c r="BC10" s="450"/>
      <c r="BD10" s="450"/>
      <c r="BE10" s="450"/>
      <c r="BF10" s="450"/>
      <c r="BG10" s="450"/>
      <c r="BH10" s="450"/>
      <c r="BI10" s="450"/>
      <c r="BJ10" s="450"/>
      <c r="BK10" s="450"/>
      <c r="BL10" s="450"/>
      <c r="BM10" s="451"/>
      <c r="BN10" s="415">
        <v>1609</v>
      </c>
      <c r="BO10" s="416"/>
      <c r="BP10" s="416"/>
      <c r="BQ10" s="416"/>
      <c r="BR10" s="416"/>
      <c r="BS10" s="416"/>
      <c r="BT10" s="416"/>
      <c r="BU10" s="417"/>
      <c r="BV10" s="415">
        <v>1225</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6202</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v>90000</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6163</v>
      </c>
      <c r="S13" s="497"/>
      <c r="T13" s="497"/>
      <c r="U13" s="497"/>
      <c r="V13" s="498"/>
      <c r="W13" s="431" t="s">
        <v>121</v>
      </c>
      <c r="X13" s="432"/>
      <c r="Y13" s="432"/>
      <c r="Z13" s="432"/>
      <c r="AA13" s="432"/>
      <c r="AB13" s="422"/>
      <c r="AC13" s="466">
        <v>459</v>
      </c>
      <c r="AD13" s="467"/>
      <c r="AE13" s="467"/>
      <c r="AF13" s="467"/>
      <c r="AG13" s="506"/>
      <c r="AH13" s="466">
        <v>598</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33762</v>
      </c>
      <c r="BO13" s="416"/>
      <c r="BP13" s="416"/>
      <c r="BQ13" s="416"/>
      <c r="BR13" s="416"/>
      <c r="BS13" s="416"/>
      <c r="BT13" s="416"/>
      <c r="BU13" s="417"/>
      <c r="BV13" s="415">
        <v>-95295</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10.6</v>
      </c>
      <c r="CU13" s="413"/>
      <c r="CV13" s="413"/>
      <c r="CW13" s="413"/>
      <c r="CX13" s="413"/>
      <c r="CY13" s="413"/>
      <c r="CZ13" s="413"/>
      <c r="DA13" s="414"/>
      <c r="DB13" s="412">
        <v>10.4</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6338</v>
      </c>
      <c r="S14" s="497"/>
      <c r="T14" s="497"/>
      <c r="U14" s="497"/>
      <c r="V14" s="498"/>
      <c r="W14" s="405"/>
      <c r="X14" s="406"/>
      <c r="Y14" s="406"/>
      <c r="Z14" s="406"/>
      <c r="AA14" s="406"/>
      <c r="AB14" s="395"/>
      <c r="AC14" s="499">
        <v>15.7</v>
      </c>
      <c r="AD14" s="500"/>
      <c r="AE14" s="500"/>
      <c r="AF14" s="500"/>
      <c r="AG14" s="501"/>
      <c r="AH14" s="499">
        <v>17.3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159.4</v>
      </c>
      <c r="CU14" s="511"/>
      <c r="CV14" s="511"/>
      <c r="CW14" s="511"/>
      <c r="CX14" s="511"/>
      <c r="CY14" s="511"/>
      <c r="CZ14" s="511"/>
      <c r="DA14" s="512"/>
      <c r="DB14" s="510">
        <v>142</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6315</v>
      </c>
      <c r="S15" s="497"/>
      <c r="T15" s="497"/>
      <c r="U15" s="497"/>
      <c r="V15" s="498"/>
      <c r="W15" s="431" t="s">
        <v>128</v>
      </c>
      <c r="X15" s="432"/>
      <c r="Y15" s="432"/>
      <c r="Z15" s="432"/>
      <c r="AA15" s="432"/>
      <c r="AB15" s="422"/>
      <c r="AC15" s="466">
        <v>741</v>
      </c>
      <c r="AD15" s="467"/>
      <c r="AE15" s="467"/>
      <c r="AF15" s="467"/>
      <c r="AG15" s="506"/>
      <c r="AH15" s="466">
        <v>860</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728953</v>
      </c>
      <c r="BO15" s="379"/>
      <c r="BP15" s="379"/>
      <c r="BQ15" s="379"/>
      <c r="BR15" s="379"/>
      <c r="BS15" s="379"/>
      <c r="BT15" s="379"/>
      <c r="BU15" s="380"/>
      <c r="BV15" s="378">
        <v>701561</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25.4</v>
      </c>
      <c r="AD16" s="500"/>
      <c r="AE16" s="500"/>
      <c r="AF16" s="500"/>
      <c r="AG16" s="501"/>
      <c r="AH16" s="499">
        <v>24.9</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2131244</v>
      </c>
      <c r="BO16" s="416"/>
      <c r="BP16" s="416"/>
      <c r="BQ16" s="416"/>
      <c r="BR16" s="416"/>
      <c r="BS16" s="416"/>
      <c r="BT16" s="416"/>
      <c r="BU16" s="417"/>
      <c r="BV16" s="415">
        <v>2015747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1723</v>
      </c>
      <c r="AD17" s="467"/>
      <c r="AE17" s="467"/>
      <c r="AF17" s="467"/>
      <c r="AG17" s="506"/>
      <c r="AH17" s="466">
        <v>1985</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930440</v>
      </c>
      <c r="BO17" s="416"/>
      <c r="BP17" s="416"/>
      <c r="BQ17" s="416"/>
      <c r="BR17" s="416"/>
      <c r="BS17" s="416"/>
      <c r="BT17" s="416"/>
      <c r="BU17" s="417"/>
      <c r="BV17" s="415">
        <v>903410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138</v>
      </c>
      <c r="C18" s="458"/>
      <c r="D18" s="458"/>
      <c r="E18" s="527"/>
      <c r="F18" s="527"/>
      <c r="G18" s="527"/>
      <c r="H18" s="527"/>
      <c r="I18" s="527"/>
      <c r="J18" s="527"/>
      <c r="K18" s="527"/>
      <c r="L18" s="528">
        <v>30.94</v>
      </c>
      <c r="M18" s="528"/>
      <c r="N18" s="528"/>
      <c r="O18" s="528"/>
      <c r="P18" s="528"/>
      <c r="Q18" s="528"/>
      <c r="R18" s="529"/>
      <c r="S18" s="529"/>
      <c r="T18" s="529"/>
      <c r="U18" s="529"/>
      <c r="V18" s="530"/>
      <c r="W18" s="433"/>
      <c r="X18" s="434"/>
      <c r="Y18" s="434"/>
      <c r="Z18" s="434"/>
      <c r="AA18" s="434"/>
      <c r="AB18" s="425"/>
      <c r="AC18" s="531">
        <v>58.9</v>
      </c>
      <c r="AD18" s="532"/>
      <c r="AE18" s="532"/>
      <c r="AF18" s="532"/>
      <c r="AG18" s="533"/>
      <c r="AH18" s="531">
        <v>57.6</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2288695</v>
      </c>
      <c r="BO18" s="416"/>
      <c r="BP18" s="416"/>
      <c r="BQ18" s="416"/>
      <c r="BR18" s="416"/>
      <c r="BS18" s="416"/>
      <c r="BT18" s="416"/>
      <c r="BU18" s="417"/>
      <c r="BV18" s="415">
        <v>2197241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140</v>
      </c>
      <c r="C19" s="458"/>
      <c r="D19" s="458"/>
      <c r="E19" s="527"/>
      <c r="F19" s="527"/>
      <c r="G19" s="527"/>
      <c r="H19" s="527"/>
      <c r="I19" s="527"/>
      <c r="J19" s="527"/>
      <c r="K19" s="527"/>
      <c r="L19" s="535">
        <v>189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2882939</v>
      </c>
      <c r="BO19" s="416"/>
      <c r="BP19" s="416"/>
      <c r="BQ19" s="416"/>
      <c r="BR19" s="416"/>
      <c r="BS19" s="416"/>
      <c r="BT19" s="416"/>
      <c r="BU19" s="417"/>
      <c r="BV19" s="415">
        <v>2870175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142</v>
      </c>
      <c r="C20" s="458"/>
      <c r="D20" s="458"/>
      <c r="E20" s="527"/>
      <c r="F20" s="527"/>
      <c r="G20" s="527"/>
      <c r="H20" s="527"/>
      <c r="I20" s="527"/>
      <c r="J20" s="527"/>
      <c r="K20" s="527"/>
      <c r="L20" s="535">
        <v>2223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4421730</v>
      </c>
      <c r="BO23" s="416"/>
      <c r="BP23" s="416"/>
      <c r="BQ23" s="416"/>
      <c r="BR23" s="416"/>
      <c r="BS23" s="416"/>
      <c r="BT23" s="416"/>
      <c r="BU23" s="417"/>
      <c r="BV23" s="415">
        <v>4357261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151</v>
      </c>
      <c r="F24" s="445"/>
      <c r="G24" s="445"/>
      <c r="H24" s="445"/>
      <c r="I24" s="445"/>
      <c r="J24" s="445"/>
      <c r="K24" s="446"/>
      <c r="L24" s="466">
        <v>1</v>
      </c>
      <c r="M24" s="467"/>
      <c r="N24" s="467"/>
      <c r="O24" s="467"/>
      <c r="P24" s="506"/>
      <c r="Q24" s="466">
        <v>7000</v>
      </c>
      <c r="R24" s="467"/>
      <c r="S24" s="467"/>
      <c r="T24" s="467"/>
      <c r="U24" s="467"/>
      <c r="V24" s="506"/>
      <c r="W24" s="561"/>
      <c r="X24" s="549"/>
      <c r="Y24" s="550"/>
      <c r="Z24" s="465" t="s">
        <v>152</v>
      </c>
      <c r="AA24" s="445"/>
      <c r="AB24" s="445"/>
      <c r="AC24" s="445"/>
      <c r="AD24" s="445"/>
      <c r="AE24" s="445"/>
      <c r="AF24" s="445"/>
      <c r="AG24" s="446"/>
      <c r="AH24" s="466">
        <v>59</v>
      </c>
      <c r="AI24" s="467"/>
      <c r="AJ24" s="467"/>
      <c r="AK24" s="467"/>
      <c r="AL24" s="506"/>
      <c r="AM24" s="466">
        <v>160539</v>
      </c>
      <c r="AN24" s="467"/>
      <c r="AO24" s="467"/>
      <c r="AP24" s="467"/>
      <c r="AQ24" s="467"/>
      <c r="AR24" s="506"/>
      <c r="AS24" s="466">
        <v>2721</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4145401</v>
      </c>
      <c r="BO24" s="416"/>
      <c r="BP24" s="416"/>
      <c r="BQ24" s="416"/>
      <c r="BR24" s="416"/>
      <c r="BS24" s="416"/>
      <c r="BT24" s="416"/>
      <c r="BU24" s="417"/>
      <c r="BV24" s="415">
        <v>4002601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154</v>
      </c>
      <c r="F25" s="445"/>
      <c r="G25" s="445"/>
      <c r="H25" s="445"/>
      <c r="I25" s="445"/>
      <c r="J25" s="445"/>
      <c r="K25" s="446"/>
      <c r="L25" s="466">
        <v>1</v>
      </c>
      <c r="M25" s="467"/>
      <c r="N25" s="467"/>
      <c r="O25" s="467"/>
      <c r="P25" s="506"/>
      <c r="Q25" s="466">
        <v>5900</v>
      </c>
      <c r="R25" s="467"/>
      <c r="S25" s="467"/>
      <c r="T25" s="467"/>
      <c r="U25" s="467"/>
      <c r="V25" s="506"/>
      <c r="W25" s="561"/>
      <c r="X25" s="549"/>
      <c r="Y25" s="550"/>
      <c r="Z25" s="465" t="s">
        <v>155</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147702</v>
      </c>
      <c r="BO25" s="379"/>
      <c r="BP25" s="379"/>
      <c r="BQ25" s="379"/>
      <c r="BR25" s="379"/>
      <c r="BS25" s="379"/>
      <c r="BT25" s="379"/>
      <c r="BU25" s="380"/>
      <c r="BV25" s="378">
        <v>36061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157</v>
      </c>
      <c r="F26" s="445"/>
      <c r="G26" s="445"/>
      <c r="H26" s="445"/>
      <c r="I26" s="445"/>
      <c r="J26" s="445"/>
      <c r="K26" s="446"/>
      <c r="L26" s="466">
        <v>1</v>
      </c>
      <c r="M26" s="467"/>
      <c r="N26" s="467"/>
      <c r="O26" s="467"/>
      <c r="P26" s="506"/>
      <c r="Q26" s="466">
        <v>5300</v>
      </c>
      <c r="R26" s="467"/>
      <c r="S26" s="467"/>
      <c r="T26" s="467"/>
      <c r="U26" s="467"/>
      <c r="V26" s="506"/>
      <c r="W26" s="561"/>
      <c r="X26" s="549"/>
      <c r="Y26" s="550"/>
      <c r="Z26" s="465" t="s">
        <v>158</v>
      </c>
      <c r="AA26" s="571"/>
      <c r="AB26" s="571"/>
      <c r="AC26" s="571"/>
      <c r="AD26" s="571"/>
      <c r="AE26" s="571"/>
      <c r="AF26" s="571"/>
      <c r="AG26" s="572"/>
      <c r="AH26" s="466">
        <v>3</v>
      </c>
      <c r="AI26" s="467"/>
      <c r="AJ26" s="467"/>
      <c r="AK26" s="467"/>
      <c r="AL26" s="506"/>
      <c r="AM26" s="466">
        <v>7413</v>
      </c>
      <c r="AN26" s="467"/>
      <c r="AO26" s="467"/>
      <c r="AP26" s="467"/>
      <c r="AQ26" s="467"/>
      <c r="AR26" s="506"/>
      <c r="AS26" s="466">
        <v>2471</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160</v>
      </c>
      <c r="F27" s="445"/>
      <c r="G27" s="445"/>
      <c r="H27" s="445"/>
      <c r="I27" s="445"/>
      <c r="J27" s="445"/>
      <c r="K27" s="446"/>
      <c r="L27" s="466">
        <v>1</v>
      </c>
      <c r="M27" s="467"/>
      <c r="N27" s="467"/>
      <c r="O27" s="467"/>
      <c r="P27" s="506"/>
      <c r="Q27" s="466">
        <v>3000</v>
      </c>
      <c r="R27" s="467"/>
      <c r="S27" s="467"/>
      <c r="T27" s="467"/>
      <c r="U27" s="467"/>
      <c r="V27" s="506"/>
      <c r="W27" s="561"/>
      <c r="X27" s="549"/>
      <c r="Y27" s="550"/>
      <c r="Z27" s="465" t="s">
        <v>161</v>
      </c>
      <c r="AA27" s="445"/>
      <c r="AB27" s="445"/>
      <c r="AC27" s="445"/>
      <c r="AD27" s="445"/>
      <c r="AE27" s="445"/>
      <c r="AF27" s="445"/>
      <c r="AG27" s="446"/>
      <c r="AH27" s="466">
        <v>1</v>
      </c>
      <c r="AI27" s="467"/>
      <c r="AJ27" s="467"/>
      <c r="AK27" s="467"/>
      <c r="AL27" s="506"/>
      <c r="AM27" s="466" t="s">
        <v>162</v>
      </c>
      <c r="AN27" s="467"/>
      <c r="AO27" s="467"/>
      <c r="AP27" s="467"/>
      <c r="AQ27" s="467"/>
      <c r="AR27" s="506"/>
      <c r="AS27" s="466" t="s">
        <v>162</v>
      </c>
      <c r="AT27" s="467"/>
      <c r="AU27" s="467"/>
      <c r="AV27" s="467"/>
      <c r="AW27" s="467"/>
      <c r="AX27" s="468"/>
      <c r="AY27" s="507" t="s">
        <v>163</v>
      </c>
      <c r="AZ27" s="508"/>
      <c r="BA27" s="508"/>
      <c r="BB27" s="508"/>
      <c r="BC27" s="508"/>
      <c r="BD27" s="508"/>
      <c r="BE27" s="508"/>
      <c r="BF27" s="508"/>
      <c r="BG27" s="508"/>
      <c r="BH27" s="508"/>
      <c r="BI27" s="508"/>
      <c r="BJ27" s="508"/>
      <c r="BK27" s="508"/>
      <c r="BL27" s="508"/>
      <c r="BM27" s="509"/>
      <c r="BN27" s="584">
        <v>96017</v>
      </c>
      <c r="BO27" s="585"/>
      <c r="BP27" s="585"/>
      <c r="BQ27" s="585"/>
      <c r="BR27" s="585"/>
      <c r="BS27" s="585"/>
      <c r="BT27" s="585"/>
      <c r="BU27" s="586"/>
      <c r="BV27" s="584">
        <v>95933</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164</v>
      </c>
      <c r="F28" s="445"/>
      <c r="G28" s="445"/>
      <c r="H28" s="445"/>
      <c r="I28" s="445"/>
      <c r="J28" s="445"/>
      <c r="K28" s="446"/>
      <c r="L28" s="466">
        <v>1</v>
      </c>
      <c r="M28" s="467"/>
      <c r="N28" s="467"/>
      <c r="O28" s="467"/>
      <c r="P28" s="506"/>
      <c r="Q28" s="466">
        <v>2500</v>
      </c>
      <c r="R28" s="467"/>
      <c r="S28" s="467"/>
      <c r="T28" s="467"/>
      <c r="U28" s="467"/>
      <c r="V28" s="506"/>
      <c r="W28" s="561"/>
      <c r="X28" s="549"/>
      <c r="Y28" s="550"/>
      <c r="Z28" s="465" t="s">
        <v>165</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166</v>
      </c>
      <c r="AZ28" s="588"/>
      <c r="BA28" s="588"/>
      <c r="BB28" s="589"/>
      <c r="BC28" s="375" t="s">
        <v>167</v>
      </c>
      <c r="BD28" s="376"/>
      <c r="BE28" s="376"/>
      <c r="BF28" s="376"/>
      <c r="BG28" s="376"/>
      <c r="BH28" s="376"/>
      <c r="BI28" s="376"/>
      <c r="BJ28" s="376"/>
      <c r="BK28" s="376"/>
      <c r="BL28" s="376"/>
      <c r="BM28" s="377"/>
      <c r="BN28" s="378">
        <v>1083330</v>
      </c>
      <c r="BO28" s="379"/>
      <c r="BP28" s="379"/>
      <c r="BQ28" s="379"/>
      <c r="BR28" s="379"/>
      <c r="BS28" s="379"/>
      <c r="BT28" s="379"/>
      <c r="BU28" s="380"/>
      <c r="BV28" s="378">
        <v>1032721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168</v>
      </c>
      <c r="F29" s="445"/>
      <c r="G29" s="445"/>
      <c r="H29" s="445"/>
      <c r="I29" s="445"/>
      <c r="J29" s="445"/>
      <c r="K29" s="446"/>
      <c r="L29" s="466">
        <v>8</v>
      </c>
      <c r="M29" s="467"/>
      <c r="N29" s="467"/>
      <c r="O29" s="467"/>
      <c r="P29" s="506"/>
      <c r="Q29" s="466">
        <v>2300</v>
      </c>
      <c r="R29" s="467"/>
      <c r="S29" s="467"/>
      <c r="T29" s="467"/>
      <c r="U29" s="467"/>
      <c r="V29" s="506"/>
      <c r="W29" s="562"/>
      <c r="X29" s="563"/>
      <c r="Y29" s="564"/>
      <c r="Z29" s="465" t="s">
        <v>169</v>
      </c>
      <c r="AA29" s="445"/>
      <c r="AB29" s="445"/>
      <c r="AC29" s="445"/>
      <c r="AD29" s="445"/>
      <c r="AE29" s="445"/>
      <c r="AF29" s="445"/>
      <c r="AG29" s="446"/>
      <c r="AH29" s="466">
        <v>60</v>
      </c>
      <c r="AI29" s="467"/>
      <c r="AJ29" s="467"/>
      <c r="AK29" s="467"/>
      <c r="AL29" s="506"/>
      <c r="AM29" s="466">
        <v>164422</v>
      </c>
      <c r="AN29" s="467"/>
      <c r="AO29" s="467"/>
      <c r="AP29" s="467"/>
      <c r="AQ29" s="467"/>
      <c r="AR29" s="506"/>
      <c r="AS29" s="466">
        <v>2740</v>
      </c>
      <c r="AT29" s="467"/>
      <c r="AU29" s="467"/>
      <c r="AV29" s="467"/>
      <c r="AW29" s="467"/>
      <c r="AX29" s="468"/>
      <c r="AY29" s="590"/>
      <c r="AZ29" s="591"/>
      <c r="BA29" s="591"/>
      <c r="BB29" s="592"/>
      <c r="BC29" s="449" t="s">
        <v>170</v>
      </c>
      <c r="BD29" s="450"/>
      <c r="BE29" s="450"/>
      <c r="BF29" s="450"/>
      <c r="BG29" s="450"/>
      <c r="BH29" s="450"/>
      <c r="BI29" s="450"/>
      <c r="BJ29" s="450"/>
      <c r="BK29" s="450"/>
      <c r="BL29" s="450"/>
      <c r="BM29" s="451"/>
      <c r="BN29" s="415">
        <v>523</v>
      </c>
      <c r="BO29" s="416"/>
      <c r="BP29" s="416"/>
      <c r="BQ29" s="416"/>
      <c r="BR29" s="416"/>
      <c r="BS29" s="416"/>
      <c r="BT29" s="416"/>
      <c r="BU29" s="417"/>
      <c r="BV29" s="415">
        <v>522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171</v>
      </c>
      <c r="X30" s="569"/>
      <c r="Y30" s="569"/>
      <c r="Z30" s="569"/>
      <c r="AA30" s="569"/>
      <c r="AB30" s="569"/>
      <c r="AC30" s="569"/>
      <c r="AD30" s="569"/>
      <c r="AE30" s="569"/>
      <c r="AF30" s="569"/>
      <c r="AG30" s="570"/>
      <c r="AH30" s="531">
        <v>94.2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172</v>
      </c>
      <c r="BD30" s="582"/>
      <c r="BE30" s="582"/>
      <c r="BF30" s="582"/>
      <c r="BG30" s="582"/>
      <c r="BH30" s="582"/>
      <c r="BI30" s="582"/>
      <c r="BJ30" s="582"/>
      <c r="BK30" s="582"/>
      <c r="BL30" s="582"/>
      <c r="BM30" s="583"/>
      <c r="BN30" s="584">
        <v>49608</v>
      </c>
      <c r="BO30" s="585"/>
      <c r="BP30" s="585"/>
      <c r="BQ30" s="585"/>
      <c r="BR30" s="585"/>
      <c r="BS30" s="585"/>
      <c r="BT30" s="585"/>
      <c r="BU30" s="586"/>
      <c r="BV30" s="584">
        <v>50135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179</v>
      </c>
      <c r="D33" s="439"/>
      <c r="E33" s="404" t="s">
        <v>180</v>
      </c>
      <c r="F33" s="404"/>
      <c r="G33" s="404"/>
      <c r="H33" s="404"/>
      <c r="I33" s="404"/>
      <c r="J33" s="404"/>
      <c r="K33" s="404"/>
      <c r="L33" s="404"/>
      <c r="M33" s="404"/>
      <c r="N33" s="404"/>
      <c r="O33" s="404"/>
      <c r="P33" s="404"/>
      <c r="Q33" s="404"/>
      <c r="R33" s="404"/>
      <c r="S33" s="404"/>
      <c r="T33" s="167"/>
      <c r="U33" s="439" t="s">
        <v>179</v>
      </c>
      <c r="V33" s="439"/>
      <c r="W33" s="404" t="s">
        <v>180</v>
      </c>
      <c r="X33" s="404"/>
      <c r="Y33" s="404"/>
      <c r="Z33" s="404"/>
      <c r="AA33" s="404"/>
      <c r="AB33" s="404"/>
      <c r="AC33" s="404"/>
      <c r="AD33" s="404"/>
      <c r="AE33" s="404"/>
      <c r="AF33" s="404"/>
      <c r="AG33" s="404"/>
      <c r="AH33" s="404"/>
      <c r="AI33" s="404"/>
      <c r="AJ33" s="404"/>
      <c r="AK33" s="404"/>
      <c r="AL33" s="167"/>
      <c r="AM33" s="439" t="s">
        <v>179</v>
      </c>
      <c r="AN33" s="439"/>
      <c r="AO33" s="404" t="s">
        <v>180</v>
      </c>
      <c r="AP33" s="404"/>
      <c r="AQ33" s="404"/>
      <c r="AR33" s="404"/>
      <c r="AS33" s="404"/>
      <c r="AT33" s="404"/>
      <c r="AU33" s="404"/>
      <c r="AV33" s="404"/>
      <c r="AW33" s="404"/>
      <c r="AX33" s="404"/>
      <c r="AY33" s="404"/>
      <c r="AZ33" s="404"/>
      <c r="BA33" s="404"/>
      <c r="BB33" s="404"/>
      <c r="BC33" s="404"/>
      <c r="BD33" s="168"/>
      <c r="BE33" s="404" t="s">
        <v>181</v>
      </c>
      <c r="BF33" s="404"/>
      <c r="BG33" s="404" t="s">
        <v>182</v>
      </c>
      <c r="BH33" s="404"/>
      <c r="BI33" s="404"/>
      <c r="BJ33" s="404"/>
      <c r="BK33" s="404"/>
      <c r="BL33" s="404"/>
      <c r="BM33" s="404"/>
      <c r="BN33" s="404"/>
      <c r="BO33" s="404"/>
      <c r="BP33" s="404"/>
      <c r="BQ33" s="404"/>
      <c r="BR33" s="404"/>
      <c r="BS33" s="404"/>
      <c r="BT33" s="404"/>
      <c r="BU33" s="404"/>
      <c r="BV33" s="168"/>
      <c r="BW33" s="439" t="s">
        <v>181</v>
      </c>
      <c r="BX33" s="439"/>
      <c r="BY33" s="404" t="s">
        <v>183</v>
      </c>
      <c r="BZ33" s="404"/>
      <c r="CA33" s="404"/>
      <c r="CB33" s="404"/>
      <c r="CC33" s="404"/>
      <c r="CD33" s="404"/>
      <c r="CE33" s="404"/>
      <c r="CF33" s="404"/>
      <c r="CG33" s="404"/>
      <c r="CH33" s="404"/>
      <c r="CI33" s="404"/>
      <c r="CJ33" s="404"/>
      <c r="CK33" s="404"/>
      <c r="CL33" s="404"/>
      <c r="CM33" s="404"/>
      <c r="CN33" s="167"/>
      <c r="CO33" s="439" t="s">
        <v>179</v>
      </c>
      <c r="CP33" s="439"/>
      <c r="CQ33" s="404" t="s">
        <v>184</v>
      </c>
      <c r="CR33" s="404"/>
      <c r="CS33" s="404"/>
      <c r="CT33" s="404"/>
      <c r="CU33" s="404"/>
      <c r="CV33" s="404"/>
      <c r="CW33" s="404"/>
      <c r="CX33" s="404"/>
      <c r="CY33" s="404"/>
      <c r="CZ33" s="404"/>
      <c r="DA33" s="404"/>
      <c r="DB33" s="404"/>
      <c r="DC33" s="404"/>
      <c r="DD33" s="404"/>
      <c r="DE33" s="404"/>
      <c r="DF33" s="167"/>
      <c r="DG33" s="404" t="s">
        <v>185</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日高広域消防事務組合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漁業集落環境整備事業特別会計</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御坊市外五ヶ町病院経営事務組合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御坊日高老人福祉施設事務組合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御坊日高老人福祉施設事務組合（公営企業会計）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御坊広域行政事務組合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和歌山県市町村総合事務組合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和歌山県後期高齢者医療広域連合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和歌山県後期高齢者医療広域連合（特別会計）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和歌山地方税回収機構</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c r="E52" s="139"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J35" sqref="A32:J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1" t="s">
        <v>526</v>
      </c>
      <c r="D34" s="1181"/>
      <c r="E34" s="1182"/>
      <c r="F34" s="32">
        <v>15.33</v>
      </c>
      <c r="G34" s="33">
        <v>14.6</v>
      </c>
      <c r="H34" s="33">
        <v>16.170000000000002</v>
      </c>
      <c r="I34" s="33">
        <v>17.75</v>
      </c>
      <c r="J34" s="34">
        <v>18.41</v>
      </c>
      <c r="K34" s="22"/>
      <c r="L34" s="22"/>
      <c r="M34" s="22"/>
      <c r="N34" s="22"/>
      <c r="O34" s="22"/>
      <c r="P34" s="22"/>
    </row>
    <row r="35" spans="1:16" ht="39" customHeight="1" x14ac:dyDescent="0.15">
      <c r="A35" s="22"/>
      <c r="B35" s="35"/>
      <c r="C35" s="1175" t="s">
        <v>527</v>
      </c>
      <c r="D35" s="1176"/>
      <c r="E35" s="1177"/>
      <c r="F35" s="36">
        <v>3.21</v>
      </c>
      <c r="G35" s="37">
        <v>6.72</v>
      </c>
      <c r="H35" s="37">
        <v>4.28</v>
      </c>
      <c r="I35" s="37">
        <v>4.0999999999999996</v>
      </c>
      <c r="J35" s="38">
        <v>5.21</v>
      </c>
      <c r="K35" s="22"/>
      <c r="L35" s="22"/>
      <c r="M35" s="22"/>
      <c r="N35" s="22"/>
      <c r="O35" s="22"/>
      <c r="P35" s="22"/>
    </row>
    <row r="36" spans="1:16" ht="39" customHeight="1" x14ac:dyDescent="0.15">
      <c r="A36" s="22"/>
      <c r="B36" s="35"/>
      <c r="C36" s="1175" t="s">
        <v>528</v>
      </c>
      <c r="D36" s="1176"/>
      <c r="E36" s="1177"/>
      <c r="F36" s="36">
        <v>0.02</v>
      </c>
      <c r="G36" s="37">
        <v>0.42</v>
      </c>
      <c r="H36" s="37">
        <v>0.45</v>
      </c>
      <c r="I36" s="37">
        <v>0.27</v>
      </c>
      <c r="J36" s="38">
        <v>0.69</v>
      </c>
      <c r="K36" s="22"/>
      <c r="L36" s="22"/>
      <c r="M36" s="22"/>
      <c r="N36" s="22"/>
      <c r="O36" s="22"/>
      <c r="P36" s="22"/>
    </row>
    <row r="37" spans="1:16" ht="39" customHeight="1" x14ac:dyDescent="0.15">
      <c r="A37" s="22"/>
      <c r="B37" s="35"/>
      <c r="C37" s="1175" t="s">
        <v>529</v>
      </c>
      <c r="D37" s="1176"/>
      <c r="E37" s="1177"/>
      <c r="F37" s="36">
        <v>0.19</v>
      </c>
      <c r="G37" s="37">
        <v>0.35</v>
      </c>
      <c r="H37" s="37">
        <v>0.89</v>
      </c>
      <c r="I37" s="37">
        <v>1.59</v>
      </c>
      <c r="J37" s="38">
        <v>0.47</v>
      </c>
      <c r="K37" s="22"/>
      <c r="L37" s="22"/>
      <c r="M37" s="22"/>
      <c r="N37" s="22"/>
      <c r="O37" s="22"/>
      <c r="P37" s="22"/>
    </row>
    <row r="38" spans="1:16" ht="39" customHeight="1" x14ac:dyDescent="0.15">
      <c r="A38" s="22"/>
      <c r="B38" s="35"/>
      <c r="C38" s="1175" t="s">
        <v>530</v>
      </c>
      <c r="D38" s="1176"/>
      <c r="E38" s="1177"/>
      <c r="F38" s="36">
        <v>0.05</v>
      </c>
      <c r="G38" s="37">
        <v>0.02</v>
      </c>
      <c r="H38" s="37">
        <v>0.01</v>
      </c>
      <c r="I38" s="37">
        <v>0.05</v>
      </c>
      <c r="J38" s="38">
        <v>0.08</v>
      </c>
      <c r="K38" s="22"/>
      <c r="L38" s="22"/>
      <c r="M38" s="22"/>
      <c r="N38" s="22"/>
      <c r="O38" s="22"/>
      <c r="P38" s="22"/>
    </row>
    <row r="39" spans="1:16" ht="39" customHeight="1" x14ac:dyDescent="0.15">
      <c r="A39" s="22"/>
      <c r="B39" s="35"/>
      <c r="C39" s="1175" t="s">
        <v>531</v>
      </c>
      <c r="D39" s="1176"/>
      <c r="E39" s="1177"/>
      <c r="F39" s="36">
        <v>0.04</v>
      </c>
      <c r="G39" s="37">
        <v>0.05</v>
      </c>
      <c r="H39" s="37">
        <v>0</v>
      </c>
      <c r="I39" s="37">
        <v>0</v>
      </c>
      <c r="J39" s="38">
        <v>0.04</v>
      </c>
      <c r="K39" s="22"/>
      <c r="L39" s="22"/>
      <c r="M39" s="22"/>
      <c r="N39" s="22"/>
      <c r="O39" s="22"/>
      <c r="P39" s="22"/>
    </row>
    <row r="40" spans="1:16" ht="39" customHeight="1" x14ac:dyDescent="0.15">
      <c r="A40" s="22"/>
      <c r="B40" s="35"/>
      <c r="C40" s="1175" t="s">
        <v>532</v>
      </c>
      <c r="D40" s="1176"/>
      <c r="E40" s="1177"/>
      <c r="F40" s="36">
        <v>0.01</v>
      </c>
      <c r="G40" s="37">
        <v>0.04</v>
      </c>
      <c r="H40" s="37">
        <v>0.03</v>
      </c>
      <c r="I40" s="37">
        <v>0.03</v>
      </c>
      <c r="J40" s="38">
        <v>0.03</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533</v>
      </c>
      <c r="D42" s="1176"/>
      <c r="E42" s="1177"/>
      <c r="F42" s="36" t="s">
        <v>479</v>
      </c>
      <c r="G42" s="37" t="s">
        <v>479</v>
      </c>
      <c r="H42" s="37" t="s">
        <v>479</v>
      </c>
      <c r="I42" s="37" t="s">
        <v>479</v>
      </c>
      <c r="J42" s="38" t="s">
        <v>479</v>
      </c>
      <c r="K42" s="22"/>
      <c r="L42" s="22"/>
      <c r="M42" s="22"/>
      <c r="N42" s="22"/>
      <c r="O42" s="22"/>
      <c r="P42" s="22"/>
    </row>
    <row r="43" spans="1:16" ht="39" customHeight="1" thickBot="1" x14ac:dyDescent="0.2">
      <c r="A43" s="22"/>
      <c r="B43" s="40"/>
      <c r="C43" s="1178" t="s">
        <v>534</v>
      </c>
      <c r="D43" s="1179"/>
      <c r="E43" s="1180"/>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K4" sqref="A4:K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406</v>
      </c>
      <c r="L45" s="60">
        <v>379</v>
      </c>
      <c r="M45" s="60">
        <v>377</v>
      </c>
      <c r="N45" s="60">
        <v>389</v>
      </c>
      <c r="O45" s="61">
        <v>364</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x14ac:dyDescent="0.15">
      <c r="A48" s="48"/>
      <c r="B48" s="1193"/>
      <c r="C48" s="1194"/>
      <c r="D48" s="62"/>
      <c r="E48" s="1185" t="s">
        <v>15</v>
      </c>
      <c r="F48" s="1185"/>
      <c r="G48" s="1185"/>
      <c r="H48" s="1185"/>
      <c r="I48" s="1185"/>
      <c r="J48" s="1186"/>
      <c r="K48" s="63">
        <v>105</v>
      </c>
      <c r="L48" s="64">
        <v>112</v>
      </c>
      <c r="M48" s="64">
        <v>147</v>
      </c>
      <c r="N48" s="64">
        <v>202</v>
      </c>
      <c r="O48" s="65">
        <v>209</v>
      </c>
      <c r="P48" s="48"/>
      <c r="Q48" s="48"/>
      <c r="R48" s="48"/>
      <c r="S48" s="48"/>
      <c r="T48" s="48"/>
      <c r="U48" s="48"/>
    </row>
    <row r="49" spans="1:21" ht="30.75" customHeight="1" x14ac:dyDescent="0.15">
      <c r="A49" s="48"/>
      <c r="B49" s="1193"/>
      <c r="C49" s="1194"/>
      <c r="D49" s="62"/>
      <c r="E49" s="1185" t="s">
        <v>16</v>
      </c>
      <c r="F49" s="1185"/>
      <c r="G49" s="1185"/>
      <c r="H49" s="1185"/>
      <c r="I49" s="1185"/>
      <c r="J49" s="1186"/>
      <c r="K49" s="63">
        <v>84</v>
      </c>
      <c r="L49" s="64">
        <v>57</v>
      </c>
      <c r="M49" s="64">
        <v>41</v>
      </c>
      <c r="N49" s="64">
        <v>48</v>
      </c>
      <c r="O49" s="65">
        <v>40</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479</v>
      </c>
      <c r="L50" s="64" t="s">
        <v>479</v>
      </c>
      <c r="M50" s="64" t="s">
        <v>479</v>
      </c>
      <c r="N50" s="64" t="s">
        <v>479</v>
      </c>
      <c r="O50" s="65" t="s">
        <v>479</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479</v>
      </c>
      <c r="L51" s="64" t="s">
        <v>479</v>
      </c>
      <c r="M51" s="64" t="s">
        <v>479</v>
      </c>
      <c r="N51" s="64" t="s">
        <v>479</v>
      </c>
      <c r="O51" s="65" t="s">
        <v>479</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355</v>
      </c>
      <c r="L52" s="64">
        <v>354</v>
      </c>
      <c r="M52" s="64">
        <v>366</v>
      </c>
      <c r="N52" s="64">
        <v>393</v>
      </c>
      <c r="O52" s="65">
        <v>404</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240</v>
      </c>
      <c r="L53" s="69">
        <v>194</v>
      </c>
      <c r="M53" s="69">
        <v>199</v>
      </c>
      <c r="N53" s="69">
        <v>246</v>
      </c>
      <c r="O53" s="70">
        <v>209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49" zoomScaleSheetLayoutView="100" workbookViewId="0">
      <selection activeCell="L41" sqref="A41:L4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99" t="s">
        <v>24</v>
      </c>
      <c r="C41" s="1200"/>
      <c r="D41" s="81"/>
      <c r="E41" s="1205" t="s">
        <v>25</v>
      </c>
      <c r="F41" s="1205"/>
      <c r="G41" s="1205"/>
      <c r="H41" s="1206"/>
      <c r="I41" s="82">
        <v>3731</v>
      </c>
      <c r="J41" s="83">
        <v>3795</v>
      </c>
      <c r="K41" s="83">
        <v>4295</v>
      </c>
      <c r="L41" s="83">
        <v>4357</v>
      </c>
      <c r="M41" s="84">
        <v>4422</v>
      </c>
    </row>
    <row r="42" spans="2:13" ht="27.75" customHeight="1" x14ac:dyDescent="0.15">
      <c r="B42" s="1201"/>
      <c r="C42" s="1202"/>
      <c r="D42" s="85"/>
      <c r="E42" s="1207" t="s">
        <v>26</v>
      </c>
      <c r="F42" s="1207"/>
      <c r="G42" s="1207"/>
      <c r="H42" s="1208"/>
      <c r="I42" s="86" t="s">
        <v>479</v>
      </c>
      <c r="J42" s="87" t="s">
        <v>479</v>
      </c>
      <c r="K42" s="87" t="s">
        <v>479</v>
      </c>
      <c r="L42" s="87" t="s">
        <v>479</v>
      </c>
      <c r="M42" s="88" t="s">
        <v>479</v>
      </c>
    </row>
    <row r="43" spans="2:13" ht="27.75" customHeight="1" x14ac:dyDescent="0.15">
      <c r="B43" s="1201"/>
      <c r="C43" s="1202"/>
      <c r="D43" s="85"/>
      <c r="E43" s="1207" t="s">
        <v>27</v>
      </c>
      <c r="F43" s="1207"/>
      <c r="G43" s="1207"/>
      <c r="H43" s="1208"/>
      <c r="I43" s="86">
        <v>3008</v>
      </c>
      <c r="J43" s="87">
        <v>3501</v>
      </c>
      <c r="K43" s="87">
        <v>3455</v>
      </c>
      <c r="L43" s="87">
        <v>3903</v>
      </c>
      <c r="M43" s="88">
        <v>4294</v>
      </c>
    </row>
    <row r="44" spans="2:13" ht="27.75" customHeight="1" x14ac:dyDescent="0.15">
      <c r="B44" s="1201"/>
      <c r="C44" s="1202"/>
      <c r="D44" s="85"/>
      <c r="E44" s="1207" t="s">
        <v>28</v>
      </c>
      <c r="F44" s="1207"/>
      <c r="G44" s="1207"/>
      <c r="H44" s="1208"/>
      <c r="I44" s="86">
        <v>548</v>
      </c>
      <c r="J44" s="87">
        <v>551</v>
      </c>
      <c r="K44" s="87">
        <v>542</v>
      </c>
      <c r="L44" s="87">
        <v>542</v>
      </c>
      <c r="M44" s="88">
        <v>522</v>
      </c>
    </row>
    <row r="45" spans="2:13" ht="27.75" customHeight="1" x14ac:dyDescent="0.15">
      <c r="B45" s="1201"/>
      <c r="C45" s="1202"/>
      <c r="D45" s="85"/>
      <c r="E45" s="1207" t="s">
        <v>29</v>
      </c>
      <c r="F45" s="1207"/>
      <c r="G45" s="1207"/>
      <c r="H45" s="1208"/>
      <c r="I45" s="86">
        <v>819</v>
      </c>
      <c r="J45" s="87">
        <v>778</v>
      </c>
      <c r="K45" s="87">
        <v>691</v>
      </c>
      <c r="L45" s="87">
        <v>626</v>
      </c>
      <c r="M45" s="88">
        <v>617</v>
      </c>
    </row>
    <row r="46" spans="2:13" ht="27.75" customHeight="1" x14ac:dyDescent="0.15">
      <c r="B46" s="1201"/>
      <c r="C46" s="1202"/>
      <c r="D46" s="85"/>
      <c r="E46" s="1207" t="s">
        <v>30</v>
      </c>
      <c r="F46" s="1207"/>
      <c r="G46" s="1207"/>
      <c r="H46" s="1208"/>
      <c r="I46" s="86" t="s">
        <v>479</v>
      </c>
      <c r="J46" s="87" t="s">
        <v>479</v>
      </c>
      <c r="K46" s="87" t="s">
        <v>479</v>
      </c>
      <c r="L46" s="87" t="s">
        <v>479</v>
      </c>
      <c r="M46" s="88" t="s">
        <v>479</v>
      </c>
    </row>
    <row r="47" spans="2:13" ht="27.75" customHeight="1" x14ac:dyDescent="0.15">
      <c r="B47" s="1201"/>
      <c r="C47" s="1202"/>
      <c r="D47" s="85"/>
      <c r="E47" s="1207" t="s">
        <v>31</v>
      </c>
      <c r="F47" s="1207"/>
      <c r="G47" s="1207"/>
      <c r="H47" s="1208"/>
      <c r="I47" s="86" t="s">
        <v>479</v>
      </c>
      <c r="J47" s="87" t="s">
        <v>479</v>
      </c>
      <c r="K47" s="87" t="s">
        <v>479</v>
      </c>
      <c r="L47" s="87" t="s">
        <v>479</v>
      </c>
      <c r="M47" s="88" t="s">
        <v>479</v>
      </c>
    </row>
    <row r="48" spans="2:13" ht="27.75" customHeight="1" x14ac:dyDescent="0.15">
      <c r="B48" s="1203"/>
      <c r="C48" s="1204"/>
      <c r="D48" s="85"/>
      <c r="E48" s="1207" t="s">
        <v>32</v>
      </c>
      <c r="F48" s="1207"/>
      <c r="G48" s="1207"/>
      <c r="H48" s="1208"/>
      <c r="I48" s="86" t="s">
        <v>479</v>
      </c>
      <c r="J48" s="87" t="s">
        <v>479</v>
      </c>
      <c r="K48" s="87" t="s">
        <v>479</v>
      </c>
      <c r="L48" s="87" t="s">
        <v>479</v>
      </c>
      <c r="M48" s="88" t="s">
        <v>479</v>
      </c>
    </row>
    <row r="49" spans="2:13" ht="27.75" customHeight="1" x14ac:dyDescent="0.15">
      <c r="B49" s="1209" t="s">
        <v>33</v>
      </c>
      <c r="C49" s="1210"/>
      <c r="D49" s="89"/>
      <c r="E49" s="1207" t="s">
        <v>34</v>
      </c>
      <c r="F49" s="1207"/>
      <c r="G49" s="1207"/>
      <c r="H49" s="1208"/>
      <c r="I49" s="86">
        <v>1112</v>
      </c>
      <c r="J49" s="87">
        <v>1233</v>
      </c>
      <c r="K49" s="87">
        <v>1173</v>
      </c>
      <c r="L49" s="87">
        <v>1135</v>
      </c>
      <c r="M49" s="88">
        <v>1185</v>
      </c>
    </row>
    <row r="50" spans="2:13" ht="27.75" customHeight="1" x14ac:dyDescent="0.15">
      <c r="B50" s="1201"/>
      <c r="C50" s="1202"/>
      <c r="D50" s="85"/>
      <c r="E50" s="1207" t="s">
        <v>35</v>
      </c>
      <c r="F50" s="1207"/>
      <c r="G50" s="1207"/>
      <c r="H50" s="1208"/>
      <c r="I50" s="86" t="s">
        <v>479</v>
      </c>
      <c r="J50" s="87">
        <v>1</v>
      </c>
      <c r="K50" s="87">
        <v>1</v>
      </c>
      <c r="L50" s="87">
        <v>1</v>
      </c>
      <c r="M50" s="88" t="s">
        <v>479</v>
      </c>
    </row>
    <row r="51" spans="2:13" ht="27.75" customHeight="1" x14ac:dyDescent="0.15">
      <c r="B51" s="1203"/>
      <c r="C51" s="1204"/>
      <c r="D51" s="85"/>
      <c r="E51" s="1207" t="s">
        <v>36</v>
      </c>
      <c r="F51" s="1207"/>
      <c r="G51" s="1207"/>
      <c r="H51" s="1208"/>
      <c r="I51" s="86">
        <v>4623</v>
      </c>
      <c r="J51" s="87">
        <v>4821</v>
      </c>
      <c r="K51" s="87">
        <v>5318</v>
      </c>
      <c r="L51" s="87">
        <v>5466</v>
      </c>
      <c r="M51" s="88">
        <v>5336</v>
      </c>
    </row>
    <row r="52" spans="2:13" ht="27.75" customHeight="1" thickBot="1" x14ac:dyDescent="0.2">
      <c r="B52" s="1211" t="s">
        <v>37</v>
      </c>
      <c r="C52" s="1212"/>
      <c r="D52" s="90"/>
      <c r="E52" s="1213" t="s">
        <v>38</v>
      </c>
      <c r="F52" s="1213"/>
      <c r="G52" s="1213"/>
      <c r="H52" s="1214"/>
      <c r="I52" s="91">
        <v>2370</v>
      </c>
      <c r="J52" s="92">
        <v>2571</v>
      </c>
      <c r="K52" s="92">
        <v>2492</v>
      </c>
      <c r="L52" s="92">
        <v>2827</v>
      </c>
      <c r="M52" s="93">
        <v>3333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B37" zoomScaleNormal="100" zoomScaleSheetLayoutView="55" workbookViewId="0">
      <selection activeCell="G65" sqref="G65:O69"/>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547</v>
      </c>
      <c r="I42" s="352"/>
      <c r="J42" s="352"/>
      <c r="K42" s="352"/>
      <c r="L42" s="244"/>
      <c r="M42" s="244"/>
      <c r="N42" s="244"/>
      <c r="O42" s="244"/>
    </row>
    <row r="43" spans="2:17" x14ac:dyDescent="0.15">
      <c r="B43" s="248"/>
      <c r="C43" s="244"/>
      <c r="D43" s="244"/>
      <c r="E43" s="244"/>
      <c r="F43" s="244"/>
      <c r="G43" s="1229" t="s">
        <v>548</v>
      </c>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549</v>
      </c>
    </row>
    <row r="50" spans="1:17" x14ac:dyDescent="0.15">
      <c r="B50" s="248"/>
      <c r="C50" s="244"/>
      <c r="D50" s="244"/>
      <c r="E50" s="244"/>
      <c r="F50" s="244"/>
      <c r="G50" s="1238"/>
      <c r="H50" s="1239"/>
      <c r="I50" s="1239"/>
      <c r="J50" s="1240"/>
      <c r="K50" s="354" t="s">
        <v>518</v>
      </c>
      <c r="L50" s="354" t="s">
        <v>519</v>
      </c>
      <c r="M50" s="354" t="s">
        <v>520</v>
      </c>
      <c r="N50" s="354" t="s">
        <v>521</v>
      </c>
      <c r="O50" s="354" t="s">
        <v>522</v>
      </c>
    </row>
    <row r="51" spans="1:17" x14ac:dyDescent="0.15">
      <c r="B51" s="248"/>
      <c r="C51" s="244"/>
      <c r="D51" s="244"/>
      <c r="E51" s="244"/>
      <c r="F51" s="244"/>
      <c r="G51" s="1241" t="s">
        <v>550</v>
      </c>
      <c r="H51" s="1242"/>
      <c r="I51" s="1247" t="s">
        <v>551</v>
      </c>
      <c r="J51" s="1247"/>
      <c r="K51" s="1249"/>
      <c r="L51" s="1249"/>
      <c r="M51" s="1249"/>
      <c r="N51" s="1249"/>
      <c r="O51" s="1215">
        <v>159.4</v>
      </c>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552</v>
      </c>
      <c r="J53" s="1227"/>
      <c r="K53" s="1250"/>
      <c r="L53" s="1250"/>
      <c r="M53" s="1250"/>
      <c r="N53" s="1250"/>
      <c r="O53" s="1219">
        <v>49.8</v>
      </c>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553</v>
      </c>
      <c r="H55" s="1222"/>
      <c r="I55" s="1227" t="s">
        <v>551</v>
      </c>
      <c r="J55" s="1227"/>
      <c r="K55" s="1249"/>
      <c r="L55" s="1249"/>
      <c r="M55" s="1249"/>
      <c r="N55" s="1249"/>
      <c r="O55" s="1215">
        <v>0.8</v>
      </c>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552</v>
      </c>
      <c r="J57" s="1217"/>
      <c r="K57" s="1250"/>
      <c r="L57" s="1250"/>
      <c r="M57" s="1250"/>
      <c r="N57" s="1250"/>
      <c r="O57" s="1219">
        <v>56.4</v>
      </c>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554</v>
      </c>
      <c r="C63" s="244"/>
      <c r="D63" s="244"/>
      <c r="E63" s="244"/>
      <c r="F63" s="244"/>
      <c r="G63" s="244"/>
      <c r="H63" s="244"/>
      <c r="I63" s="244"/>
      <c r="J63" s="244"/>
      <c r="K63" s="244"/>
      <c r="L63" s="244"/>
      <c r="M63" s="244"/>
      <c r="N63" s="244"/>
      <c r="O63" s="244"/>
    </row>
    <row r="64" spans="1:17" x14ac:dyDescent="0.15">
      <c r="B64" s="248"/>
      <c r="C64" s="244"/>
      <c r="D64" s="244"/>
      <c r="E64" s="244"/>
      <c r="F64" s="244"/>
      <c r="G64" s="351" t="s">
        <v>547</v>
      </c>
      <c r="I64" s="352"/>
      <c r="J64" s="352"/>
      <c r="K64" s="352"/>
      <c r="L64" s="244"/>
      <c r="M64" s="244"/>
      <c r="N64" s="244"/>
      <c r="O64" s="244"/>
    </row>
    <row r="65" spans="2:30" x14ac:dyDescent="0.15">
      <c r="B65" s="248"/>
      <c r="C65" s="244"/>
      <c r="D65" s="244"/>
      <c r="E65" s="244"/>
      <c r="F65" s="244"/>
      <c r="G65" s="1229" t="s">
        <v>555</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556</v>
      </c>
      <c r="I71" s="368"/>
      <c r="J71" s="364"/>
      <c r="K71" s="364"/>
      <c r="L71" s="365"/>
      <c r="M71" s="364"/>
      <c r="N71" s="365"/>
      <c r="O71" s="366"/>
    </row>
    <row r="72" spans="2:30" x14ac:dyDescent="0.15">
      <c r="B72" s="248"/>
      <c r="C72" s="244"/>
      <c r="D72" s="244"/>
      <c r="E72" s="244"/>
      <c r="F72" s="244"/>
      <c r="G72" s="1238"/>
      <c r="H72" s="1239"/>
      <c r="I72" s="1239"/>
      <c r="J72" s="1240"/>
      <c r="K72" s="354" t="s">
        <v>518</v>
      </c>
      <c r="L72" s="354" t="s">
        <v>519</v>
      </c>
      <c r="M72" s="354" t="s">
        <v>520</v>
      </c>
      <c r="N72" s="354" t="s">
        <v>521</v>
      </c>
      <c r="O72" s="354" t="s">
        <v>522</v>
      </c>
    </row>
    <row r="73" spans="2:30" x14ac:dyDescent="0.15">
      <c r="B73" s="248"/>
      <c r="C73" s="244"/>
      <c r="D73" s="244"/>
      <c r="E73" s="244"/>
      <c r="F73" s="244"/>
      <c r="G73" s="1241" t="s">
        <v>550</v>
      </c>
      <c r="H73" s="1242"/>
      <c r="I73" s="1247" t="s">
        <v>551</v>
      </c>
      <c r="J73" s="1247"/>
      <c r="K73" s="1228">
        <v>112.8</v>
      </c>
      <c r="L73" s="1228">
        <v>125.1</v>
      </c>
      <c r="M73" s="1215">
        <v>120.2</v>
      </c>
      <c r="N73" s="1215">
        <v>142</v>
      </c>
      <c r="O73" s="1215">
        <v>159.4</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557</v>
      </c>
      <c r="J75" s="1227"/>
      <c r="K75" s="1219">
        <v>11.1</v>
      </c>
      <c r="L75" s="1219">
        <v>11.4</v>
      </c>
      <c r="M75" s="1219">
        <v>10.1</v>
      </c>
      <c r="N75" s="1219">
        <v>10.4</v>
      </c>
      <c r="O75" s="1219">
        <v>10.6</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553</v>
      </c>
      <c r="H77" s="1222"/>
      <c r="I77" s="1227" t="s">
        <v>551</v>
      </c>
      <c r="J77" s="1227"/>
      <c r="K77" s="1228">
        <v>38.6</v>
      </c>
      <c r="L77" s="1228">
        <v>28.4</v>
      </c>
      <c r="M77" s="1215">
        <v>20.5</v>
      </c>
      <c r="N77" s="1215">
        <v>17.899999999999999</v>
      </c>
      <c r="O77" s="1215">
        <v>0.8</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557</v>
      </c>
      <c r="J79" s="1217"/>
      <c r="K79" s="1218">
        <v>12.6</v>
      </c>
      <c r="L79" s="1218">
        <v>11.4</v>
      </c>
      <c r="M79" s="1218">
        <v>10.5</v>
      </c>
      <c r="N79" s="1218">
        <v>9.5</v>
      </c>
      <c r="O79" s="1218">
        <v>8.1</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L108" zoomScaleNormal="100" zoomScaleSheetLayoutView="70" workbookViewId="0">
      <selection activeCell="G65" sqref="G65:O69"/>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55" workbookViewId="0">
      <selection activeCell="G65" sqref="G65:O69"/>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41628</v>
      </c>
      <c r="E3" s="116"/>
      <c r="F3" s="117">
        <v>92021</v>
      </c>
      <c r="G3" s="118"/>
      <c r="H3" s="119"/>
    </row>
    <row r="4" spans="1:8" x14ac:dyDescent="0.15">
      <c r="A4" s="120"/>
      <c r="B4" s="121"/>
      <c r="C4" s="122"/>
      <c r="D4" s="123">
        <v>39613</v>
      </c>
      <c r="E4" s="124"/>
      <c r="F4" s="125">
        <v>52579</v>
      </c>
      <c r="G4" s="126"/>
      <c r="H4" s="127"/>
    </row>
    <row r="5" spans="1:8" x14ac:dyDescent="0.15">
      <c r="A5" s="108" t="s">
        <v>512</v>
      </c>
      <c r="B5" s="113"/>
      <c r="C5" s="114"/>
      <c r="D5" s="115">
        <v>65727</v>
      </c>
      <c r="E5" s="116"/>
      <c r="F5" s="117">
        <v>94828</v>
      </c>
      <c r="G5" s="118"/>
      <c r="H5" s="119"/>
    </row>
    <row r="6" spans="1:8" x14ac:dyDescent="0.15">
      <c r="A6" s="120"/>
      <c r="B6" s="121"/>
      <c r="C6" s="122"/>
      <c r="D6" s="123">
        <v>43687</v>
      </c>
      <c r="E6" s="124"/>
      <c r="F6" s="125">
        <v>55133</v>
      </c>
      <c r="G6" s="126"/>
      <c r="H6" s="127"/>
    </row>
    <row r="7" spans="1:8" x14ac:dyDescent="0.15">
      <c r="A7" s="108" t="s">
        <v>513</v>
      </c>
      <c r="B7" s="113"/>
      <c r="C7" s="114"/>
      <c r="D7" s="115">
        <v>187298</v>
      </c>
      <c r="E7" s="116"/>
      <c r="F7" s="117">
        <v>119674</v>
      </c>
      <c r="G7" s="118"/>
      <c r="H7" s="119"/>
    </row>
    <row r="8" spans="1:8" x14ac:dyDescent="0.15">
      <c r="A8" s="120"/>
      <c r="B8" s="121"/>
      <c r="C8" s="122"/>
      <c r="D8" s="123">
        <v>121581</v>
      </c>
      <c r="E8" s="124"/>
      <c r="F8" s="125">
        <v>57803</v>
      </c>
      <c r="G8" s="126"/>
      <c r="H8" s="127"/>
    </row>
    <row r="9" spans="1:8" x14ac:dyDescent="0.15">
      <c r="A9" s="108" t="s">
        <v>514</v>
      </c>
      <c r="B9" s="113"/>
      <c r="C9" s="114"/>
      <c r="D9" s="115">
        <v>91764</v>
      </c>
      <c r="E9" s="116"/>
      <c r="F9" s="117">
        <v>119685</v>
      </c>
      <c r="G9" s="118"/>
      <c r="H9" s="119"/>
    </row>
    <row r="10" spans="1:8" x14ac:dyDescent="0.15">
      <c r="A10" s="120"/>
      <c r="B10" s="121"/>
      <c r="C10" s="122"/>
      <c r="D10" s="123">
        <v>35714</v>
      </c>
      <c r="E10" s="124"/>
      <c r="F10" s="125">
        <v>68464</v>
      </c>
      <c r="G10" s="126"/>
      <c r="H10" s="127"/>
    </row>
    <row r="11" spans="1:8" x14ac:dyDescent="0.15">
      <c r="A11" s="108" t="s">
        <v>515</v>
      </c>
      <c r="B11" s="113"/>
      <c r="C11" s="114"/>
      <c r="D11" s="115">
        <v>76852</v>
      </c>
      <c r="E11" s="116"/>
      <c r="F11" s="117">
        <v>128611</v>
      </c>
      <c r="G11" s="118"/>
      <c r="H11" s="119"/>
    </row>
    <row r="12" spans="1:8" x14ac:dyDescent="0.15">
      <c r="A12" s="120"/>
      <c r="B12" s="121"/>
      <c r="C12" s="128"/>
      <c r="D12" s="123">
        <v>44852</v>
      </c>
      <c r="E12" s="124"/>
      <c r="F12" s="125">
        <v>61552</v>
      </c>
      <c r="G12" s="126"/>
      <c r="H12" s="127"/>
    </row>
    <row r="13" spans="1:8" x14ac:dyDescent="0.15">
      <c r="A13" s="108"/>
      <c r="B13" s="113"/>
      <c r="C13" s="129"/>
      <c r="D13" s="130">
        <v>92654</v>
      </c>
      <c r="E13" s="131"/>
      <c r="F13" s="132">
        <v>110964</v>
      </c>
      <c r="G13" s="133"/>
      <c r="H13" s="119"/>
    </row>
    <row r="14" spans="1:8" x14ac:dyDescent="0.15">
      <c r="A14" s="120"/>
      <c r="B14" s="121"/>
      <c r="C14" s="122"/>
      <c r="D14" s="123">
        <v>57089</v>
      </c>
      <c r="E14" s="124"/>
      <c r="F14" s="125">
        <v>59106</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3.21</v>
      </c>
      <c r="C19" s="134">
        <f>ROUND(VALUE(SUBSTITUTE(実質収支比率等に係る経年分析!G$48,"▲","-")),2)</f>
        <v>6.73</v>
      </c>
      <c r="D19" s="134">
        <f>ROUND(VALUE(SUBSTITUTE(実質収支比率等に係る経年分析!H$48,"▲","-")),2)</f>
        <v>4.28</v>
      </c>
      <c r="E19" s="134">
        <f>ROUND(VALUE(SUBSTITUTE(実質収支比率等に係る経年分析!I$48,"▲","-")),2)</f>
        <v>4.1100000000000003</v>
      </c>
      <c r="F19" s="134">
        <f>ROUND(VALUE(SUBSTITUTE(実質収支比率等に係る経年分析!J$48,"▲","-")),2)</f>
        <v>5.21</v>
      </c>
    </row>
    <row r="20" spans="1:11" x14ac:dyDescent="0.15">
      <c r="A20" s="134" t="s">
        <v>43</v>
      </c>
      <c r="B20" s="134">
        <f>ROUND(VALUE(SUBSTITUTE(実質収支比率等に係る経年分析!F$47,"▲","-")),2)</f>
        <v>40.9</v>
      </c>
      <c r="C20" s="134">
        <f>ROUND(VALUE(SUBSTITUTE(実質収支比率等に係る経年分析!G$47,"▲","-")),2)</f>
        <v>47.17</v>
      </c>
      <c r="D20" s="134">
        <f>ROUND(VALUE(SUBSTITUTE(実質収支比率等に係る経年分析!H$47,"▲","-")),2)</f>
        <v>43.84</v>
      </c>
      <c r="E20" s="134">
        <f>ROUND(VALUE(SUBSTITUTE(実質収支比率等に係る経年分析!I$47,"▲","-")),2)</f>
        <v>43.34</v>
      </c>
      <c r="F20" s="134">
        <f>ROUND(VALUE(SUBSTITUTE(実質収支比率等に係る経年分析!J$47,"▲","-")),2)</f>
        <v>43.43</v>
      </c>
    </row>
    <row r="21" spans="1:11" x14ac:dyDescent="0.15">
      <c r="A21" s="134" t="s">
        <v>44</v>
      </c>
      <c r="B21" s="134">
        <f>IF(ISNUMBER(VALUE(SUBSTITUTE(実質収支比率等に係る経年分析!F$49,"▲","-"))),ROUND(VALUE(SUBSTITUTE(実質収支比率等に係る経年分析!F$49,"▲","-")),2),NA())</f>
        <v>-0.64</v>
      </c>
      <c r="C21" s="134">
        <f>IF(ISNUMBER(VALUE(SUBSTITUTE(実質収支比率等に係る経年分析!G$49,"▲","-"))),ROUND(VALUE(SUBSTITUTE(実質収支比率等に係る経年分析!G$49,"▲","-")),2),NA())</f>
        <v>7.3</v>
      </c>
      <c r="D21" s="134">
        <f>IF(ISNUMBER(VALUE(SUBSTITUTE(実質収支比率等に係る経年分析!H$49,"▲","-"))),ROUND(VALUE(SUBSTITUTE(実質収支比率等に係る経年分析!H$49,"▲","-")),2),NA())</f>
        <v>-8.4700000000000006</v>
      </c>
      <c r="E21" s="134">
        <f>IF(ISNUMBER(VALUE(SUBSTITUTE(実質収支比率等に係る経年分析!I$49,"▲","-"))),ROUND(VALUE(SUBSTITUTE(実質収支比率等に係る経年分析!I$49,"▲","-")),2),NA())</f>
        <v>-4</v>
      </c>
      <c r="F21" s="134">
        <f>IF(ISNUMBER(VALUE(SUBSTITUTE(実質収支比率等に係る経年分析!J$49,"▲","-"))),ROUND(VALUE(SUBSTITUTE(実質収支比率等に係る経年分析!J$49,"▲","-")),2),NA())</f>
        <v>1.35</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漁業集落環境整備事業特別会計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0.47</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0.69</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3.21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6.72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4.28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4.0999999999999996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5.21</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15.33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16.170000000000002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17.75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18.41</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355</v>
      </c>
      <c r="E42" s="136"/>
      <c r="F42" s="136"/>
      <c r="G42" s="136">
        <f>'実質公債費比率（分子）の構造'!L$52</f>
        <v>354</v>
      </c>
      <c r="H42" s="136"/>
      <c r="I42" s="136"/>
      <c r="J42" s="136">
        <f>'実質公債費比率（分子）の構造'!M$52</f>
        <v>366</v>
      </c>
      <c r="K42" s="136"/>
      <c r="L42" s="136"/>
      <c r="M42" s="136">
        <f>'実質公債費比率（分子）の構造'!N$52</f>
        <v>393</v>
      </c>
      <c r="N42" s="136"/>
      <c r="O42" s="136"/>
      <c r="P42" s="136">
        <f>'実質公債費比率（分子）の構造'!O$52</f>
        <v>404</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84</v>
      </c>
      <c r="C45" s="136"/>
      <c r="D45" s="136"/>
      <c r="E45" s="136">
        <f>'実質公債費比率（分子）の構造'!L$49</f>
        <v>57</v>
      </c>
      <c r="F45" s="136"/>
      <c r="G45" s="136"/>
      <c r="H45" s="136">
        <f>'実質公債費比率（分子）の構造'!M$49</f>
        <v>41</v>
      </c>
      <c r="I45" s="136"/>
      <c r="J45" s="136"/>
      <c r="K45" s="136">
        <f>'実質公債費比率（分子）の構造'!N$49</f>
        <v>48</v>
      </c>
      <c r="L45" s="136"/>
      <c r="M45" s="136"/>
      <c r="N45" s="136">
        <f>'実質公債費比率（分子）の構造'!O$49</f>
        <v>40</v>
      </c>
      <c r="O45" s="136"/>
      <c r="P45" s="136"/>
    </row>
    <row r="46" spans="1:16" x14ac:dyDescent="0.15">
      <c r="A46" s="136" t="s">
        <v>55</v>
      </c>
      <c r="B46" s="136">
        <f>'実質公債費比率（分子）の構造'!K$48</f>
        <v>105</v>
      </c>
      <c r="C46" s="136"/>
      <c r="D46" s="136"/>
      <c r="E46" s="136">
        <f>'実質公債費比率（分子）の構造'!L$48</f>
        <v>112</v>
      </c>
      <c r="F46" s="136"/>
      <c r="G46" s="136"/>
      <c r="H46" s="136">
        <f>'実質公債費比率（分子）の構造'!M$48</f>
        <v>147</v>
      </c>
      <c r="I46" s="136"/>
      <c r="J46" s="136"/>
      <c r="K46" s="136">
        <f>'実質公債費比率（分子）の構造'!N$48</f>
        <v>202</v>
      </c>
      <c r="L46" s="136"/>
      <c r="M46" s="136"/>
      <c r="N46" s="136">
        <f>'実質公債費比率（分子）の構造'!O$48</f>
        <v>209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406</v>
      </c>
      <c r="C49" s="136"/>
      <c r="D49" s="136"/>
      <c r="E49" s="136">
        <f>'実質公債費比率（分子）の構造'!L$45</f>
        <v>379</v>
      </c>
      <c r="F49" s="136"/>
      <c r="G49" s="136"/>
      <c r="H49" s="136">
        <f>'実質公債費比率（分子）の構造'!M$45</f>
        <v>377</v>
      </c>
      <c r="I49" s="136"/>
      <c r="J49" s="136"/>
      <c r="K49" s="136">
        <f>'実質公債費比率（分子）の構造'!N$45</f>
        <v>389</v>
      </c>
      <c r="L49" s="136"/>
      <c r="M49" s="136"/>
      <c r="N49" s="136">
        <f>'実質公債費比率（分子）の構造'!O$45</f>
        <v>364</v>
      </c>
      <c r="O49" s="136"/>
      <c r="P49" s="136"/>
    </row>
    <row r="50" spans="1:16" x14ac:dyDescent="0.15">
      <c r="A50" s="136" t="s">
        <v>59</v>
      </c>
      <c r="B50" s="136" t="e">
        <f>NA()</f>
        <v>#N/A</v>
      </c>
      <c r="C50" s="136">
        <f>IF(ISNUMBER('実質公債費比率（分子）の構造'!K$53),'実質公債費比率（分子）の構造'!K$53,NA())</f>
        <v>240</v>
      </c>
      <c r="D50" s="136" t="e">
        <f>NA()</f>
        <v>#N/A</v>
      </c>
      <c r="E50" s="136" t="e">
        <f>NA()</f>
        <v>#N/A</v>
      </c>
      <c r="F50" s="136">
        <f>IF(ISNUMBER('実質公債費比率（分子）の構造'!L$53),'実質公債費比率（分子）の構造'!L$53,NA())</f>
        <v>194</v>
      </c>
      <c r="G50" s="136" t="e">
        <f>NA()</f>
        <v>#N/A</v>
      </c>
      <c r="H50" s="136" t="e">
        <f>NA()</f>
        <v>#N/A</v>
      </c>
      <c r="I50" s="136">
        <f>IF(ISNUMBER('実質公債費比率（分子）の構造'!M$53),'実質公債費比率（分子）の構造'!M$53,NA())</f>
        <v>199</v>
      </c>
      <c r="J50" s="136" t="e">
        <f>NA()</f>
        <v>#N/A</v>
      </c>
      <c r="K50" s="136" t="e">
        <f>NA()</f>
        <v>#N/A</v>
      </c>
      <c r="L50" s="136">
        <f>IF(ISNUMBER('実質公債費比率（分子）の構造'!N$53),'実質公債費比率（分子）の構造'!N$53,NA())</f>
        <v>246</v>
      </c>
      <c r="M50" s="136" t="e">
        <f>NA()</f>
        <v>#N/A</v>
      </c>
      <c r="N50" s="136" t="e">
        <f>NA()</f>
        <v>#N/A</v>
      </c>
      <c r="O50" s="136">
        <f>IF(ISNUMBER('実質公債費比率（分子）の構造'!O$53),'実質公債費比率（分子）の構造'!O$53,NA())</f>
        <v>209</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4623</v>
      </c>
      <c r="E56" s="135"/>
      <c r="F56" s="135"/>
      <c r="G56" s="135">
        <f>'将来負担比率（分子）の構造'!J$51</f>
        <v>4821</v>
      </c>
      <c r="H56" s="135"/>
      <c r="I56" s="135"/>
      <c r="J56" s="135">
        <f>'将来負担比率（分子）の構造'!K$51</f>
        <v>5318</v>
      </c>
      <c r="K56" s="135"/>
      <c r="L56" s="135"/>
      <c r="M56" s="135">
        <f>'将来負担比率（分子）の構造'!L$51</f>
        <v>5466</v>
      </c>
      <c r="N56" s="135"/>
      <c r="O56" s="135"/>
      <c r="P56" s="135">
        <f>'将来負担比率（分子）の構造'!M$51</f>
        <v>5336</v>
      </c>
    </row>
    <row r="57" spans="1:16" x14ac:dyDescent="0.15">
      <c r="A57" s="135" t="s">
        <v>35</v>
      </c>
      <c r="B57" s="135"/>
      <c r="C57" s="135"/>
      <c r="D57" s="135" t="str">
        <f>'将来負担比率（分子）の構造'!I$50</f>
        <v>-</v>
      </c>
      <c r="E57" s="135"/>
      <c r="F57" s="135"/>
      <c r="G57" s="135">
        <f>'将来負担比率（分子）の構造'!J$50</f>
        <v>1</v>
      </c>
      <c r="H57" s="135"/>
      <c r="I57" s="135"/>
      <c r="J57" s="135">
        <f>'将来負担比率（分子）の構造'!K$50</f>
        <v>1</v>
      </c>
      <c r="K57" s="135"/>
      <c r="L57" s="135"/>
      <c r="M57" s="135">
        <f>'将来負担比率（分子）の構造'!L$50</f>
        <v>1</v>
      </c>
      <c r="N57" s="135"/>
      <c r="O57" s="135"/>
      <c r="P57" s="135" t="str">
        <f>'将来負担比率（分子）の構造'!M$50</f>
        <v>-</v>
      </c>
    </row>
    <row r="58" spans="1:16" x14ac:dyDescent="0.15">
      <c r="A58" s="135" t="s">
        <v>34</v>
      </c>
      <c r="B58" s="135"/>
      <c r="C58" s="135"/>
      <c r="D58" s="135">
        <f>'将来負担比率（分子）の構造'!I$49</f>
        <v>1112</v>
      </c>
      <c r="E58" s="135"/>
      <c r="F58" s="135"/>
      <c r="G58" s="135">
        <f>'将来負担比率（分子）の構造'!J$49</f>
        <v>1233</v>
      </c>
      <c r="H58" s="135"/>
      <c r="I58" s="135"/>
      <c r="J58" s="135">
        <f>'将来負担比率（分子）の構造'!K$49</f>
        <v>1173</v>
      </c>
      <c r="K58" s="135"/>
      <c r="L58" s="135"/>
      <c r="M58" s="135">
        <f>'将来負担比率（分子）の構造'!L$49</f>
        <v>1135</v>
      </c>
      <c r="N58" s="135"/>
      <c r="O58" s="135"/>
      <c r="P58" s="135">
        <f>'将来負担比率（分子）の構造'!M$49</f>
        <v>1185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819</v>
      </c>
      <c r="C62" s="135"/>
      <c r="D62" s="135"/>
      <c r="E62" s="135">
        <f>'将来負担比率（分子）の構造'!J$45</f>
        <v>778</v>
      </c>
      <c r="F62" s="135"/>
      <c r="G62" s="135"/>
      <c r="H62" s="135">
        <f>'将来負担比率（分子）の構造'!K$45</f>
        <v>691</v>
      </c>
      <c r="I62" s="135"/>
      <c r="J62" s="135"/>
      <c r="K62" s="135">
        <f>'将来負担比率（分子）の構造'!L$45</f>
        <v>626</v>
      </c>
      <c r="L62" s="135"/>
      <c r="M62" s="135"/>
      <c r="N62" s="135">
        <f>'将来負担比率（分子）の構造'!M$45</f>
        <v>617</v>
      </c>
      <c r="O62" s="135"/>
      <c r="P62" s="135"/>
    </row>
    <row r="63" spans="1:16" x14ac:dyDescent="0.15">
      <c r="A63" s="135" t="s">
        <v>28</v>
      </c>
      <c r="B63" s="135">
        <f>'将来負担比率（分子）の構造'!I$44</f>
        <v>548</v>
      </c>
      <c r="C63" s="135"/>
      <c r="D63" s="135"/>
      <c r="E63" s="135">
        <f>'将来負担比率（分子）の構造'!J$44</f>
        <v>551</v>
      </c>
      <c r="F63" s="135"/>
      <c r="G63" s="135"/>
      <c r="H63" s="135">
        <f>'将来負担比率（分子）の構造'!K$44</f>
        <v>542</v>
      </c>
      <c r="I63" s="135"/>
      <c r="J63" s="135"/>
      <c r="K63" s="135">
        <f>'将来負担比率（分子）の構造'!L$44</f>
        <v>542</v>
      </c>
      <c r="L63" s="135"/>
      <c r="M63" s="135"/>
      <c r="N63" s="135">
        <f>'将来負担比率（分子）の構造'!M$44</f>
        <v>522</v>
      </c>
      <c r="O63" s="135"/>
      <c r="P63" s="135"/>
    </row>
    <row r="64" spans="1:16" x14ac:dyDescent="0.15">
      <c r="A64" s="135" t="s">
        <v>27</v>
      </c>
      <c r="B64" s="135">
        <f>'将来負担比率（分子）の構造'!I$43</f>
        <v>3008</v>
      </c>
      <c r="C64" s="135"/>
      <c r="D64" s="135"/>
      <c r="E64" s="135">
        <f>'将来負担比率（分子）の構造'!J$43</f>
        <v>3501</v>
      </c>
      <c r="F64" s="135"/>
      <c r="G64" s="135"/>
      <c r="H64" s="135">
        <f>'将来負担比率（分子）の構造'!K$43</f>
        <v>3455</v>
      </c>
      <c r="I64" s="135"/>
      <c r="J64" s="135"/>
      <c r="K64" s="135">
        <f>'将来負担比率（分子）の構造'!L$43</f>
        <v>3903</v>
      </c>
      <c r="L64" s="135"/>
      <c r="M64" s="135"/>
      <c r="N64" s="135">
        <f>'将来負担比率（分子）の構造'!M$43</f>
        <v>4294</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3731</v>
      </c>
      <c r="C66" s="135"/>
      <c r="D66" s="135"/>
      <c r="E66" s="135">
        <f>'将来負担比率（分子）の構造'!J$41</f>
        <v>3795</v>
      </c>
      <c r="F66" s="135"/>
      <c r="G66" s="135"/>
      <c r="H66" s="135">
        <f>'将来負担比率（分子）の構造'!K$41</f>
        <v>4295</v>
      </c>
      <c r="I66" s="135"/>
      <c r="J66" s="135"/>
      <c r="K66" s="135">
        <f>'将来負担比率（分子）の構造'!L$41</f>
        <v>4357</v>
      </c>
      <c r="L66" s="135"/>
      <c r="M66" s="135"/>
      <c r="N66" s="135">
        <f>'将来負担比率（分子）の構造'!M$41</f>
        <v>4422</v>
      </c>
      <c r="O66" s="135"/>
      <c r="P66" s="135"/>
    </row>
    <row r="67" spans="1:16" x14ac:dyDescent="0.15">
      <c r="A67" s="135" t="s">
        <v>63</v>
      </c>
      <c r="B67" s="135" t="e">
        <f>NA()</f>
        <v>#N/A</v>
      </c>
      <c r="C67" s="135">
        <f>IF(ISNUMBER('将来負担比率（分子）の構造'!I$52), IF('将来負担比率（分子）の構造'!I$52 &lt; 0, 0, '将来負担比率（分子）の構造'!I$52), NA())</f>
        <v>2370</v>
      </c>
      <c r="D67" s="135" t="e">
        <f>NA()</f>
        <v>#N/A</v>
      </c>
      <c r="E67" s="135" t="e">
        <f>NA()</f>
        <v>#N/A</v>
      </c>
      <c r="F67" s="135">
        <f>IF(ISNUMBER('将来負担比率（分子）の構造'!J$52), IF('将来負担比率（分子）の構造'!J$52 &lt; 0, 0, '将来負担比率（分子）の構造'!J$52), NA())</f>
        <v>2571</v>
      </c>
      <c r="G67" s="135" t="e">
        <f>NA()</f>
        <v>#N/A</v>
      </c>
      <c r="H67" s="135" t="e">
        <f>NA()</f>
        <v>#N/A</v>
      </c>
      <c r="I67" s="135">
        <f>IF(ISNUMBER('将来負担比率（分子）の構造'!K$52), IF('将来負担比率（分子）の構造'!K$52 &lt; 0, 0, '将来負担比率（分子）の構造'!K$52), NA())</f>
        <v>2492</v>
      </c>
      <c r="J67" s="135" t="e">
        <f>NA()</f>
        <v>#N/A</v>
      </c>
      <c r="K67" s="135" t="e">
        <f>NA()</f>
        <v>#N/A</v>
      </c>
      <c r="L67" s="135">
        <f>IF(ISNUMBER('将来負担比率（分子）の構造'!L$52), IF('将来負担比率（分子）の構造'!L$52 &lt; 0, 0, '将来負担比率（分子）の構造'!L$52), NA())</f>
        <v>2827</v>
      </c>
      <c r="M67" s="135" t="e">
        <f>NA()</f>
        <v>#N/A</v>
      </c>
      <c r="N67" s="135" t="e">
        <f>NA()</f>
        <v>#N/A</v>
      </c>
      <c r="O67" s="135">
        <f>IF(ISNUMBER('将来負担比率（分子）の構造'!M$52), IF('将来負担比率（分子）の構造'!M$52 &lt; 0, 0, '将来負担比率（分子）の構造'!M$52), NA())</f>
        <v>3333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194</v>
      </c>
      <c r="DI1" s="600"/>
      <c r="DJ1" s="600"/>
      <c r="DK1" s="600"/>
      <c r="DL1" s="600"/>
      <c r="DM1" s="600"/>
      <c r="DN1" s="601"/>
      <c r="DP1" s="599" t="s">
        <v>195</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197</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198</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200</v>
      </c>
      <c r="S4" s="603"/>
      <c r="T4" s="603"/>
      <c r="U4" s="603"/>
      <c r="V4" s="603"/>
      <c r="W4" s="603"/>
      <c r="X4" s="603"/>
      <c r="Y4" s="604"/>
      <c r="Z4" s="602" t="s">
        <v>201</v>
      </c>
      <c r="AA4" s="603"/>
      <c r="AB4" s="603"/>
      <c r="AC4" s="604"/>
      <c r="AD4" s="602" t="s">
        <v>202</v>
      </c>
      <c r="AE4" s="603"/>
      <c r="AF4" s="603"/>
      <c r="AG4" s="603"/>
      <c r="AH4" s="603"/>
      <c r="AI4" s="603"/>
      <c r="AJ4" s="603"/>
      <c r="AK4" s="604"/>
      <c r="AL4" s="602" t="s">
        <v>201</v>
      </c>
      <c r="AM4" s="603"/>
      <c r="AN4" s="603"/>
      <c r="AO4" s="604"/>
      <c r="AP4" s="608" t="s">
        <v>203</v>
      </c>
      <c r="AQ4" s="608"/>
      <c r="AR4" s="608"/>
      <c r="AS4" s="608"/>
      <c r="AT4" s="608"/>
      <c r="AU4" s="608"/>
      <c r="AV4" s="608"/>
      <c r="AW4" s="608"/>
      <c r="AX4" s="608"/>
      <c r="AY4" s="608"/>
      <c r="AZ4" s="608"/>
      <c r="BA4" s="608"/>
      <c r="BB4" s="608"/>
      <c r="BC4" s="608"/>
      <c r="BD4" s="608"/>
      <c r="BE4" s="608"/>
      <c r="BF4" s="608"/>
      <c r="BG4" s="608" t="s">
        <v>204</v>
      </c>
      <c r="BH4" s="608"/>
      <c r="BI4" s="608"/>
      <c r="BJ4" s="608"/>
      <c r="BK4" s="608"/>
      <c r="BL4" s="608"/>
      <c r="BM4" s="608"/>
      <c r="BN4" s="608"/>
      <c r="BO4" s="608" t="s">
        <v>201</v>
      </c>
      <c r="BP4" s="608"/>
      <c r="BQ4" s="608"/>
      <c r="BR4" s="608"/>
      <c r="BS4" s="608" t="s">
        <v>205</v>
      </c>
      <c r="BT4" s="608"/>
      <c r="BU4" s="608"/>
      <c r="BV4" s="608"/>
      <c r="BW4" s="608"/>
      <c r="BX4" s="608"/>
      <c r="BY4" s="608"/>
      <c r="BZ4" s="608"/>
      <c r="CA4" s="608"/>
      <c r="CB4" s="608"/>
      <c r="CD4" s="605" t="s">
        <v>206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207</v>
      </c>
      <c r="C5" s="610"/>
      <c r="D5" s="610"/>
      <c r="E5" s="610"/>
      <c r="F5" s="610"/>
      <c r="G5" s="610"/>
      <c r="H5" s="610"/>
      <c r="I5" s="610"/>
      <c r="J5" s="610"/>
      <c r="K5" s="610"/>
      <c r="L5" s="610"/>
      <c r="M5" s="610"/>
      <c r="N5" s="610"/>
      <c r="O5" s="610"/>
      <c r="P5" s="610"/>
      <c r="Q5" s="611"/>
      <c r="R5" s="612">
        <v>805451</v>
      </c>
      <c r="S5" s="613"/>
      <c r="T5" s="613"/>
      <c r="U5" s="613"/>
      <c r="V5" s="613"/>
      <c r="W5" s="613"/>
      <c r="X5" s="613"/>
      <c r="Y5" s="614"/>
      <c r="Z5" s="615">
        <v>20.7</v>
      </c>
      <c r="AA5" s="615"/>
      <c r="AB5" s="615"/>
      <c r="AC5" s="615"/>
      <c r="AD5" s="616">
        <v>805451</v>
      </c>
      <c r="AE5" s="616"/>
      <c r="AF5" s="616"/>
      <c r="AG5" s="616"/>
      <c r="AH5" s="616"/>
      <c r="AI5" s="616"/>
      <c r="AJ5" s="616"/>
      <c r="AK5" s="616"/>
      <c r="AL5" s="617">
        <v>34</v>
      </c>
      <c r="AM5" s="618"/>
      <c r="AN5" s="618"/>
      <c r="AO5" s="619"/>
      <c r="AP5" s="609" t="s">
        <v>208</v>
      </c>
      <c r="AQ5" s="610"/>
      <c r="AR5" s="610"/>
      <c r="AS5" s="610"/>
      <c r="AT5" s="610"/>
      <c r="AU5" s="610"/>
      <c r="AV5" s="610"/>
      <c r="AW5" s="610"/>
      <c r="AX5" s="610"/>
      <c r="AY5" s="610"/>
      <c r="AZ5" s="610"/>
      <c r="BA5" s="610"/>
      <c r="BB5" s="610"/>
      <c r="BC5" s="610"/>
      <c r="BD5" s="610"/>
      <c r="BE5" s="610"/>
      <c r="BF5" s="611"/>
      <c r="BG5" s="623">
        <v>805451</v>
      </c>
      <c r="BH5" s="624"/>
      <c r="BI5" s="624"/>
      <c r="BJ5" s="624"/>
      <c r="BK5" s="624"/>
      <c r="BL5" s="624"/>
      <c r="BM5" s="624"/>
      <c r="BN5" s="625"/>
      <c r="BO5" s="626">
        <v>100</v>
      </c>
      <c r="BP5" s="626"/>
      <c r="BQ5" s="626"/>
      <c r="BR5" s="626"/>
      <c r="BS5" s="627" t="s">
        <v>209</v>
      </c>
      <c r="BT5" s="627"/>
      <c r="BU5" s="627"/>
      <c r="BV5" s="627"/>
      <c r="BW5" s="627"/>
      <c r="BX5" s="627"/>
      <c r="BY5" s="627"/>
      <c r="BZ5" s="627"/>
      <c r="CA5" s="627"/>
      <c r="CB5" s="631"/>
      <c r="CD5" s="605" t="s">
        <v>203</v>
      </c>
      <c r="CE5" s="606"/>
      <c r="CF5" s="606"/>
      <c r="CG5" s="606"/>
      <c r="CH5" s="606"/>
      <c r="CI5" s="606"/>
      <c r="CJ5" s="606"/>
      <c r="CK5" s="606"/>
      <c r="CL5" s="606"/>
      <c r="CM5" s="606"/>
      <c r="CN5" s="606"/>
      <c r="CO5" s="606"/>
      <c r="CP5" s="606"/>
      <c r="CQ5" s="607"/>
      <c r="CR5" s="605" t="s">
        <v>210</v>
      </c>
      <c r="CS5" s="606"/>
      <c r="CT5" s="606"/>
      <c r="CU5" s="606"/>
      <c r="CV5" s="606"/>
      <c r="CW5" s="606"/>
      <c r="CX5" s="606"/>
      <c r="CY5" s="607"/>
      <c r="CZ5" s="605" t="s">
        <v>201</v>
      </c>
      <c r="DA5" s="606"/>
      <c r="DB5" s="606"/>
      <c r="DC5" s="607"/>
      <c r="DD5" s="605" t="s">
        <v>211</v>
      </c>
      <c r="DE5" s="606"/>
      <c r="DF5" s="606"/>
      <c r="DG5" s="606"/>
      <c r="DH5" s="606"/>
      <c r="DI5" s="606"/>
      <c r="DJ5" s="606"/>
      <c r="DK5" s="606"/>
      <c r="DL5" s="606"/>
      <c r="DM5" s="606"/>
      <c r="DN5" s="606"/>
      <c r="DO5" s="606"/>
      <c r="DP5" s="607"/>
      <c r="DQ5" s="605" t="s">
        <v>212</v>
      </c>
      <c r="DR5" s="606"/>
      <c r="DS5" s="606"/>
      <c r="DT5" s="606"/>
      <c r="DU5" s="606"/>
      <c r="DV5" s="606"/>
      <c r="DW5" s="606"/>
      <c r="DX5" s="606"/>
      <c r="DY5" s="606"/>
      <c r="DZ5" s="606"/>
      <c r="EA5" s="606"/>
      <c r="EB5" s="606"/>
      <c r="EC5" s="607"/>
    </row>
    <row r="6" spans="2:143" ht="11.25" customHeight="1" x14ac:dyDescent="0.15">
      <c r="B6" s="620" t="s">
        <v>213</v>
      </c>
      <c r="C6" s="621"/>
      <c r="D6" s="621"/>
      <c r="E6" s="621"/>
      <c r="F6" s="621"/>
      <c r="G6" s="621"/>
      <c r="H6" s="621"/>
      <c r="I6" s="621"/>
      <c r="J6" s="621"/>
      <c r="K6" s="621"/>
      <c r="L6" s="621"/>
      <c r="M6" s="621"/>
      <c r="N6" s="621"/>
      <c r="O6" s="621"/>
      <c r="P6" s="621"/>
      <c r="Q6" s="622"/>
      <c r="R6" s="623">
        <v>27518</v>
      </c>
      <c r="S6" s="624"/>
      <c r="T6" s="624"/>
      <c r="U6" s="624"/>
      <c r="V6" s="624"/>
      <c r="W6" s="624"/>
      <c r="X6" s="624"/>
      <c r="Y6" s="625"/>
      <c r="Z6" s="626">
        <v>0.7</v>
      </c>
      <c r="AA6" s="626"/>
      <c r="AB6" s="626"/>
      <c r="AC6" s="626"/>
      <c r="AD6" s="627">
        <v>27518</v>
      </c>
      <c r="AE6" s="627"/>
      <c r="AF6" s="627"/>
      <c r="AG6" s="627"/>
      <c r="AH6" s="627"/>
      <c r="AI6" s="627"/>
      <c r="AJ6" s="627"/>
      <c r="AK6" s="627"/>
      <c r="AL6" s="628">
        <v>1.2</v>
      </c>
      <c r="AM6" s="629"/>
      <c r="AN6" s="629"/>
      <c r="AO6" s="630"/>
      <c r="AP6" s="620" t="s">
        <v>214</v>
      </c>
      <c r="AQ6" s="621"/>
      <c r="AR6" s="621"/>
      <c r="AS6" s="621"/>
      <c r="AT6" s="621"/>
      <c r="AU6" s="621"/>
      <c r="AV6" s="621"/>
      <c r="AW6" s="621"/>
      <c r="AX6" s="621"/>
      <c r="AY6" s="621"/>
      <c r="AZ6" s="621"/>
      <c r="BA6" s="621"/>
      <c r="BB6" s="621"/>
      <c r="BC6" s="621"/>
      <c r="BD6" s="621"/>
      <c r="BE6" s="621"/>
      <c r="BF6" s="622"/>
      <c r="BG6" s="623">
        <v>805451</v>
      </c>
      <c r="BH6" s="624"/>
      <c r="BI6" s="624"/>
      <c r="BJ6" s="624"/>
      <c r="BK6" s="624"/>
      <c r="BL6" s="624"/>
      <c r="BM6" s="624"/>
      <c r="BN6" s="625"/>
      <c r="BO6" s="626">
        <v>100</v>
      </c>
      <c r="BP6" s="626"/>
      <c r="BQ6" s="626"/>
      <c r="BR6" s="626"/>
      <c r="BS6" s="627" t="s">
        <v>209</v>
      </c>
      <c r="BT6" s="627"/>
      <c r="BU6" s="627"/>
      <c r="BV6" s="627"/>
      <c r="BW6" s="627"/>
      <c r="BX6" s="627"/>
      <c r="BY6" s="627"/>
      <c r="BZ6" s="627"/>
      <c r="CA6" s="627"/>
      <c r="CB6" s="631"/>
      <c r="CD6" s="634" t="s">
        <v>215</v>
      </c>
      <c r="CE6" s="635"/>
      <c r="CF6" s="635"/>
      <c r="CG6" s="635"/>
      <c r="CH6" s="635"/>
      <c r="CI6" s="635"/>
      <c r="CJ6" s="635"/>
      <c r="CK6" s="635"/>
      <c r="CL6" s="635"/>
      <c r="CM6" s="635"/>
      <c r="CN6" s="635"/>
      <c r="CO6" s="635"/>
      <c r="CP6" s="635"/>
      <c r="CQ6" s="636"/>
      <c r="CR6" s="623">
        <v>83521</v>
      </c>
      <c r="CS6" s="624"/>
      <c r="CT6" s="624"/>
      <c r="CU6" s="624"/>
      <c r="CV6" s="624"/>
      <c r="CW6" s="624"/>
      <c r="CX6" s="624"/>
      <c r="CY6" s="625"/>
      <c r="CZ6" s="626">
        <v>2.2999999999999998</v>
      </c>
      <c r="DA6" s="626"/>
      <c r="DB6" s="626"/>
      <c r="DC6" s="626"/>
      <c r="DD6" s="632" t="s">
        <v>209</v>
      </c>
      <c r="DE6" s="624"/>
      <c r="DF6" s="624"/>
      <c r="DG6" s="624"/>
      <c r="DH6" s="624"/>
      <c r="DI6" s="624"/>
      <c r="DJ6" s="624"/>
      <c r="DK6" s="624"/>
      <c r="DL6" s="624"/>
      <c r="DM6" s="624"/>
      <c r="DN6" s="624"/>
      <c r="DO6" s="624"/>
      <c r="DP6" s="625"/>
      <c r="DQ6" s="632">
        <v>83521</v>
      </c>
      <c r="DR6" s="624"/>
      <c r="DS6" s="624"/>
      <c r="DT6" s="624"/>
      <c r="DU6" s="624"/>
      <c r="DV6" s="624"/>
      <c r="DW6" s="624"/>
      <c r="DX6" s="624"/>
      <c r="DY6" s="624"/>
      <c r="DZ6" s="624"/>
      <c r="EA6" s="624"/>
      <c r="EB6" s="624"/>
      <c r="EC6" s="633"/>
    </row>
    <row r="7" spans="2:143" ht="11.25" customHeight="1" x14ac:dyDescent="0.15">
      <c r="B7" s="620" t="s">
        <v>216</v>
      </c>
      <c r="C7" s="621"/>
      <c r="D7" s="621"/>
      <c r="E7" s="621"/>
      <c r="F7" s="621"/>
      <c r="G7" s="621"/>
      <c r="H7" s="621"/>
      <c r="I7" s="621"/>
      <c r="J7" s="621"/>
      <c r="K7" s="621"/>
      <c r="L7" s="621"/>
      <c r="M7" s="621"/>
      <c r="N7" s="621"/>
      <c r="O7" s="621"/>
      <c r="P7" s="621"/>
      <c r="Q7" s="622"/>
      <c r="R7" s="623">
        <v>1643</v>
      </c>
      <c r="S7" s="624"/>
      <c r="T7" s="624"/>
      <c r="U7" s="624"/>
      <c r="V7" s="624"/>
      <c r="W7" s="624"/>
      <c r="X7" s="624"/>
      <c r="Y7" s="625"/>
      <c r="Z7" s="626">
        <v>0</v>
      </c>
      <c r="AA7" s="626"/>
      <c r="AB7" s="626"/>
      <c r="AC7" s="626"/>
      <c r="AD7" s="627">
        <v>1643</v>
      </c>
      <c r="AE7" s="627"/>
      <c r="AF7" s="627"/>
      <c r="AG7" s="627"/>
      <c r="AH7" s="627"/>
      <c r="AI7" s="627"/>
      <c r="AJ7" s="627"/>
      <c r="AK7" s="627"/>
      <c r="AL7" s="628">
        <v>0.1</v>
      </c>
      <c r="AM7" s="629"/>
      <c r="AN7" s="629"/>
      <c r="AO7" s="630"/>
      <c r="AP7" s="620" t="s">
        <v>217</v>
      </c>
      <c r="AQ7" s="621"/>
      <c r="AR7" s="621"/>
      <c r="AS7" s="621"/>
      <c r="AT7" s="621"/>
      <c r="AU7" s="621"/>
      <c r="AV7" s="621"/>
      <c r="AW7" s="621"/>
      <c r="AX7" s="621"/>
      <c r="AY7" s="621"/>
      <c r="AZ7" s="621"/>
      <c r="BA7" s="621"/>
      <c r="BB7" s="621"/>
      <c r="BC7" s="621"/>
      <c r="BD7" s="621"/>
      <c r="BE7" s="621"/>
      <c r="BF7" s="622"/>
      <c r="BG7" s="623">
        <v>241751</v>
      </c>
      <c r="BH7" s="624"/>
      <c r="BI7" s="624"/>
      <c r="BJ7" s="624"/>
      <c r="BK7" s="624"/>
      <c r="BL7" s="624"/>
      <c r="BM7" s="624"/>
      <c r="BN7" s="625"/>
      <c r="BO7" s="626">
        <v>30</v>
      </c>
      <c r="BP7" s="626"/>
      <c r="BQ7" s="626"/>
      <c r="BR7" s="626"/>
      <c r="BS7" s="627" t="s">
        <v>209</v>
      </c>
      <c r="BT7" s="627"/>
      <c r="BU7" s="627"/>
      <c r="BV7" s="627"/>
      <c r="BW7" s="627"/>
      <c r="BX7" s="627"/>
      <c r="BY7" s="627"/>
      <c r="BZ7" s="627"/>
      <c r="CA7" s="627"/>
      <c r="CB7" s="631"/>
      <c r="CD7" s="637" t="s">
        <v>218</v>
      </c>
      <c r="CE7" s="638"/>
      <c r="CF7" s="638"/>
      <c r="CG7" s="638"/>
      <c r="CH7" s="638"/>
      <c r="CI7" s="638"/>
      <c r="CJ7" s="638"/>
      <c r="CK7" s="638"/>
      <c r="CL7" s="638"/>
      <c r="CM7" s="638"/>
      <c r="CN7" s="638"/>
      <c r="CO7" s="638"/>
      <c r="CP7" s="638"/>
      <c r="CQ7" s="639"/>
      <c r="CR7" s="623">
        <v>475890</v>
      </c>
      <c r="CS7" s="624"/>
      <c r="CT7" s="624"/>
      <c r="CU7" s="624"/>
      <c r="CV7" s="624"/>
      <c r="CW7" s="624"/>
      <c r="CX7" s="624"/>
      <c r="CY7" s="625"/>
      <c r="CZ7" s="626">
        <v>12.9</v>
      </c>
      <c r="DA7" s="626"/>
      <c r="DB7" s="626"/>
      <c r="DC7" s="626"/>
      <c r="DD7" s="632">
        <v>35225</v>
      </c>
      <c r="DE7" s="624"/>
      <c r="DF7" s="624"/>
      <c r="DG7" s="624"/>
      <c r="DH7" s="624"/>
      <c r="DI7" s="624"/>
      <c r="DJ7" s="624"/>
      <c r="DK7" s="624"/>
      <c r="DL7" s="624"/>
      <c r="DM7" s="624"/>
      <c r="DN7" s="624"/>
      <c r="DO7" s="624"/>
      <c r="DP7" s="625"/>
      <c r="DQ7" s="632">
        <v>411152</v>
      </c>
      <c r="DR7" s="624"/>
      <c r="DS7" s="624"/>
      <c r="DT7" s="624"/>
      <c r="DU7" s="624"/>
      <c r="DV7" s="624"/>
      <c r="DW7" s="624"/>
      <c r="DX7" s="624"/>
      <c r="DY7" s="624"/>
      <c r="DZ7" s="624"/>
      <c r="EA7" s="624"/>
      <c r="EB7" s="624"/>
      <c r="EC7" s="633"/>
    </row>
    <row r="8" spans="2:143" ht="11.25" customHeight="1" x14ac:dyDescent="0.15">
      <c r="B8" s="620" t="s">
        <v>219</v>
      </c>
      <c r="C8" s="621"/>
      <c r="D8" s="621"/>
      <c r="E8" s="621"/>
      <c r="F8" s="621"/>
      <c r="G8" s="621"/>
      <c r="H8" s="621"/>
      <c r="I8" s="621"/>
      <c r="J8" s="621"/>
      <c r="K8" s="621"/>
      <c r="L8" s="621"/>
      <c r="M8" s="621"/>
      <c r="N8" s="621"/>
      <c r="O8" s="621"/>
      <c r="P8" s="621"/>
      <c r="Q8" s="622"/>
      <c r="R8" s="623">
        <v>4917</v>
      </c>
      <c r="S8" s="624"/>
      <c r="T8" s="624"/>
      <c r="U8" s="624"/>
      <c r="V8" s="624"/>
      <c r="W8" s="624"/>
      <c r="X8" s="624"/>
      <c r="Y8" s="625"/>
      <c r="Z8" s="626">
        <v>0.1</v>
      </c>
      <c r="AA8" s="626"/>
      <c r="AB8" s="626"/>
      <c r="AC8" s="626"/>
      <c r="AD8" s="627">
        <v>4917</v>
      </c>
      <c r="AE8" s="627"/>
      <c r="AF8" s="627"/>
      <c r="AG8" s="627"/>
      <c r="AH8" s="627"/>
      <c r="AI8" s="627"/>
      <c r="AJ8" s="627"/>
      <c r="AK8" s="627"/>
      <c r="AL8" s="628">
        <v>0.2</v>
      </c>
      <c r="AM8" s="629"/>
      <c r="AN8" s="629"/>
      <c r="AO8" s="630"/>
      <c r="AP8" s="620" t="s">
        <v>220</v>
      </c>
      <c r="AQ8" s="621"/>
      <c r="AR8" s="621"/>
      <c r="AS8" s="621"/>
      <c r="AT8" s="621"/>
      <c r="AU8" s="621"/>
      <c r="AV8" s="621"/>
      <c r="AW8" s="621"/>
      <c r="AX8" s="621"/>
      <c r="AY8" s="621"/>
      <c r="AZ8" s="621"/>
      <c r="BA8" s="621"/>
      <c r="BB8" s="621"/>
      <c r="BC8" s="621"/>
      <c r="BD8" s="621"/>
      <c r="BE8" s="621"/>
      <c r="BF8" s="622"/>
      <c r="BG8" s="623">
        <v>8866</v>
      </c>
      <c r="BH8" s="624"/>
      <c r="BI8" s="624"/>
      <c r="BJ8" s="624"/>
      <c r="BK8" s="624"/>
      <c r="BL8" s="624"/>
      <c r="BM8" s="624"/>
      <c r="BN8" s="625"/>
      <c r="BO8" s="626">
        <v>1.1000000000000001</v>
      </c>
      <c r="BP8" s="626"/>
      <c r="BQ8" s="626"/>
      <c r="BR8" s="626"/>
      <c r="BS8" s="632" t="s">
        <v>109</v>
      </c>
      <c r="BT8" s="624"/>
      <c r="BU8" s="624"/>
      <c r="BV8" s="624"/>
      <c r="BW8" s="624"/>
      <c r="BX8" s="624"/>
      <c r="BY8" s="624"/>
      <c r="BZ8" s="624"/>
      <c r="CA8" s="624"/>
      <c r="CB8" s="633"/>
      <c r="CD8" s="637" t="s">
        <v>221</v>
      </c>
      <c r="CE8" s="638"/>
      <c r="CF8" s="638"/>
      <c r="CG8" s="638"/>
      <c r="CH8" s="638"/>
      <c r="CI8" s="638"/>
      <c r="CJ8" s="638"/>
      <c r="CK8" s="638"/>
      <c r="CL8" s="638"/>
      <c r="CM8" s="638"/>
      <c r="CN8" s="638"/>
      <c r="CO8" s="638"/>
      <c r="CP8" s="638"/>
      <c r="CQ8" s="639"/>
      <c r="CR8" s="623">
        <v>963052</v>
      </c>
      <c r="CS8" s="624"/>
      <c r="CT8" s="624"/>
      <c r="CU8" s="624"/>
      <c r="CV8" s="624"/>
      <c r="CW8" s="624"/>
      <c r="CX8" s="624"/>
      <c r="CY8" s="625"/>
      <c r="CZ8" s="626">
        <v>26</v>
      </c>
      <c r="DA8" s="626"/>
      <c r="DB8" s="626"/>
      <c r="DC8" s="626"/>
      <c r="DD8" s="632">
        <v>13503</v>
      </c>
      <c r="DE8" s="624"/>
      <c r="DF8" s="624"/>
      <c r="DG8" s="624"/>
      <c r="DH8" s="624"/>
      <c r="DI8" s="624"/>
      <c r="DJ8" s="624"/>
      <c r="DK8" s="624"/>
      <c r="DL8" s="624"/>
      <c r="DM8" s="624"/>
      <c r="DN8" s="624"/>
      <c r="DO8" s="624"/>
      <c r="DP8" s="625"/>
      <c r="DQ8" s="632">
        <v>576070</v>
      </c>
      <c r="DR8" s="624"/>
      <c r="DS8" s="624"/>
      <c r="DT8" s="624"/>
      <c r="DU8" s="624"/>
      <c r="DV8" s="624"/>
      <c r="DW8" s="624"/>
      <c r="DX8" s="624"/>
      <c r="DY8" s="624"/>
      <c r="DZ8" s="624"/>
      <c r="EA8" s="624"/>
      <c r="EB8" s="624"/>
      <c r="EC8" s="633"/>
    </row>
    <row r="9" spans="2:143" ht="11.25" customHeight="1" x14ac:dyDescent="0.15">
      <c r="B9" s="620" t="s">
        <v>222</v>
      </c>
      <c r="C9" s="621"/>
      <c r="D9" s="621"/>
      <c r="E9" s="621"/>
      <c r="F9" s="621"/>
      <c r="G9" s="621"/>
      <c r="H9" s="621"/>
      <c r="I9" s="621"/>
      <c r="J9" s="621"/>
      <c r="K9" s="621"/>
      <c r="L9" s="621"/>
      <c r="M9" s="621"/>
      <c r="N9" s="621"/>
      <c r="O9" s="621"/>
      <c r="P9" s="621"/>
      <c r="Q9" s="622"/>
      <c r="R9" s="623">
        <v>3977</v>
      </c>
      <c r="S9" s="624"/>
      <c r="T9" s="624"/>
      <c r="U9" s="624"/>
      <c r="V9" s="624"/>
      <c r="W9" s="624"/>
      <c r="X9" s="624"/>
      <c r="Y9" s="625"/>
      <c r="Z9" s="626">
        <v>0.1</v>
      </c>
      <c r="AA9" s="626"/>
      <c r="AB9" s="626"/>
      <c r="AC9" s="626"/>
      <c r="AD9" s="627">
        <v>3977</v>
      </c>
      <c r="AE9" s="627"/>
      <c r="AF9" s="627"/>
      <c r="AG9" s="627"/>
      <c r="AH9" s="627"/>
      <c r="AI9" s="627"/>
      <c r="AJ9" s="627"/>
      <c r="AK9" s="627"/>
      <c r="AL9" s="628">
        <v>0.2</v>
      </c>
      <c r="AM9" s="629"/>
      <c r="AN9" s="629"/>
      <c r="AO9" s="630"/>
      <c r="AP9" s="620" t="s">
        <v>223</v>
      </c>
      <c r="AQ9" s="621"/>
      <c r="AR9" s="621"/>
      <c r="AS9" s="621"/>
      <c r="AT9" s="621"/>
      <c r="AU9" s="621"/>
      <c r="AV9" s="621"/>
      <c r="AW9" s="621"/>
      <c r="AX9" s="621"/>
      <c r="AY9" s="621"/>
      <c r="AZ9" s="621"/>
      <c r="BA9" s="621"/>
      <c r="BB9" s="621"/>
      <c r="BC9" s="621"/>
      <c r="BD9" s="621"/>
      <c r="BE9" s="621"/>
      <c r="BF9" s="622"/>
      <c r="BG9" s="623">
        <v>176869</v>
      </c>
      <c r="BH9" s="624"/>
      <c r="BI9" s="624"/>
      <c r="BJ9" s="624"/>
      <c r="BK9" s="624"/>
      <c r="BL9" s="624"/>
      <c r="BM9" s="624"/>
      <c r="BN9" s="625"/>
      <c r="BO9" s="626">
        <v>22</v>
      </c>
      <c r="BP9" s="626"/>
      <c r="BQ9" s="626"/>
      <c r="BR9" s="626"/>
      <c r="BS9" s="632" t="s">
        <v>109</v>
      </c>
      <c r="BT9" s="624"/>
      <c r="BU9" s="624"/>
      <c r="BV9" s="624"/>
      <c r="BW9" s="624"/>
      <c r="BX9" s="624"/>
      <c r="BY9" s="624"/>
      <c r="BZ9" s="624"/>
      <c r="CA9" s="624"/>
      <c r="CB9" s="633"/>
      <c r="CD9" s="637" t="s">
        <v>224</v>
      </c>
      <c r="CE9" s="638"/>
      <c r="CF9" s="638"/>
      <c r="CG9" s="638"/>
      <c r="CH9" s="638"/>
      <c r="CI9" s="638"/>
      <c r="CJ9" s="638"/>
      <c r="CK9" s="638"/>
      <c r="CL9" s="638"/>
      <c r="CM9" s="638"/>
      <c r="CN9" s="638"/>
      <c r="CO9" s="638"/>
      <c r="CP9" s="638"/>
      <c r="CQ9" s="639"/>
      <c r="CR9" s="623">
        <v>429896</v>
      </c>
      <c r="CS9" s="624"/>
      <c r="CT9" s="624"/>
      <c r="CU9" s="624"/>
      <c r="CV9" s="624"/>
      <c r="CW9" s="624"/>
      <c r="CX9" s="624"/>
      <c r="CY9" s="625"/>
      <c r="CZ9" s="626">
        <v>11.6</v>
      </c>
      <c r="DA9" s="626"/>
      <c r="DB9" s="626"/>
      <c r="DC9" s="626"/>
      <c r="DD9" s="632">
        <v>22267</v>
      </c>
      <c r="DE9" s="624"/>
      <c r="DF9" s="624"/>
      <c r="DG9" s="624"/>
      <c r="DH9" s="624"/>
      <c r="DI9" s="624"/>
      <c r="DJ9" s="624"/>
      <c r="DK9" s="624"/>
      <c r="DL9" s="624"/>
      <c r="DM9" s="624"/>
      <c r="DN9" s="624"/>
      <c r="DO9" s="624"/>
      <c r="DP9" s="625"/>
      <c r="DQ9" s="632">
        <v>365320</v>
      </c>
      <c r="DR9" s="624"/>
      <c r="DS9" s="624"/>
      <c r="DT9" s="624"/>
      <c r="DU9" s="624"/>
      <c r="DV9" s="624"/>
      <c r="DW9" s="624"/>
      <c r="DX9" s="624"/>
      <c r="DY9" s="624"/>
      <c r="DZ9" s="624"/>
      <c r="EA9" s="624"/>
      <c r="EB9" s="624"/>
      <c r="EC9" s="633"/>
    </row>
    <row r="10" spans="2:143" ht="11.25" customHeight="1" x14ac:dyDescent="0.15">
      <c r="B10" s="620" t="s">
        <v>225</v>
      </c>
      <c r="C10" s="621"/>
      <c r="D10" s="621"/>
      <c r="E10" s="621"/>
      <c r="F10" s="621"/>
      <c r="G10" s="621"/>
      <c r="H10" s="621"/>
      <c r="I10" s="621"/>
      <c r="J10" s="621"/>
      <c r="K10" s="621"/>
      <c r="L10" s="621"/>
      <c r="M10" s="621"/>
      <c r="N10" s="621"/>
      <c r="O10" s="621"/>
      <c r="P10" s="621"/>
      <c r="Q10" s="622"/>
      <c r="R10" s="623">
        <v>110722</v>
      </c>
      <c r="S10" s="624"/>
      <c r="T10" s="624"/>
      <c r="U10" s="624"/>
      <c r="V10" s="624"/>
      <c r="W10" s="624"/>
      <c r="X10" s="624"/>
      <c r="Y10" s="625"/>
      <c r="Z10" s="626">
        <v>2.9</v>
      </c>
      <c r="AA10" s="626"/>
      <c r="AB10" s="626"/>
      <c r="AC10" s="626"/>
      <c r="AD10" s="627">
        <v>110722</v>
      </c>
      <c r="AE10" s="627"/>
      <c r="AF10" s="627"/>
      <c r="AG10" s="627"/>
      <c r="AH10" s="627"/>
      <c r="AI10" s="627"/>
      <c r="AJ10" s="627"/>
      <c r="AK10" s="627"/>
      <c r="AL10" s="628">
        <v>4.7</v>
      </c>
      <c r="AM10" s="629"/>
      <c r="AN10" s="629"/>
      <c r="AO10" s="630"/>
      <c r="AP10" s="620" t="s">
        <v>226</v>
      </c>
      <c r="AQ10" s="621"/>
      <c r="AR10" s="621"/>
      <c r="AS10" s="621"/>
      <c r="AT10" s="621"/>
      <c r="AU10" s="621"/>
      <c r="AV10" s="621"/>
      <c r="AW10" s="621"/>
      <c r="AX10" s="621"/>
      <c r="AY10" s="621"/>
      <c r="AZ10" s="621"/>
      <c r="BA10" s="621"/>
      <c r="BB10" s="621"/>
      <c r="BC10" s="621"/>
      <c r="BD10" s="621"/>
      <c r="BE10" s="621"/>
      <c r="BF10" s="622"/>
      <c r="BG10" s="623">
        <v>14626</v>
      </c>
      <c r="BH10" s="624"/>
      <c r="BI10" s="624"/>
      <c r="BJ10" s="624"/>
      <c r="BK10" s="624"/>
      <c r="BL10" s="624"/>
      <c r="BM10" s="624"/>
      <c r="BN10" s="625"/>
      <c r="BO10" s="626">
        <v>1.8</v>
      </c>
      <c r="BP10" s="626"/>
      <c r="BQ10" s="626"/>
      <c r="BR10" s="626"/>
      <c r="BS10" s="632" t="s">
        <v>109</v>
      </c>
      <c r="BT10" s="624"/>
      <c r="BU10" s="624"/>
      <c r="BV10" s="624"/>
      <c r="BW10" s="624"/>
      <c r="BX10" s="624"/>
      <c r="BY10" s="624"/>
      <c r="BZ10" s="624"/>
      <c r="CA10" s="624"/>
      <c r="CB10" s="633"/>
      <c r="CD10" s="637" t="s">
        <v>227</v>
      </c>
      <c r="CE10" s="638"/>
      <c r="CF10" s="638"/>
      <c r="CG10" s="638"/>
      <c r="CH10" s="638"/>
      <c r="CI10" s="638"/>
      <c r="CJ10" s="638"/>
      <c r="CK10" s="638"/>
      <c r="CL10" s="638"/>
      <c r="CM10" s="638"/>
      <c r="CN10" s="638"/>
      <c r="CO10" s="638"/>
      <c r="CP10" s="638"/>
      <c r="CQ10" s="639"/>
      <c r="CR10" s="623" t="s">
        <v>109</v>
      </c>
      <c r="CS10" s="624"/>
      <c r="CT10" s="624"/>
      <c r="CU10" s="624"/>
      <c r="CV10" s="624"/>
      <c r="CW10" s="624"/>
      <c r="CX10" s="624"/>
      <c r="CY10" s="625"/>
      <c r="CZ10" s="626" t="s">
        <v>109</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x14ac:dyDescent="0.15">
      <c r="B11" s="620" t="s">
        <v>228</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229</v>
      </c>
      <c r="AQ11" s="621"/>
      <c r="AR11" s="621"/>
      <c r="AS11" s="621"/>
      <c r="AT11" s="621"/>
      <c r="AU11" s="621"/>
      <c r="AV11" s="621"/>
      <c r="AW11" s="621"/>
      <c r="AX11" s="621"/>
      <c r="AY11" s="621"/>
      <c r="AZ11" s="621"/>
      <c r="BA11" s="621"/>
      <c r="BB11" s="621"/>
      <c r="BC11" s="621"/>
      <c r="BD11" s="621"/>
      <c r="BE11" s="621"/>
      <c r="BF11" s="622"/>
      <c r="BG11" s="623">
        <v>41390</v>
      </c>
      <c r="BH11" s="624"/>
      <c r="BI11" s="624"/>
      <c r="BJ11" s="624"/>
      <c r="BK11" s="624"/>
      <c r="BL11" s="624"/>
      <c r="BM11" s="624"/>
      <c r="BN11" s="625"/>
      <c r="BO11" s="626">
        <v>5.0999999999999996</v>
      </c>
      <c r="BP11" s="626"/>
      <c r="BQ11" s="626"/>
      <c r="BR11" s="626"/>
      <c r="BS11" s="632" t="s">
        <v>109</v>
      </c>
      <c r="BT11" s="624"/>
      <c r="BU11" s="624"/>
      <c r="BV11" s="624"/>
      <c r="BW11" s="624"/>
      <c r="BX11" s="624"/>
      <c r="BY11" s="624"/>
      <c r="BZ11" s="624"/>
      <c r="CA11" s="624"/>
      <c r="CB11" s="633"/>
      <c r="CD11" s="637" t="s">
        <v>230</v>
      </c>
      <c r="CE11" s="638"/>
      <c r="CF11" s="638"/>
      <c r="CG11" s="638"/>
      <c r="CH11" s="638"/>
      <c r="CI11" s="638"/>
      <c r="CJ11" s="638"/>
      <c r="CK11" s="638"/>
      <c r="CL11" s="638"/>
      <c r="CM11" s="638"/>
      <c r="CN11" s="638"/>
      <c r="CO11" s="638"/>
      <c r="CP11" s="638"/>
      <c r="CQ11" s="639"/>
      <c r="CR11" s="623">
        <v>417568</v>
      </c>
      <c r="CS11" s="624"/>
      <c r="CT11" s="624"/>
      <c r="CU11" s="624"/>
      <c r="CV11" s="624"/>
      <c r="CW11" s="624"/>
      <c r="CX11" s="624"/>
      <c r="CY11" s="625"/>
      <c r="CZ11" s="626">
        <v>11.3</v>
      </c>
      <c r="DA11" s="626"/>
      <c r="DB11" s="626"/>
      <c r="DC11" s="626"/>
      <c r="DD11" s="632">
        <v>178310</v>
      </c>
      <c r="DE11" s="624"/>
      <c r="DF11" s="624"/>
      <c r="DG11" s="624"/>
      <c r="DH11" s="624"/>
      <c r="DI11" s="624"/>
      <c r="DJ11" s="624"/>
      <c r="DK11" s="624"/>
      <c r="DL11" s="624"/>
      <c r="DM11" s="624"/>
      <c r="DN11" s="624"/>
      <c r="DO11" s="624"/>
      <c r="DP11" s="625"/>
      <c r="DQ11" s="632">
        <v>213386</v>
      </c>
      <c r="DR11" s="624"/>
      <c r="DS11" s="624"/>
      <c r="DT11" s="624"/>
      <c r="DU11" s="624"/>
      <c r="DV11" s="624"/>
      <c r="DW11" s="624"/>
      <c r="DX11" s="624"/>
      <c r="DY11" s="624"/>
      <c r="DZ11" s="624"/>
      <c r="EA11" s="624"/>
      <c r="EB11" s="624"/>
      <c r="EC11" s="633"/>
    </row>
    <row r="12" spans="2:143" ht="11.25" customHeight="1" x14ac:dyDescent="0.15">
      <c r="B12" s="620" t="s">
        <v>231</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232</v>
      </c>
      <c r="AQ12" s="621"/>
      <c r="AR12" s="621"/>
      <c r="AS12" s="621"/>
      <c r="AT12" s="621"/>
      <c r="AU12" s="621"/>
      <c r="AV12" s="621"/>
      <c r="AW12" s="621"/>
      <c r="AX12" s="621"/>
      <c r="AY12" s="621"/>
      <c r="AZ12" s="621"/>
      <c r="BA12" s="621"/>
      <c r="BB12" s="621"/>
      <c r="BC12" s="621"/>
      <c r="BD12" s="621"/>
      <c r="BE12" s="621"/>
      <c r="BF12" s="622"/>
      <c r="BG12" s="623">
        <v>517019</v>
      </c>
      <c r="BH12" s="624"/>
      <c r="BI12" s="624"/>
      <c r="BJ12" s="624"/>
      <c r="BK12" s="624"/>
      <c r="BL12" s="624"/>
      <c r="BM12" s="624"/>
      <c r="BN12" s="625"/>
      <c r="BO12" s="626">
        <v>64.2</v>
      </c>
      <c r="BP12" s="626"/>
      <c r="BQ12" s="626"/>
      <c r="BR12" s="626"/>
      <c r="BS12" s="632" t="s">
        <v>109</v>
      </c>
      <c r="BT12" s="624"/>
      <c r="BU12" s="624"/>
      <c r="BV12" s="624"/>
      <c r="BW12" s="624"/>
      <c r="BX12" s="624"/>
      <c r="BY12" s="624"/>
      <c r="BZ12" s="624"/>
      <c r="CA12" s="624"/>
      <c r="CB12" s="633"/>
      <c r="CD12" s="637" t="s">
        <v>233</v>
      </c>
      <c r="CE12" s="638"/>
      <c r="CF12" s="638"/>
      <c r="CG12" s="638"/>
      <c r="CH12" s="638"/>
      <c r="CI12" s="638"/>
      <c r="CJ12" s="638"/>
      <c r="CK12" s="638"/>
      <c r="CL12" s="638"/>
      <c r="CM12" s="638"/>
      <c r="CN12" s="638"/>
      <c r="CO12" s="638"/>
      <c r="CP12" s="638"/>
      <c r="CQ12" s="639"/>
      <c r="CR12" s="623">
        <v>80231</v>
      </c>
      <c r="CS12" s="624"/>
      <c r="CT12" s="624"/>
      <c r="CU12" s="624"/>
      <c r="CV12" s="624"/>
      <c r="CW12" s="624"/>
      <c r="CX12" s="624"/>
      <c r="CY12" s="625"/>
      <c r="CZ12" s="626">
        <v>2.2000000000000002</v>
      </c>
      <c r="DA12" s="626"/>
      <c r="DB12" s="626"/>
      <c r="DC12" s="626"/>
      <c r="DD12" s="632">
        <v>19688</v>
      </c>
      <c r="DE12" s="624"/>
      <c r="DF12" s="624"/>
      <c r="DG12" s="624"/>
      <c r="DH12" s="624"/>
      <c r="DI12" s="624"/>
      <c r="DJ12" s="624"/>
      <c r="DK12" s="624"/>
      <c r="DL12" s="624"/>
      <c r="DM12" s="624"/>
      <c r="DN12" s="624"/>
      <c r="DO12" s="624"/>
      <c r="DP12" s="625"/>
      <c r="DQ12" s="632">
        <v>60385</v>
      </c>
      <c r="DR12" s="624"/>
      <c r="DS12" s="624"/>
      <c r="DT12" s="624"/>
      <c r="DU12" s="624"/>
      <c r="DV12" s="624"/>
      <c r="DW12" s="624"/>
      <c r="DX12" s="624"/>
      <c r="DY12" s="624"/>
      <c r="DZ12" s="624"/>
      <c r="EA12" s="624"/>
      <c r="EB12" s="624"/>
      <c r="EC12" s="633"/>
    </row>
    <row r="13" spans="2:143" ht="11.25" customHeight="1" x14ac:dyDescent="0.15">
      <c r="B13" s="620" t="s">
        <v>234</v>
      </c>
      <c r="C13" s="621"/>
      <c r="D13" s="621"/>
      <c r="E13" s="621"/>
      <c r="F13" s="621"/>
      <c r="G13" s="621"/>
      <c r="H13" s="621"/>
      <c r="I13" s="621"/>
      <c r="J13" s="621"/>
      <c r="K13" s="621"/>
      <c r="L13" s="621"/>
      <c r="M13" s="621"/>
      <c r="N13" s="621"/>
      <c r="O13" s="621"/>
      <c r="P13" s="621"/>
      <c r="Q13" s="622"/>
      <c r="R13" s="623">
        <v>6026</v>
      </c>
      <c r="S13" s="624"/>
      <c r="T13" s="624"/>
      <c r="U13" s="624"/>
      <c r="V13" s="624"/>
      <c r="W13" s="624"/>
      <c r="X13" s="624"/>
      <c r="Y13" s="625"/>
      <c r="Z13" s="626">
        <v>0.2</v>
      </c>
      <c r="AA13" s="626"/>
      <c r="AB13" s="626"/>
      <c r="AC13" s="626"/>
      <c r="AD13" s="627">
        <v>6026</v>
      </c>
      <c r="AE13" s="627"/>
      <c r="AF13" s="627"/>
      <c r="AG13" s="627"/>
      <c r="AH13" s="627"/>
      <c r="AI13" s="627"/>
      <c r="AJ13" s="627"/>
      <c r="AK13" s="627"/>
      <c r="AL13" s="628">
        <v>0.3</v>
      </c>
      <c r="AM13" s="629"/>
      <c r="AN13" s="629"/>
      <c r="AO13" s="630"/>
      <c r="AP13" s="620" t="s">
        <v>235</v>
      </c>
      <c r="AQ13" s="621"/>
      <c r="AR13" s="621"/>
      <c r="AS13" s="621"/>
      <c r="AT13" s="621"/>
      <c r="AU13" s="621"/>
      <c r="AV13" s="621"/>
      <c r="AW13" s="621"/>
      <c r="AX13" s="621"/>
      <c r="AY13" s="621"/>
      <c r="AZ13" s="621"/>
      <c r="BA13" s="621"/>
      <c r="BB13" s="621"/>
      <c r="BC13" s="621"/>
      <c r="BD13" s="621"/>
      <c r="BE13" s="621"/>
      <c r="BF13" s="622"/>
      <c r="BG13" s="623">
        <v>516136</v>
      </c>
      <c r="BH13" s="624"/>
      <c r="BI13" s="624"/>
      <c r="BJ13" s="624"/>
      <c r="BK13" s="624"/>
      <c r="BL13" s="624"/>
      <c r="BM13" s="624"/>
      <c r="BN13" s="625"/>
      <c r="BO13" s="626">
        <v>64.099999999999994</v>
      </c>
      <c r="BP13" s="626"/>
      <c r="BQ13" s="626"/>
      <c r="BR13" s="626"/>
      <c r="BS13" s="632" t="s">
        <v>109</v>
      </c>
      <c r="BT13" s="624"/>
      <c r="BU13" s="624"/>
      <c r="BV13" s="624"/>
      <c r="BW13" s="624"/>
      <c r="BX13" s="624"/>
      <c r="BY13" s="624"/>
      <c r="BZ13" s="624"/>
      <c r="CA13" s="624"/>
      <c r="CB13" s="633"/>
      <c r="CD13" s="637" t="s">
        <v>236</v>
      </c>
      <c r="CE13" s="638"/>
      <c r="CF13" s="638"/>
      <c r="CG13" s="638"/>
      <c r="CH13" s="638"/>
      <c r="CI13" s="638"/>
      <c r="CJ13" s="638"/>
      <c r="CK13" s="638"/>
      <c r="CL13" s="638"/>
      <c r="CM13" s="638"/>
      <c r="CN13" s="638"/>
      <c r="CO13" s="638"/>
      <c r="CP13" s="638"/>
      <c r="CQ13" s="639"/>
      <c r="CR13" s="623">
        <v>395881</v>
      </c>
      <c r="CS13" s="624"/>
      <c r="CT13" s="624"/>
      <c r="CU13" s="624"/>
      <c r="CV13" s="624"/>
      <c r="CW13" s="624"/>
      <c r="CX13" s="624"/>
      <c r="CY13" s="625"/>
      <c r="CZ13" s="626">
        <v>10.7</v>
      </c>
      <c r="DA13" s="626"/>
      <c r="DB13" s="626"/>
      <c r="DC13" s="626"/>
      <c r="DD13" s="632">
        <v>186326</v>
      </c>
      <c r="DE13" s="624"/>
      <c r="DF13" s="624"/>
      <c r="DG13" s="624"/>
      <c r="DH13" s="624"/>
      <c r="DI13" s="624"/>
      <c r="DJ13" s="624"/>
      <c r="DK13" s="624"/>
      <c r="DL13" s="624"/>
      <c r="DM13" s="624"/>
      <c r="DN13" s="624"/>
      <c r="DO13" s="624"/>
      <c r="DP13" s="625"/>
      <c r="DQ13" s="632">
        <v>235771</v>
      </c>
      <c r="DR13" s="624"/>
      <c r="DS13" s="624"/>
      <c r="DT13" s="624"/>
      <c r="DU13" s="624"/>
      <c r="DV13" s="624"/>
      <c r="DW13" s="624"/>
      <c r="DX13" s="624"/>
      <c r="DY13" s="624"/>
      <c r="DZ13" s="624"/>
      <c r="EA13" s="624"/>
      <c r="EB13" s="624"/>
      <c r="EC13" s="633"/>
    </row>
    <row r="14" spans="2:143" ht="11.25" customHeight="1" x14ac:dyDescent="0.15">
      <c r="B14" s="620" t="s">
        <v>237</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238</v>
      </c>
      <c r="AQ14" s="621"/>
      <c r="AR14" s="621"/>
      <c r="AS14" s="621"/>
      <c r="AT14" s="621"/>
      <c r="AU14" s="621"/>
      <c r="AV14" s="621"/>
      <c r="AW14" s="621"/>
      <c r="AX14" s="621"/>
      <c r="AY14" s="621"/>
      <c r="AZ14" s="621"/>
      <c r="BA14" s="621"/>
      <c r="BB14" s="621"/>
      <c r="BC14" s="621"/>
      <c r="BD14" s="621"/>
      <c r="BE14" s="621"/>
      <c r="BF14" s="622"/>
      <c r="BG14" s="623">
        <v>16645</v>
      </c>
      <c r="BH14" s="624"/>
      <c r="BI14" s="624"/>
      <c r="BJ14" s="624"/>
      <c r="BK14" s="624"/>
      <c r="BL14" s="624"/>
      <c r="BM14" s="624"/>
      <c r="BN14" s="625"/>
      <c r="BO14" s="626">
        <v>2.1</v>
      </c>
      <c r="BP14" s="626"/>
      <c r="BQ14" s="626"/>
      <c r="BR14" s="626"/>
      <c r="BS14" s="632" t="s">
        <v>109</v>
      </c>
      <c r="BT14" s="624"/>
      <c r="BU14" s="624"/>
      <c r="BV14" s="624"/>
      <c r="BW14" s="624"/>
      <c r="BX14" s="624"/>
      <c r="BY14" s="624"/>
      <c r="BZ14" s="624"/>
      <c r="CA14" s="624"/>
      <c r="CB14" s="633"/>
      <c r="CD14" s="637" t="s">
        <v>239</v>
      </c>
      <c r="CE14" s="638"/>
      <c r="CF14" s="638"/>
      <c r="CG14" s="638"/>
      <c r="CH14" s="638"/>
      <c r="CI14" s="638"/>
      <c r="CJ14" s="638"/>
      <c r="CK14" s="638"/>
      <c r="CL14" s="638"/>
      <c r="CM14" s="638"/>
      <c r="CN14" s="638"/>
      <c r="CO14" s="638"/>
      <c r="CP14" s="638"/>
      <c r="CQ14" s="639"/>
      <c r="CR14" s="623">
        <v>155397</v>
      </c>
      <c r="CS14" s="624"/>
      <c r="CT14" s="624"/>
      <c r="CU14" s="624"/>
      <c r="CV14" s="624"/>
      <c r="CW14" s="624"/>
      <c r="CX14" s="624"/>
      <c r="CY14" s="625"/>
      <c r="CZ14" s="626">
        <v>4.2</v>
      </c>
      <c r="DA14" s="626"/>
      <c r="DB14" s="626"/>
      <c r="DC14" s="626"/>
      <c r="DD14" s="632">
        <v>17851</v>
      </c>
      <c r="DE14" s="624"/>
      <c r="DF14" s="624"/>
      <c r="DG14" s="624"/>
      <c r="DH14" s="624"/>
      <c r="DI14" s="624"/>
      <c r="DJ14" s="624"/>
      <c r="DK14" s="624"/>
      <c r="DL14" s="624"/>
      <c r="DM14" s="624"/>
      <c r="DN14" s="624"/>
      <c r="DO14" s="624"/>
      <c r="DP14" s="625"/>
      <c r="DQ14" s="632">
        <v>137451</v>
      </c>
      <c r="DR14" s="624"/>
      <c r="DS14" s="624"/>
      <c r="DT14" s="624"/>
      <c r="DU14" s="624"/>
      <c r="DV14" s="624"/>
      <c r="DW14" s="624"/>
      <c r="DX14" s="624"/>
      <c r="DY14" s="624"/>
      <c r="DZ14" s="624"/>
      <c r="EA14" s="624"/>
      <c r="EB14" s="624"/>
      <c r="EC14" s="633"/>
    </row>
    <row r="15" spans="2:143" ht="11.25" customHeight="1" x14ac:dyDescent="0.15">
      <c r="B15" s="620" t="s">
        <v>240</v>
      </c>
      <c r="C15" s="621"/>
      <c r="D15" s="621"/>
      <c r="E15" s="621"/>
      <c r="F15" s="621"/>
      <c r="G15" s="621"/>
      <c r="H15" s="621"/>
      <c r="I15" s="621"/>
      <c r="J15" s="621"/>
      <c r="K15" s="621"/>
      <c r="L15" s="621"/>
      <c r="M15" s="621"/>
      <c r="N15" s="621"/>
      <c r="O15" s="621"/>
      <c r="P15" s="621"/>
      <c r="Q15" s="622"/>
      <c r="R15" s="623">
        <v>1492</v>
      </c>
      <c r="S15" s="624"/>
      <c r="T15" s="624"/>
      <c r="U15" s="624"/>
      <c r="V15" s="624"/>
      <c r="W15" s="624"/>
      <c r="X15" s="624"/>
      <c r="Y15" s="625"/>
      <c r="Z15" s="626">
        <v>0</v>
      </c>
      <c r="AA15" s="626"/>
      <c r="AB15" s="626"/>
      <c r="AC15" s="626"/>
      <c r="AD15" s="627">
        <v>1492</v>
      </c>
      <c r="AE15" s="627"/>
      <c r="AF15" s="627"/>
      <c r="AG15" s="627"/>
      <c r="AH15" s="627"/>
      <c r="AI15" s="627"/>
      <c r="AJ15" s="627"/>
      <c r="AK15" s="627"/>
      <c r="AL15" s="628">
        <v>0.1</v>
      </c>
      <c r="AM15" s="629"/>
      <c r="AN15" s="629"/>
      <c r="AO15" s="630"/>
      <c r="AP15" s="620" t="s">
        <v>241</v>
      </c>
      <c r="AQ15" s="621"/>
      <c r="AR15" s="621"/>
      <c r="AS15" s="621"/>
      <c r="AT15" s="621"/>
      <c r="AU15" s="621"/>
      <c r="AV15" s="621"/>
      <c r="AW15" s="621"/>
      <c r="AX15" s="621"/>
      <c r="AY15" s="621"/>
      <c r="AZ15" s="621"/>
      <c r="BA15" s="621"/>
      <c r="BB15" s="621"/>
      <c r="BC15" s="621"/>
      <c r="BD15" s="621"/>
      <c r="BE15" s="621"/>
      <c r="BF15" s="622"/>
      <c r="BG15" s="623">
        <v>30036</v>
      </c>
      <c r="BH15" s="624"/>
      <c r="BI15" s="624"/>
      <c r="BJ15" s="624"/>
      <c r="BK15" s="624"/>
      <c r="BL15" s="624"/>
      <c r="BM15" s="624"/>
      <c r="BN15" s="625"/>
      <c r="BO15" s="626">
        <v>3.7</v>
      </c>
      <c r="BP15" s="626"/>
      <c r="BQ15" s="626"/>
      <c r="BR15" s="626"/>
      <c r="BS15" s="632" t="s">
        <v>109</v>
      </c>
      <c r="BT15" s="624"/>
      <c r="BU15" s="624"/>
      <c r="BV15" s="624"/>
      <c r="BW15" s="624"/>
      <c r="BX15" s="624"/>
      <c r="BY15" s="624"/>
      <c r="BZ15" s="624"/>
      <c r="CA15" s="624"/>
      <c r="CB15" s="633"/>
      <c r="CD15" s="637" t="s">
        <v>242</v>
      </c>
      <c r="CE15" s="638"/>
      <c r="CF15" s="638"/>
      <c r="CG15" s="638"/>
      <c r="CH15" s="638"/>
      <c r="CI15" s="638"/>
      <c r="CJ15" s="638"/>
      <c r="CK15" s="638"/>
      <c r="CL15" s="638"/>
      <c r="CM15" s="638"/>
      <c r="CN15" s="638"/>
      <c r="CO15" s="638"/>
      <c r="CP15" s="638"/>
      <c r="CQ15" s="639"/>
      <c r="CR15" s="623">
        <v>247454</v>
      </c>
      <c r="CS15" s="624"/>
      <c r="CT15" s="624"/>
      <c r="CU15" s="624"/>
      <c r="CV15" s="624"/>
      <c r="CW15" s="624"/>
      <c r="CX15" s="624"/>
      <c r="CY15" s="625"/>
      <c r="CZ15" s="626">
        <v>6.7</v>
      </c>
      <c r="DA15" s="626"/>
      <c r="DB15" s="626"/>
      <c r="DC15" s="626"/>
      <c r="DD15" s="632">
        <v>3465</v>
      </c>
      <c r="DE15" s="624"/>
      <c r="DF15" s="624"/>
      <c r="DG15" s="624"/>
      <c r="DH15" s="624"/>
      <c r="DI15" s="624"/>
      <c r="DJ15" s="624"/>
      <c r="DK15" s="624"/>
      <c r="DL15" s="624"/>
      <c r="DM15" s="624"/>
      <c r="DN15" s="624"/>
      <c r="DO15" s="624"/>
      <c r="DP15" s="625"/>
      <c r="DQ15" s="632">
        <v>209422</v>
      </c>
      <c r="DR15" s="624"/>
      <c r="DS15" s="624"/>
      <c r="DT15" s="624"/>
      <c r="DU15" s="624"/>
      <c r="DV15" s="624"/>
      <c r="DW15" s="624"/>
      <c r="DX15" s="624"/>
      <c r="DY15" s="624"/>
      <c r="DZ15" s="624"/>
      <c r="EA15" s="624"/>
      <c r="EB15" s="624"/>
      <c r="EC15" s="633"/>
    </row>
    <row r="16" spans="2:143" ht="11.25" customHeight="1" x14ac:dyDescent="0.15">
      <c r="B16" s="620" t="s">
        <v>243</v>
      </c>
      <c r="C16" s="621"/>
      <c r="D16" s="621"/>
      <c r="E16" s="621"/>
      <c r="F16" s="621"/>
      <c r="G16" s="621"/>
      <c r="H16" s="621"/>
      <c r="I16" s="621"/>
      <c r="J16" s="621"/>
      <c r="K16" s="621"/>
      <c r="L16" s="621"/>
      <c r="M16" s="621"/>
      <c r="N16" s="621"/>
      <c r="O16" s="621"/>
      <c r="P16" s="621"/>
      <c r="Q16" s="622"/>
      <c r="R16" s="623">
        <v>1625596</v>
      </c>
      <c r="S16" s="624"/>
      <c r="T16" s="624"/>
      <c r="U16" s="624"/>
      <c r="V16" s="624"/>
      <c r="W16" s="624"/>
      <c r="X16" s="624"/>
      <c r="Y16" s="625"/>
      <c r="Z16" s="626">
        <v>41.9</v>
      </c>
      <c r="AA16" s="626"/>
      <c r="AB16" s="626"/>
      <c r="AC16" s="626"/>
      <c r="AD16" s="627">
        <v>1402291</v>
      </c>
      <c r="AE16" s="627"/>
      <c r="AF16" s="627"/>
      <c r="AG16" s="627"/>
      <c r="AH16" s="627"/>
      <c r="AI16" s="627"/>
      <c r="AJ16" s="627"/>
      <c r="AK16" s="627"/>
      <c r="AL16" s="628">
        <v>59.2</v>
      </c>
      <c r="AM16" s="629"/>
      <c r="AN16" s="629"/>
      <c r="AO16" s="630"/>
      <c r="AP16" s="620" t="s">
        <v>244</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245</v>
      </c>
      <c r="CE16" s="638"/>
      <c r="CF16" s="638"/>
      <c r="CG16" s="638"/>
      <c r="CH16" s="638"/>
      <c r="CI16" s="638"/>
      <c r="CJ16" s="638"/>
      <c r="CK16" s="638"/>
      <c r="CL16" s="638"/>
      <c r="CM16" s="638"/>
      <c r="CN16" s="638"/>
      <c r="CO16" s="638"/>
      <c r="CP16" s="638"/>
      <c r="CQ16" s="639"/>
      <c r="CR16" s="623">
        <v>88378</v>
      </c>
      <c r="CS16" s="624"/>
      <c r="CT16" s="624"/>
      <c r="CU16" s="624"/>
      <c r="CV16" s="624"/>
      <c r="CW16" s="624"/>
      <c r="CX16" s="624"/>
      <c r="CY16" s="625"/>
      <c r="CZ16" s="626">
        <v>2.4</v>
      </c>
      <c r="DA16" s="626"/>
      <c r="DB16" s="626"/>
      <c r="DC16" s="626"/>
      <c r="DD16" s="632" t="s">
        <v>109</v>
      </c>
      <c r="DE16" s="624"/>
      <c r="DF16" s="624"/>
      <c r="DG16" s="624"/>
      <c r="DH16" s="624"/>
      <c r="DI16" s="624"/>
      <c r="DJ16" s="624"/>
      <c r="DK16" s="624"/>
      <c r="DL16" s="624"/>
      <c r="DM16" s="624"/>
      <c r="DN16" s="624"/>
      <c r="DO16" s="624"/>
      <c r="DP16" s="625"/>
      <c r="DQ16" s="632">
        <v>44224</v>
      </c>
      <c r="DR16" s="624"/>
      <c r="DS16" s="624"/>
      <c r="DT16" s="624"/>
      <c r="DU16" s="624"/>
      <c r="DV16" s="624"/>
      <c r="DW16" s="624"/>
      <c r="DX16" s="624"/>
      <c r="DY16" s="624"/>
      <c r="DZ16" s="624"/>
      <c r="EA16" s="624"/>
      <c r="EB16" s="624"/>
      <c r="EC16" s="633"/>
    </row>
    <row r="17" spans="2:133" ht="11.25" customHeight="1" x14ac:dyDescent="0.15">
      <c r="B17" s="620" t="s">
        <v>246</v>
      </c>
      <c r="C17" s="621"/>
      <c r="D17" s="621"/>
      <c r="E17" s="621"/>
      <c r="F17" s="621"/>
      <c r="G17" s="621"/>
      <c r="H17" s="621"/>
      <c r="I17" s="621"/>
      <c r="J17" s="621"/>
      <c r="K17" s="621"/>
      <c r="L17" s="621"/>
      <c r="M17" s="621"/>
      <c r="N17" s="621"/>
      <c r="O17" s="621"/>
      <c r="P17" s="621"/>
      <c r="Q17" s="622"/>
      <c r="R17" s="623">
        <v>1402291</v>
      </c>
      <c r="S17" s="624"/>
      <c r="T17" s="624"/>
      <c r="U17" s="624"/>
      <c r="V17" s="624"/>
      <c r="W17" s="624"/>
      <c r="X17" s="624"/>
      <c r="Y17" s="625"/>
      <c r="Z17" s="626">
        <v>36.1</v>
      </c>
      <c r="AA17" s="626"/>
      <c r="AB17" s="626"/>
      <c r="AC17" s="626"/>
      <c r="AD17" s="627">
        <v>1402291</v>
      </c>
      <c r="AE17" s="627"/>
      <c r="AF17" s="627"/>
      <c r="AG17" s="627"/>
      <c r="AH17" s="627"/>
      <c r="AI17" s="627"/>
      <c r="AJ17" s="627"/>
      <c r="AK17" s="627"/>
      <c r="AL17" s="628">
        <v>59.2</v>
      </c>
      <c r="AM17" s="629"/>
      <c r="AN17" s="629"/>
      <c r="AO17" s="630"/>
      <c r="AP17" s="620" t="s">
        <v>247</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248</v>
      </c>
      <c r="CE17" s="638"/>
      <c r="CF17" s="638"/>
      <c r="CG17" s="638"/>
      <c r="CH17" s="638"/>
      <c r="CI17" s="638"/>
      <c r="CJ17" s="638"/>
      <c r="CK17" s="638"/>
      <c r="CL17" s="638"/>
      <c r="CM17" s="638"/>
      <c r="CN17" s="638"/>
      <c r="CO17" s="638"/>
      <c r="CP17" s="638"/>
      <c r="CQ17" s="639"/>
      <c r="CR17" s="623">
        <v>363708</v>
      </c>
      <c r="CS17" s="624"/>
      <c r="CT17" s="624"/>
      <c r="CU17" s="624"/>
      <c r="CV17" s="624"/>
      <c r="CW17" s="624"/>
      <c r="CX17" s="624"/>
      <c r="CY17" s="625"/>
      <c r="CZ17" s="626">
        <v>9.8000000000000007</v>
      </c>
      <c r="DA17" s="626"/>
      <c r="DB17" s="626"/>
      <c r="DC17" s="626"/>
      <c r="DD17" s="632" t="s">
        <v>109</v>
      </c>
      <c r="DE17" s="624"/>
      <c r="DF17" s="624"/>
      <c r="DG17" s="624"/>
      <c r="DH17" s="624"/>
      <c r="DI17" s="624"/>
      <c r="DJ17" s="624"/>
      <c r="DK17" s="624"/>
      <c r="DL17" s="624"/>
      <c r="DM17" s="624"/>
      <c r="DN17" s="624"/>
      <c r="DO17" s="624"/>
      <c r="DP17" s="625"/>
      <c r="DQ17" s="632">
        <v>362903</v>
      </c>
      <c r="DR17" s="624"/>
      <c r="DS17" s="624"/>
      <c r="DT17" s="624"/>
      <c r="DU17" s="624"/>
      <c r="DV17" s="624"/>
      <c r="DW17" s="624"/>
      <c r="DX17" s="624"/>
      <c r="DY17" s="624"/>
      <c r="DZ17" s="624"/>
      <c r="EA17" s="624"/>
      <c r="EB17" s="624"/>
      <c r="EC17" s="633"/>
    </row>
    <row r="18" spans="2:133" ht="11.25" customHeight="1" x14ac:dyDescent="0.15">
      <c r="B18" s="620" t="s">
        <v>249</v>
      </c>
      <c r="C18" s="621"/>
      <c r="D18" s="621"/>
      <c r="E18" s="621"/>
      <c r="F18" s="621"/>
      <c r="G18" s="621"/>
      <c r="H18" s="621"/>
      <c r="I18" s="621"/>
      <c r="J18" s="621"/>
      <c r="K18" s="621"/>
      <c r="L18" s="621"/>
      <c r="M18" s="621"/>
      <c r="N18" s="621"/>
      <c r="O18" s="621"/>
      <c r="P18" s="621"/>
      <c r="Q18" s="622"/>
      <c r="R18" s="623">
        <v>223305</v>
      </c>
      <c r="S18" s="624"/>
      <c r="T18" s="624"/>
      <c r="U18" s="624"/>
      <c r="V18" s="624"/>
      <c r="W18" s="624"/>
      <c r="X18" s="624"/>
      <c r="Y18" s="625"/>
      <c r="Z18" s="626">
        <v>5.7</v>
      </c>
      <c r="AA18" s="626"/>
      <c r="AB18" s="626"/>
      <c r="AC18" s="626"/>
      <c r="AD18" s="627" t="s">
        <v>109</v>
      </c>
      <c r="AE18" s="627"/>
      <c r="AF18" s="627"/>
      <c r="AG18" s="627"/>
      <c r="AH18" s="627"/>
      <c r="AI18" s="627"/>
      <c r="AJ18" s="627"/>
      <c r="AK18" s="627"/>
      <c r="AL18" s="628" t="s">
        <v>109</v>
      </c>
      <c r="AM18" s="629"/>
      <c r="AN18" s="629"/>
      <c r="AO18" s="630"/>
      <c r="AP18" s="620" t="s">
        <v>250</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251</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252</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253</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254</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255</v>
      </c>
      <c r="C20" s="621"/>
      <c r="D20" s="621"/>
      <c r="E20" s="621"/>
      <c r="F20" s="621"/>
      <c r="G20" s="621"/>
      <c r="H20" s="621"/>
      <c r="I20" s="621"/>
      <c r="J20" s="621"/>
      <c r="K20" s="621"/>
      <c r="L20" s="621"/>
      <c r="M20" s="621"/>
      <c r="N20" s="621"/>
      <c r="O20" s="621"/>
      <c r="P20" s="621"/>
      <c r="Q20" s="622"/>
      <c r="R20" s="623">
        <v>2587342</v>
      </c>
      <c r="S20" s="624"/>
      <c r="T20" s="624"/>
      <c r="U20" s="624"/>
      <c r="V20" s="624"/>
      <c r="W20" s="624"/>
      <c r="X20" s="624"/>
      <c r="Y20" s="625"/>
      <c r="Z20" s="626">
        <v>66.599999999999994</v>
      </c>
      <c r="AA20" s="626"/>
      <c r="AB20" s="626"/>
      <c r="AC20" s="626"/>
      <c r="AD20" s="627">
        <v>2364037</v>
      </c>
      <c r="AE20" s="627"/>
      <c r="AF20" s="627"/>
      <c r="AG20" s="627"/>
      <c r="AH20" s="627"/>
      <c r="AI20" s="627"/>
      <c r="AJ20" s="627"/>
      <c r="AK20" s="627"/>
      <c r="AL20" s="628">
        <v>99.7</v>
      </c>
      <c r="AM20" s="629"/>
      <c r="AN20" s="629"/>
      <c r="AO20" s="630"/>
      <c r="AP20" s="620" t="s">
        <v>256</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257</v>
      </c>
      <c r="CE20" s="638"/>
      <c r="CF20" s="638"/>
      <c r="CG20" s="638"/>
      <c r="CH20" s="638"/>
      <c r="CI20" s="638"/>
      <c r="CJ20" s="638"/>
      <c r="CK20" s="638"/>
      <c r="CL20" s="638"/>
      <c r="CM20" s="638"/>
      <c r="CN20" s="638"/>
      <c r="CO20" s="638"/>
      <c r="CP20" s="638"/>
      <c r="CQ20" s="639"/>
      <c r="CR20" s="623">
        <v>3700976</v>
      </c>
      <c r="CS20" s="624"/>
      <c r="CT20" s="624"/>
      <c r="CU20" s="624"/>
      <c r="CV20" s="624"/>
      <c r="CW20" s="624"/>
      <c r="CX20" s="624"/>
      <c r="CY20" s="625"/>
      <c r="CZ20" s="626">
        <v>100</v>
      </c>
      <c r="DA20" s="626"/>
      <c r="DB20" s="626"/>
      <c r="DC20" s="626"/>
      <c r="DD20" s="632">
        <v>476635</v>
      </c>
      <c r="DE20" s="624"/>
      <c r="DF20" s="624"/>
      <c r="DG20" s="624"/>
      <c r="DH20" s="624"/>
      <c r="DI20" s="624"/>
      <c r="DJ20" s="624"/>
      <c r="DK20" s="624"/>
      <c r="DL20" s="624"/>
      <c r="DM20" s="624"/>
      <c r="DN20" s="624"/>
      <c r="DO20" s="624"/>
      <c r="DP20" s="625"/>
      <c r="DQ20" s="632">
        <v>2699605</v>
      </c>
      <c r="DR20" s="624"/>
      <c r="DS20" s="624"/>
      <c r="DT20" s="624"/>
      <c r="DU20" s="624"/>
      <c r="DV20" s="624"/>
      <c r="DW20" s="624"/>
      <c r="DX20" s="624"/>
      <c r="DY20" s="624"/>
      <c r="DZ20" s="624"/>
      <c r="EA20" s="624"/>
      <c r="EB20" s="624"/>
      <c r="EC20" s="633"/>
    </row>
    <row r="21" spans="2:133" ht="11.25" customHeight="1" x14ac:dyDescent="0.15">
      <c r="B21" s="620" t="s">
        <v>258</v>
      </c>
      <c r="C21" s="621"/>
      <c r="D21" s="621"/>
      <c r="E21" s="621"/>
      <c r="F21" s="621"/>
      <c r="G21" s="621"/>
      <c r="H21" s="621"/>
      <c r="I21" s="621"/>
      <c r="J21" s="621"/>
      <c r="K21" s="621"/>
      <c r="L21" s="621"/>
      <c r="M21" s="621"/>
      <c r="N21" s="621"/>
      <c r="O21" s="621"/>
      <c r="P21" s="621"/>
      <c r="Q21" s="622"/>
      <c r="R21" s="623">
        <v>556</v>
      </c>
      <c r="S21" s="624"/>
      <c r="T21" s="624"/>
      <c r="U21" s="624"/>
      <c r="V21" s="624"/>
      <c r="W21" s="624"/>
      <c r="X21" s="624"/>
      <c r="Y21" s="625"/>
      <c r="Z21" s="626">
        <v>0</v>
      </c>
      <c r="AA21" s="626"/>
      <c r="AB21" s="626"/>
      <c r="AC21" s="626"/>
      <c r="AD21" s="627">
        <v>556</v>
      </c>
      <c r="AE21" s="627"/>
      <c r="AF21" s="627"/>
      <c r="AG21" s="627"/>
      <c r="AH21" s="627"/>
      <c r="AI21" s="627"/>
      <c r="AJ21" s="627"/>
      <c r="AK21" s="627"/>
      <c r="AL21" s="628">
        <v>0</v>
      </c>
      <c r="AM21" s="629"/>
      <c r="AN21" s="629"/>
      <c r="AO21" s="630"/>
      <c r="AP21" s="640" t="s">
        <v>259</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260</v>
      </c>
      <c r="C22" s="621"/>
      <c r="D22" s="621"/>
      <c r="E22" s="621"/>
      <c r="F22" s="621"/>
      <c r="G22" s="621"/>
      <c r="H22" s="621"/>
      <c r="I22" s="621"/>
      <c r="J22" s="621"/>
      <c r="K22" s="621"/>
      <c r="L22" s="621"/>
      <c r="M22" s="621"/>
      <c r="N22" s="621"/>
      <c r="O22" s="621"/>
      <c r="P22" s="621"/>
      <c r="Q22" s="622"/>
      <c r="R22" s="623">
        <v>5282</v>
      </c>
      <c r="S22" s="624"/>
      <c r="T22" s="624"/>
      <c r="U22" s="624"/>
      <c r="V22" s="624"/>
      <c r="W22" s="624"/>
      <c r="X22" s="624"/>
      <c r="Y22" s="625"/>
      <c r="Z22" s="626">
        <v>0.1</v>
      </c>
      <c r="AA22" s="626"/>
      <c r="AB22" s="626"/>
      <c r="AC22" s="626"/>
      <c r="AD22" s="627" t="s">
        <v>109</v>
      </c>
      <c r="AE22" s="627"/>
      <c r="AF22" s="627"/>
      <c r="AG22" s="627"/>
      <c r="AH22" s="627"/>
      <c r="AI22" s="627"/>
      <c r="AJ22" s="627"/>
      <c r="AK22" s="627"/>
      <c r="AL22" s="628" t="s">
        <v>109</v>
      </c>
      <c r="AM22" s="629"/>
      <c r="AN22" s="629"/>
      <c r="AO22" s="630"/>
      <c r="AP22" s="640" t="s">
        <v>261</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263</v>
      </c>
      <c r="C23" s="621"/>
      <c r="D23" s="621"/>
      <c r="E23" s="621"/>
      <c r="F23" s="621"/>
      <c r="G23" s="621"/>
      <c r="H23" s="621"/>
      <c r="I23" s="621"/>
      <c r="J23" s="621"/>
      <c r="K23" s="621"/>
      <c r="L23" s="621"/>
      <c r="M23" s="621"/>
      <c r="N23" s="621"/>
      <c r="O23" s="621"/>
      <c r="P23" s="621"/>
      <c r="Q23" s="622"/>
      <c r="R23" s="623">
        <v>42184</v>
      </c>
      <c r="S23" s="624"/>
      <c r="T23" s="624"/>
      <c r="U23" s="624"/>
      <c r="V23" s="624"/>
      <c r="W23" s="624"/>
      <c r="X23" s="624"/>
      <c r="Y23" s="625"/>
      <c r="Z23" s="626">
        <v>1.1000000000000001</v>
      </c>
      <c r="AA23" s="626"/>
      <c r="AB23" s="626"/>
      <c r="AC23" s="626"/>
      <c r="AD23" s="627" t="s">
        <v>109</v>
      </c>
      <c r="AE23" s="627"/>
      <c r="AF23" s="627"/>
      <c r="AG23" s="627"/>
      <c r="AH23" s="627"/>
      <c r="AI23" s="627"/>
      <c r="AJ23" s="627"/>
      <c r="AK23" s="627"/>
      <c r="AL23" s="628" t="s">
        <v>109</v>
      </c>
      <c r="AM23" s="629"/>
      <c r="AN23" s="629"/>
      <c r="AO23" s="630"/>
      <c r="AP23" s="640" t="s">
        <v>264</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203</v>
      </c>
      <c r="CE23" s="606"/>
      <c r="CF23" s="606"/>
      <c r="CG23" s="606"/>
      <c r="CH23" s="606"/>
      <c r="CI23" s="606"/>
      <c r="CJ23" s="606"/>
      <c r="CK23" s="606"/>
      <c r="CL23" s="606"/>
      <c r="CM23" s="606"/>
      <c r="CN23" s="606"/>
      <c r="CO23" s="606"/>
      <c r="CP23" s="606"/>
      <c r="CQ23" s="607"/>
      <c r="CR23" s="605" t="s">
        <v>265</v>
      </c>
      <c r="CS23" s="606"/>
      <c r="CT23" s="606"/>
      <c r="CU23" s="606"/>
      <c r="CV23" s="606"/>
      <c r="CW23" s="606"/>
      <c r="CX23" s="606"/>
      <c r="CY23" s="607"/>
      <c r="CZ23" s="605" t="s">
        <v>266</v>
      </c>
      <c r="DA23" s="606"/>
      <c r="DB23" s="606"/>
      <c r="DC23" s="607"/>
      <c r="DD23" s="605" t="s">
        <v>267</v>
      </c>
      <c r="DE23" s="606"/>
      <c r="DF23" s="606"/>
      <c r="DG23" s="606"/>
      <c r="DH23" s="606"/>
      <c r="DI23" s="606"/>
      <c r="DJ23" s="606"/>
      <c r="DK23" s="607"/>
      <c r="DL23" s="646" t="s">
        <v>268</v>
      </c>
      <c r="DM23" s="647"/>
      <c r="DN23" s="647"/>
      <c r="DO23" s="647"/>
      <c r="DP23" s="647"/>
      <c r="DQ23" s="647"/>
      <c r="DR23" s="647"/>
      <c r="DS23" s="647"/>
      <c r="DT23" s="647"/>
      <c r="DU23" s="647"/>
      <c r="DV23" s="648"/>
      <c r="DW23" s="605" t="s">
        <v>269</v>
      </c>
      <c r="DX23" s="606"/>
      <c r="DY23" s="606"/>
      <c r="DZ23" s="606"/>
      <c r="EA23" s="606"/>
      <c r="EB23" s="606"/>
      <c r="EC23" s="607"/>
    </row>
    <row r="24" spans="2:133" ht="11.25" customHeight="1" x14ac:dyDescent="0.15">
      <c r="B24" s="620" t="s">
        <v>270</v>
      </c>
      <c r="C24" s="621"/>
      <c r="D24" s="621"/>
      <c r="E24" s="621"/>
      <c r="F24" s="621"/>
      <c r="G24" s="621"/>
      <c r="H24" s="621"/>
      <c r="I24" s="621"/>
      <c r="J24" s="621"/>
      <c r="K24" s="621"/>
      <c r="L24" s="621"/>
      <c r="M24" s="621"/>
      <c r="N24" s="621"/>
      <c r="O24" s="621"/>
      <c r="P24" s="621"/>
      <c r="Q24" s="622"/>
      <c r="R24" s="623">
        <v>16267</v>
      </c>
      <c r="S24" s="624"/>
      <c r="T24" s="624"/>
      <c r="U24" s="624"/>
      <c r="V24" s="624"/>
      <c r="W24" s="624"/>
      <c r="X24" s="624"/>
      <c r="Y24" s="625"/>
      <c r="Z24" s="626">
        <v>0.4</v>
      </c>
      <c r="AA24" s="626"/>
      <c r="AB24" s="626"/>
      <c r="AC24" s="626"/>
      <c r="AD24" s="627" t="s">
        <v>109</v>
      </c>
      <c r="AE24" s="627"/>
      <c r="AF24" s="627"/>
      <c r="AG24" s="627"/>
      <c r="AH24" s="627"/>
      <c r="AI24" s="627"/>
      <c r="AJ24" s="627"/>
      <c r="AK24" s="627"/>
      <c r="AL24" s="628" t="s">
        <v>109</v>
      </c>
      <c r="AM24" s="629"/>
      <c r="AN24" s="629"/>
      <c r="AO24" s="630"/>
      <c r="AP24" s="640" t="s">
        <v>271</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272</v>
      </c>
      <c r="CE24" s="635"/>
      <c r="CF24" s="635"/>
      <c r="CG24" s="635"/>
      <c r="CH24" s="635"/>
      <c r="CI24" s="635"/>
      <c r="CJ24" s="635"/>
      <c r="CK24" s="635"/>
      <c r="CL24" s="635"/>
      <c r="CM24" s="635"/>
      <c r="CN24" s="635"/>
      <c r="CO24" s="635"/>
      <c r="CP24" s="635"/>
      <c r="CQ24" s="636"/>
      <c r="CR24" s="612">
        <v>1242518</v>
      </c>
      <c r="CS24" s="613"/>
      <c r="CT24" s="613"/>
      <c r="CU24" s="613"/>
      <c r="CV24" s="613"/>
      <c r="CW24" s="613"/>
      <c r="CX24" s="613"/>
      <c r="CY24" s="614"/>
      <c r="CZ24" s="650">
        <v>33.6</v>
      </c>
      <c r="DA24" s="651"/>
      <c r="DB24" s="651"/>
      <c r="DC24" s="652"/>
      <c r="DD24" s="649">
        <v>947117</v>
      </c>
      <c r="DE24" s="613"/>
      <c r="DF24" s="613"/>
      <c r="DG24" s="613"/>
      <c r="DH24" s="613"/>
      <c r="DI24" s="613"/>
      <c r="DJ24" s="613"/>
      <c r="DK24" s="614"/>
      <c r="DL24" s="649">
        <v>947117</v>
      </c>
      <c r="DM24" s="613"/>
      <c r="DN24" s="613"/>
      <c r="DO24" s="613"/>
      <c r="DP24" s="613"/>
      <c r="DQ24" s="613"/>
      <c r="DR24" s="613"/>
      <c r="DS24" s="613"/>
      <c r="DT24" s="613"/>
      <c r="DU24" s="613"/>
      <c r="DV24" s="614"/>
      <c r="DW24" s="617">
        <v>37.4</v>
      </c>
      <c r="DX24" s="618"/>
      <c r="DY24" s="618"/>
      <c r="DZ24" s="618"/>
      <c r="EA24" s="618"/>
      <c r="EB24" s="618"/>
      <c r="EC24" s="619"/>
    </row>
    <row r="25" spans="2:133" ht="11.25" customHeight="1" x14ac:dyDescent="0.15">
      <c r="B25" s="620" t="s">
        <v>273</v>
      </c>
      <c r="C25" s="621"/>
      <c r="D25" s="621"/>
      <c r="E25" s="621"/>
      <c r="F25" s="621"/>
      <c r="G25" s="621"/>
      <c r="H25" s="621"/>
      <c r="I25" s="621"/>
      <c r="J25" s="621"/>
      <c r="K25" s="621"/>
      <c r="L25" s="621"/>
      <c r="M25" s="621"/>
      <c r="N25" s="621"/>
      <c r="O25" s="621"/>
      <c r="P25" s="621"/>
      <c r="Q25" s="622"/>
      <c r="R25" s="623">
        <v>393166</v>
      </c>
      <c r="S25" s="624"/>
      <c r="T25" s="624"/>
      <c r="U25" s="624"/>
      <c r="V25" s="624"/>
      <c r="W25" s="624"/>
      <c r="X25" s="624"/>
      <c r="Y25" s="625"/>
      <c r="Z25" s="626">
        <v>10.1</v>
      </c>
      <c r="AA25" s="626"/>
      <c r="AB25" s="626"/>
      <c r="AC25" s="626"/>
      <c r="AD25" s="627" t="s">
        <v>109</v>
      </c>
      <c r="AE25" s="627"/>
      <c r="AF25" s="627"/>
      <c r="AG25" s="627"/>
      <c r="AH25" s="627"/>
      <c r="AI25" s="627"/>
      <c r="AJ25" s="627"/>
      <c r="AK25" s="627"/>
      <c r="AL25" s="628" t="s">
        <v>109</v>
      </c>
      <c r="AM25" s="629"/>
      <c r="AN25" s="629"/>
      <c r="AO25" s="630"/>
      <c r="AP25" s="640" t="s">
        <v>274</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275</v>
      </c>
      <c r="CE25" s="638"/>
      <c r="CF25" s="638"/>
      <c r="CG25" s="638"/>
      <c r="CH25" s="638"/>
      <c r="CI25" s="638"/>
      <c r="CJ25" s="638"/>
      <c r="CK25" s="638"/>
      <c r="CL25" s="638"/>
      <c r="CM25" s="638"/>
      <c r="CN25" s="638"/>
      <c r="CO25" s="638"/>
      <c r="CP25" s="638"/>
      <c r="CQ25" s="639"/>
      <c r="CR25" s="623">
        <v>529307</v>
      </c>
      <c r="CS25" s="655"/>
      <c r="CT25" s="655"/>
      <c r="CU25" s="655"/>
      <c r="CV25" s="655"/>
      <c r="CW25" s="655"/>
      <c r="CX25" s="655"/>
      <c r="CY25" s="656"/>
      <c r="CZ25" s="657">
        <v>14.3</v>
      </c>
      <c r="DA25" s="658"/>
      <c r="DB25" s="658"/>
      <c r="DC25" s="659"/>
      <c r="DD25" s="632">
        <v>490421</v>
      </c>
      <c r="DE25" s="655"/>
      <c r="DF25" s="655"/>
      <c r="DG25" s="655"/>
      <c r="DH25" s="655"/>
      <c r="DI25" s="655"/>
      <c r="DJ25" s="655"/>
      <c r="DK25" s="656"/>
      <c r="DL25" s="632">
        <v>490421</v>
      </c>
      <c r="DM25" s="655"/>
      <c r="DN25" s="655"/>
      <c r="DO25" s="655"/>
      <c r="DP25" s="655"/>
      <c r="DQ25" s="655"/>
      <c r="DR25" s="655"/>
      <c r="DS25" s="655"/>
      <c r="DT25" s="655"/>
      <c r="DU25" s="655"/>
      <c r="DV25" s="656"/>
      <c r="DW25" s="628">
        <v>19.399999999999999</v>
      </c>
      <c r="DX25" s="653"/>
      <c r="DY25" s="653"/>
      <c r="DZ25" s="653"/>
      <c r="EA25" s="653"/>
      <c r="EB25" s="653"/>
      <c r="EC25" s="654"/>
    </row>
    <row r="26" spans="2:133" ht="11.25" customHeight="1" x14ac:dyDescent="0.15">
      <c r="B26" s="660" t="s">
        <v>276</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277</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278</v>
      </c>
      <c r="CE26" s="638"/>
      <c r="CF26" s="638"/>
      <c r="CG26" s="638"/>
      <c r="CH26" s="638"/>
      <c r="CI26" s="638"/>
      <c r="CJ26" s="638"/>
      <c r="CK26" s="638"/>
      <c r="CL26" s="638"/>
      <c r="CM26" s="638"/>
      <c r="CN26" s="638"/>
      <c r="CO26" s="638"/>
      <c r="CP26" s="638"/>
      <c r="CQ26" s="639"/>
      <c r="CR26" s="623">
        <v>296277</v>
      </c>
      <c r="CS26" s="624"/>
      <c r="CT26" s="624"/>
      <c r="CU26" s="624"/>
      <c r="CV26" s="624"/>
      <c r="CW26" s="624"/>
      <c r="CX26" s="624"/>
      <c r="CY26" s="625"/>
      <c r="CZ26" s="657">
        <v>8</v>
      </c>
      <c r="DA26" s="658"/>
      <c r="DB26" s="658"/>
      <c r="DC26" s="659"/>
      <c r="DD26" s="632">
        <v>260660</v>
      </c>
      <c r="DE26" s="624"/>
      <c r="DF26" s="624"/>
      <c r="DG26" s="624"/>
      <c r="DH26" s="624"/>
      <c r="DI26" s="624"/>
      <c r="DJ26" s="624"/>
      <c r="DK26" s="625"/>
      <c r="DL26" s="632" t="s">
        <v>209</v>
      </c>
      <c r="DM26" s="624"/>
      <c r="DN26" s="624"/>
      <c r="DO26" s="624"/>
      <c r="DP26" s="624"/>
      <c r="DQ26" s="624"/>
      <c r="DR26" s="624"/>
      <c r="DS26" s="624"/>
      <c r="DT26" s="624"/>
      <c r="DU26" s="624"/>
      <c r="DV26" s="625"/>
      <c r="DW26" s="628" t="s">
        <v>209</v>
      </c>
      <c r="DX26" s="653"/>
      <c r="DY26" s="653"/>
      <c r="DZ26" s="653"/>
      <c r="EA26" s="653"/>
      <c r="EB26" s="653"/>
      <c r="EC26" s="654"/>
    </row>
    <row r="27" spans="2:133" ht="11.25" customHeight="1" x14ac:dyDescent="0.15">
      <c r="B27" s="620" t="s">
        <v>279</v>
      </c>
      <c r="C27" s="621"/>
      <c r="D27" s="621"/>
      <c r="E27" s="621"/>
      <c r="F27" s="621"/>
      <c r="G27" s="621"/>
      <c r="H27" s="621"/>
      <c r="I27" s="621"/>
      <c r="J27" s="621"/>
      <c r="K27" s="621"/>
      <c r="L27" s="621"/>
      <c r="M27" s="621"/>
      <c r="N27" s="621"/>
      <c r="O27" s="621"/>
      <c r="P27" s="621"/>
      <c r="Q27" s="622"/>
      <c r="R27" s="623">
        <v>292435</v>
      </c>
      <c r="S27" s="624"/>
      <c r="T27" s="624"/>
      <c r="U27" s="624"/>
      <c r="V27" s="624"/>
      <c r="W27" s="624"/>
      <c r="X27" s="624"/>
      <c r="Y27" s="625"/>
      <c r="Z27" s="626">
        <v>7.5</v>
      </c>
      <c r="AA27" s="626"/>
      <c r="AB27" s="626"/>
      <c r="AC27" s="626"/>
      <c r="AD27" s="627" t="s">
        <v>109</v>
      </c>
      <c r="AE27" s="627"/>
      <c r="AF27" s="627"/>
      <c r="AG27" s="627"/>
      <c r="AH27" s="627"/>
      <c r="AI27" s="627"/>
      <c r="AJ27" s="627"/>
      <c r="AK27" s="627"/>
      <c r="AL27" s="628" t="s">
        <v>109</v>
      </c>
      <c r="AM27" s="629"/>
      <c r="AN27" s="629"/>
      <c r="AO27" s="630"/>
      <c r="AP27" s="620" t="s">
        <v>280</v>
      </c>
      <c r="AQ27" s="621"/>
      <c r="AR27" s="621"/>
      <c r="AS27" s="621"/>
      <c r="AT27" s="621"/>
      <c r="AU27" s="621"/>
      <c r="AV27" s="621"/>
      <c r="AW27" s="621"/>
      <c r="AX27" s="621"/>
      <c r="AY27" s="621"/>
      <c r="AZ27" s="621"/>
      <c r="BA27" s="621"/>
      <c r="BB27" s="621"/>
      <c r="BC27" s="621"/>
      <c r="BD27" s="621"/>
      <c r="BE27" s="621"/>
      <c r="BF27" s="622"/>
      <c r="BG27" s="623">
        <v>805451</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281</v>
      </c>
      <c r="CE27" s="638"/>
      <c r="CF27" s="638"/>
      <c r="CG27" s="638"/>
      <c r="CH27" s="638"/>
      <c r="CI27" s="638"/>
      <c r="CJ27" s="638"/>
      <c r="CK27" s="638"/>
      <c r="CL27" s="638"/>
      <c r="CM27" s="638"/>
      <c r="CN27" s="638"/>
      <c r="CO27" s="638"/>
      <c r="CP27" s="638"/>
      <c r="CQ27" s="639"/>
      <c r="CR27" s="623">
        <v>349503</v>
      </c>
      <c r="CS27" s="655"/>
      <c r="CT27" s="655"/>
      <c r="CU27" s="655"/>
      <c r="CV27" s="655"/>
      <c r="CW27" s="655"/>
      <c r="CX27" s="655"/>
      <c r="CY27" s="656"/>
      <c r="CZ27" s="657">
        <v>9.4</v>
      </c>
      <c r="DA27" s="658"/>
      <c r="DB27" s="658"/>
      <c r="DC27" s="659"/>
      <c r="DD27" s="632">
        <v>93793</v>
      </c>
      <c r="DE27" s="655"/>
      <c r="DF27" s="655"/>
      <c r="DG27" s="655"/>
      <c r="DH27" s="655"/>
      <c r="DI27" s="655"/>
      <c r="DJ27" s="655"/>
      <c r="DK27" s="656"/>
      <c r="DL27" s="632">
        <v>93793</v>
      </c>
      <c r="DM27" s="655"/>
      <c r="DN27" s="655"/>
      <c r="DO27" s="655"/>
      <c r="DP27" s="655"/>
      <c r="DQ27" s="655"/>
      <c r="DR27" s="655"/>
      <c r="DS27" s="655"/>
      <c r="DT27" s="655"/>
      <c r="DU27" s="655"/>
      <c r="DV27" s="656"/>
      <c r="DW27" s="628">
        <v>3.7</v>
      </c>
      <c r="DX27" s="653"/>
      <c r="DY27" s="653"/>
      <c r="DZ27" s="653"/>
      <c r="EA27" s="653"/>
      <c r="EB27" s="653"/>
      <c r="EC27" s="654"/>
    </row>
    <row r="28" spans="2:133" ht="11.25" customHeight="1" x14ac:dyDescent="0.15">
      <c r="B28" s="620" t="s">
        <v>282</v>
      </c>
      <c r="C28" s="621"/>
      <c r="D28" s="621"/>
      <c r="E28" s="621"/>
      <c r="F28" s="621"/>
      <c r="G28" s="621"/>
      <c r="H28" s="621"/>
      <c r="I28" s="621"/>
      <c r="J28" s="621"/>
      <c r="K28" s="621"/>
      <c r="L28" s="621"/>
      <c r="M28" s="621"/>
      <c r="N28" s="621"/>
      <c r="O28" s="621"/>
      <c r="P28" s="621"/>
      <c r="Q28" s="622"/>
      <c r="R28" s="623">
        <v>7726</v>
      </c>
      <c r="S28" s="624"/>
      <c r="T28" s="624"/>
      <c r="U28" s="624"/>
      <c r="V28" s="624"/>
      <c r="W28" s="624"/>
      <c r="X28" s="624"/>
      <c r="Y28" s="625"/>
      <c r="Z28" s="626">
        <v>0.2</v>
      </c>
      <c r="AA28" s="626"/>
      <c r="AB28" s="626"/>
      <c r="AC28" s="626"/>
      <c r="AD28" s="627">
        <v>5880</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283</v>
      </c>
      <c r="CE28" s="638"/>
      <c r="CF28" s="638"/>
      <c r="CG28" s="638"/>
      <c r="CH28" s="638"/>
      <c r="CI28" s="638"/>
      <c r="CJ28" s="638"/>
      <c r="CK28" s="638"/>
      <c r="CL28" s="638"/>
      <c r="CM28" s="638"/>
      <c r="CN28" s="638"/>
      <c r="CO28" s="638"/>
      <c r="CP28" s="638"/>
      <c r="CQ28" s="639"/>
      <c r="CR28" s="623">
        <v>363708</v>
      </c>
      <c r="CS28" s="624"/>
      <c r="CT28" s="624"/>
      <c r="CU28" s="624"/>
      <c r="CV28" s="624"/>
      <c r="CW28" s="624"/>
      <c r="CX28" s="624"/>
      <c r="CY28" s="625"/>
      <c r="CZ28" s="657">
        <v>9.8000000000000007</v>
      </c>
      <c r="DA28" s="658"/>
      <c r="DB28" s="658"/>
      <c r="DC28" s="659"/>
      <c r="DD28" s="632">
        <v>362903</v>
      </c>
      <c r="DE28" s="624"/>
      <c r="DF28" s="624"/>
      <c r="DG28" s="624"/>
      <c r="DH28" s="624"/>
      <c r="DI28" s="624"/>
      <c r="DJ28" s="624"/>
      <c r="DK28" s="625"/>
      <c r="DL28" s="632">
        <v>362903</v>
      </c>
      <c r="DM28" s="624"/>
      <c r="DN28" s="624"/>
      <c r="DO28" s="624"/>
      <c r="DP28" s="624"/>
      <c r="DQ28" s="624"/>
      <c r="DR28" s="624"/>
      <c r="DS28" s="624"/>
      <c r="DT28" s="624"/>
      <c r="DU28" s="624"/>
      <c r="DV28" s="625"/>
      <c r="DW28" s="628">
        <v>14.3</v>
      </c>
      <c r="DX28" s="653"/>
      <c r="DY28" s="653"/>
      <c r="DZ28" s="653"/>
      <c r="EA28" s="653"/>
      <c r="EB28" s="653"/>
      <c r="EC28" s="654"/>
    </row>
    <row r="29" spans="2:133" ht="11.25" customHeight="1" x14ac:dyDescent="0.15">
      <c r="B29" s="620" t="s">
        <v>284</v>
      </c>
      <c r="C29" s="621"/>
      <c r="D29" s="621"/>
      <c r="E29" s="621"/>
      <c r="F29" s="621"/>
      <c r="G29" s="621"/>
      <c r="H29" s="621"/>
      <c r="I29" s="621"/>
      <c r="J29" s="621"/>
      <c r="K29" s="621"/>
      <c r="L29" s="621"/>
      <c r="M29" s="621"/>
      <c r="N29" s="621"/>
      <c r="O29" s="621"/>
      <c r="P29" s="621"/>
      <c r="Q29" s="622"/>
      <c r="R29" s="623">
        <v>1935</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203</v>
      </c>
      <c r="AQ29" s="603"/>
      <c r="AR29" s="603"/>
      <c r="AS29" s="603"/>
      <c r="AT29" s="603"/>
      <c r="AU29" s="603"/>
      <c r="AV29" s="603"/>
      <c r="AW29" s="603"/>
      <c r="AX29" s="603"/>
      <c r="AY29" s="603"/>
      <c r="AZ29" s="603"/>
      <c r="BA29" s="603"/>
      <c r="BB29" s="603"/>
      <c r="BC29" s="603"/>
      <c r="BD29" s="603"/>
      <c r="BE29" s="603"/>
      <c r="BF29" s="604"/>
      <c r="BG29" s="602" t="s">
        <v>285</v>
      </c>
      <c r="BH29" s="664"/>
      <c r="BI29" s="664"/>
      <c r="BJ29" s="664"/>
      <c r="BK29" s="664"/>
      <c r="BL29" s="664"/>
      <c r="BM29" s="664"/>
      <c r="BN29" s="664"/>
      <c r="BO29" s="664"/>
      <c r="BP29" s="664"/>
      <c r="BQ29" s="665"/>
      <c r="BR29" s="602" t="s">
        <v>286</v>
      </c>
      <c r="BS29" s="664"/>
      <c r="BT29" s="664"/>
      <c r="BU29" s="664"/>
      <c r="BV29" s="664"/>
      <c r="BW29" s="664"/>
      <c r="BX29" s="664"/>
      <c r="BY29" s="664"/>
      <c r="BZ29" s="664"/>
      <c r="CA29" s="664"/>
      <c r="CB29" s="665"/>
      <c r="CD29" s="684" t="s">
        <v>287</v>
      </c>
      <c r="CE29" s="685"/>
      <c r="CF29" s="637" t="s">
        <v>288</v>
      </c>
      <c r="CG29" s="638"/>
      <c r="CH29" s="638"/>
      <c r="CI29" s="638"/>
      <c r="CJ29" s="638"/>
      <c r="CK29" s="638"/>
      <c r="CL29" s="638"/>
      <c r="CM29" s="638"/>
      <c r="CN29" s="638"/>
      <c r="CO29" s="638"/>
      <c r="CP29" s="638"/>
      <c r="CQ29" s="639"/>
      <c r="CR29" s="623">
        <v>363708</v>
      </c>
      <c r="CS29" s="655"/>
      <c r="CT29" s="655"/>
      <c r="CU29" s="655"/>
      <c r="CV29" s="655"/>
      <c r="CW29" s="655"/>
      <c r="CX29" s="655"/>
      <c r="CY29" s="656"/>
      <c r="CZ29" s="657">
        <v>9.8000000000000007</v>
      </c>
      <c r="DA29" s="658"/>
      <c r="DB29" s="658"/>
      <c r="DC29" s="659"/>
      <c r="DD29" s="632">
        <v>362903</v>
      </c>
      <c r="DE29" s="655"/>
      <c r="DF29" s="655"/>
      <c r="DG29" s="655"/>
      <c r="DH29" s="655"/>
      <c r="DI29" s="655"/>
      <c r="DJ29" s="655"/>
      <c r="DK29" s="656"/>
      <c r="DL29" s="632">
        <v>362903</v>
      </c>
      <c r="DM29" s="655"/>
      <c r="DN29" s="655"/>
      <c r="DO29" s="655"/>
      <c r="DP29" s="655"/>
      <c r="DQ29" s="655"/>
      <c r="DR29" s="655"/>
      <c r="DS29" s="655"/>
      <c r="DT29" s="655"/>
      <c r="DU29" s="655"/>
      <c r="DV29" s="656"/>
      <c r="DW29" s="628">
        <v>14.3</v>
      </c>
      <c r="DX29" s="653"/>
      <c r="DY29" s="653"/>
      <c r="DZ29" s="653"/>
      <c r="EA29" s="653"/>
      <c r="EB29" s="653"/>
      <c r="EC29" s="654"/>
    </row>
    <row r="30" spans="2:133" ht="11.25" customHeight="1" x14ac:dyDescent="0.15">
      <c r="B30" s="620" t="s">
        <v>289</v>
      </c>
      <c r="C30" s="621"/>
      <c r="D30" s="621"/>
      <c r="E30" s="621"/>
      <c r="F30" s="621"/>
      <c r="G30" s="621"/>
      <c r="H30" s="621"/>
      <c r="I30" s="621"/>
      <c r="J30" s="621"/>
      <c r="K30" s="621"/>
      <c r="L30" s="621"/>
      <c r="M30" s="621"/>
      <c r="N30" s="621"/>
      <c r="O30" s="621"/>
      <c r="P30" s="621"/>
      <c r="Q30" s="622"/>
      <c r="R30" s="623">
        <v>13005</v>
      </c>
      <c r="S30" s="624"/>
      <c r="T30" s="624"/>
      <c r="U30" s="624"/>
      <c r="V30" s="624"/>
      <c r="W30" s="624"/>
      <c r="X30" s="624"/>
      <c r="Y30" s="625"/>
      <c r="Z30" s="626">
        <v>0.3</v>
      </c>
      <c r="AA30" s="626"/>
      <c r="AB30" s="626"/>
      <c r="AC30" s="626"/>
      <c r="AD30" s="627" t="s">
        <v>109</v>
      </c>
      <c r="AE30" s="627"/>
      <c r="AF30" s="627"/>
      <c r="AG30" s="627"/>
      <c r="AH30" s="627"/>
      <c r="AI30" s="627"/>
      <c r="AJ30" s="627"/>
      <c r="AK30" s="627"/>
      <c r="AL30" s="628" t="s">
        <v>109</v>
      </c>
      <c r="AM30" s="629"/>
      <c r="AN30" s="629"/>
      <c r="AO30" s="630"/>
      <c r="AP30" s="669" t="s">
        <v>290</v>
      </c>
      <c r="AQ30" s="670"/>
      <c r="AR30" s="670"/>
      <c r="AS30" s="670"/>
      <c r="AT30" s="675" t="s">
        <v>291</v>
      </c>
      <c r="AU30" s="182"/>
      <c r="AV30" s="182"/>
      <c r="AW30" s="182"/>
      <c r="AX30" s="609" t="s">
        <v>169</v>
      </c>
      <c r="AY30" s="610"/>
      <c r="AZ30" s="610"/>
      <c r="BA30" s="610"/>
      <c r="BB30" s="610"/>
      <c r="BC30" s="610"/>
      <c r="BD30" s="610"/>
      <c r="BE30" s="610"/>
      <c r="BF30" s="611"/>
      <c r="BG30" s="681">
        <v>99.5</v>
      </c>
      <c r="BH30" s="682"/>
      <c r="BI30" s="682"/>
      <c r="BJ30" s="682"/>
      <c r="BK30" s="682"/>
      <c r="BL30" s="682"/>
      <c r="BM30" s="618">
        <v>98.1</v>
      </c>
      <c r="BN30" s="682"/>
      <c r="BO30" s="682"/>
      <c r="BP30" s="682"/>
      <c r="BQ30" s="683"/>
      <c r="BR30" s="681">
        <v>99.5</v>
      </c>
      <c r="BS30" s="682"/>
      <c r="BT30" s="682"/>
      <c r="BU30" s="682"/>
      <c r="BV30" s="682"/>
      <c r="BW30" s="682"/>
      <c r="BX30" s="618">
        <v>97.8</v>
      </c>
      <c r="BY30" s="682"/>
      <c r="BZ30" s="682"/>
      <c r="CA30" s="682"/>
      <c r="CB30" s="683"/>
      <c r="CD30" s="686"/>
      <c r="CE30" s="687"/>
      <c r="CF30" s="637" t="s">
        <v>292</v>
      </c>
      <c r="CG30" s="638"/>
      <c r="CH30" s="638"/>
      <c r="CI30" s="638"/>
      <c r="CJ30" s="638"/>
      <c r="CK30" s="638"/>
      <c r="CL30" s="638"/>
      <c r="CM30" s="638"/>
      <c r="CN30" s="638"/>
      <c r="CO30" s="638"/>
      <c r="CP30" s="638"/>
      <c r="CQ30" s="639"/>
      <c r="CR30" s="623">
        <v>320831</v>
      </c>
      <c r="CS30" s="624"/>
      <c r="CT30" s="624"/>
      <c r="CU30" s="624"/>
      <c r="CV30" s="624"/>
      <c r="CW30" s="624"/>
      <c r="CX30" s="624"/>
      <c r="CY30" s="625"/>
      <c r="CZ30" s="657">
        <v>8.6999999999999993</v>
      </c>
      <c r="DA30" s="658"/>
      <c r="DB30" s="658"/>
      <c r="DC30" s="659"/>
      <c r="DD30" s="632">
        <v>320026</v>
      </c>
      <c r="DE30" s="624"/>
      <c r="DF30" s="624"/>
      <c r="DG30" s="624"/>
      <c r="DH30" s="624"/>
      <c r="DI30" s="624"/>
      <c r="DJ30" s="624"/>
      <c r="DK30" s="625"/>
      <c r="DL30" s="632">
        <v>320026</v>
      </c>
      <c r="DM30" s="624"/>
      <c r="DN30" s="624"/>
      <c r="DO30" s="624"/>
      <c r="DP30" s="624"/>
      <c r="DQ30" s="624"/>
      <c r="DR30" s="624"/>
      <c r="DS30" s="624"/>
      <c r="DT30" s="624"/>
      <c r="DU30" s="624"/>
      <c r="DV30" s="625"/>
      <c r="DW30" s="628">
        <v>12.6</v>
      </c>
      <c r="DX30" s="653"/>
      <c r="DY30" s="653"/>
      <c r="DZ30" s="653"/>
      <c r="EA30" s="653"/>
      <c r="EB30" s="653"/>
      <c r="EC30" s="654"/>
    </row>
    <row r="31" spans="2:133" ht="11.25" customHeight="1" x14ac:dyDescent="0.15">
      <c r="B31" s="620" t="s">
        <v>293</v>
      </c>
      <c r="C31" s="621"/>
      <c r="D31" s="621"/>
      <c r="E31" s="621"/>
      <c r="F31" s="621"/>
      <c r="G31" s="621"/>
      <c r="H31" s="621"/>
      <c r="I31" s="621"/>
      <c r="J31" s="621"/>
      <c r="K31" s="621"/>
      <c r="L31" s="621"/>
      <c r="M31" s="621"/>
      <c r="N31" s="621"/>
      <c r="O31" s="621"/>
      <c r="P31" s="621"/>
      <c r="Q31" s="622"/>
      <c r="R31" s="623">
        <v>89131</v>
      </c>
      <c r="S31" s="624"/>
      <c r="T31" s="624"/>
      <c r="U31" s="624"/>
      <c r="V31" s="624"/>
      <c r="W31" s="624"/>
      <c r="X31" s="624"/>
      <c r="Y31" s="625"/>
      <c r="Z31" s="626">
        <v>2.2999999999999998</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294</v>
      </c>
      <c r="AV31" s="181"/>
      <c r="AW31" s="181"/>
      <c r="AX31" s="620" t="s">
        <v>295</v>
      </c>
      <c r="AY31" s="621"/>
      <c r="AZ31" s="621"/>
      <c r="BA31" s="621"/>
      <c r="BB31" s="621"/>
      <c r="BC31" s="621"/>
      <c r="BD31" s="621"/>
      <c r="BE31" s="621"/>
      <c r="BF31" s="622"/>
      <c r="BG31" s="678">
        <v>99.5</v>
      </c>
      <c r="BH31" s="655"/>
      <c r="BI31" s="655"/>
      <c r="BJ31" s="655"/>
      <c r="BK31" s="655"/>
      <c r="BL31" s="655"/>
      <c r="BM31" s="629">
        <v>98.3</v>
      </c>
      <c r="BN31" s="679"/>
      <c r="BO31" s="679"/>
      <c r="BP31" s="679"/>
      <c r="BQ31" s="680"/>
      <c r="BR31" s="678">
        <v>99.6</v>
      </c>
      <c r="BS31" s="655"/>
      <c r="BT31" s="655"/>
      <c r="BU31" s="655"/>
      <c r="BV31" s="655"/>
      <c r="BW31" s="655"/>
      <c r="BX31" s="629">
        <v>97.7</v>
      </c>
      <c r="BY31" s="679"/>
      <c r="BZ31" s="679"/>
      <c r="CA31" s="679"/>
      <c r="CB31" s="680"/>
      <c r="CD31" s="686"/>
      <c r="CE31" s="687"/>
      <c r="CF31" s="637" t="s">
        <v>296</v>
      </c>
      <c r="CG31" s="638"/>
      <c r="CH31" s="638"/>
      <c r="CI31" s="638"/>
      <c r="CJ31" s="638"/>
      <c r="CK31" s="638"/>
      <c r="CL31" s="638"/>
      <c r="CM31" s="638"/>
      <c r="CN31" s="638"/>
      <c r="CO31" s="638"/>
      <c r="CP31" s="638"/>
      <c r="CQ31" s="639"/>
      <c r="CR31" s="623">
        <v>42877</v>
      </c>
      <c r="CS31" s="655"/>
      <c r="CT31" s="655"/>
      <c r="CU31" s="655"/>
      <c r="CV31" s="655"/>
      <c r="CW31" s="655"/>
      <c r="CX31" s="655"/>
      <c r="CY31" s="656"/>
      <c r="CZ31" s="657">
        <v>1.2</v>
      </c>
      <c r="DA31" s="658"/>
      <c r="DB31" s="658"/>
      <c r="DC31" s="659"/>
      <c r="DD31" s="632">
        <v>42877</v>
      </c>
      <c r="DE31" s="655"/>
      <c r="DF31" s="655"/>
      <c r="DG31" s="655"/>
      <c r="DH31" s="655"/>
      <c r="DI31" s="655"/>
      <c r="DJ31" s="655"/>
      <c r="DK31" s="656"/>
      <c r="DL31" s="632">
        <v>42877</v>
      </c>
      <c r="DM31" s="655"/>
      <c r="DN31" s="655"/>
      <c r="DO31" s="655"/>
      <c r="DP31" s="655"/>
      <c r="DQ31" s="655"/>
      <c r="DR31" s="655"/>
      <c r="DS31" s="655"/>
      <c r="DT31" s="655"/>
      <c r="DU31" s="655"/>
      <c r="DV31" s="656"/>
      <c r="DW31" s="628">
        <v>1.7</v>
      </c>
      <c r="DX31" s="653"/>
      <c r="DY31" s="653"/>
      <c r="DZ31" s="653"/>
      <c r="EA31" s="653"/>
      <c r="EB31" s="653"/>
      <c r="EC31" s="654"/>
    </row>
    <row r="32" spans="2:133" ht="11.25" customHeight="1" x14ac:dyDescent="0.15">
      <c r="B32" s="620" t="s">
        <v>297</v>
      </c>
      <c r="C32" s="621"/>
      <c r="D32" s="621"/>
      <c r="E32" s="621"/>
      <c r="F32" s="621"/>
      <c r="G32" s="621"/>
      <c r="H32" s="621"/>
      <c r="I32" s="621"/>
      <c r="J32" s="621"/>
      <c r="K32" s="621"/>
      <c r="L32" s="621"/>
      <c r="M32" s="621"/>
      <c r="N32" s="621"/>
      <c r="O32" s="621"/>
      <c r="P32" s="621"/>
      <c r="Q32" s="622"/>
      <c r="R32" s="623">
        <v>49981</v>
      </c>
      <c r="S32" s="624"/>
      <c r="T32" s="624"/>
      <c r="U32" s="624"/>
      <c r="V32" s="624"/>
      <c r="W32" s="624"/>
      <c r="X32" s="624"/>
      <c r="Y32" s="625"/>
      <c r="Z32" s="626">
        <v>1.3</v>
      </c>
      <c r="AA32" s="626"/>
      <c r="AB32" s="626"/>
      <c r="AC32" s="626"/>
      <c r="AD32" s="627">
        <v>215</v>
      </c>
      <c r="AE32" s="627"/>
      <c r="AF32" s="627"/>
      <c r="AG32" s="627"/>
      <c r="AH32" s="627"/>
      <c r="AI32" s="627"/>
      <c r="AJ32" s="627"/>
      <c r="AK32" s="627"/>
      <c r="AL32" s="628">
        <v>0</v>
      </c>
      <c r="AM32" s="629"/>
      <c r="AN32" s="629"/>
      <c r="AO32" s="630"/>
      <c r="AP32" s="673"/>
      <c r="AQ32" s="674"/>
      <c r="AR32" s="674"/>
      <c r="AS32" s="674"/>
      <c r="AT32" s="677"/>
      <c r="AU32" s="183"/>
      <c r="AV32" s="183"/>
      <c r="AW32" s="183"/>
      <c r="AX32" s="666" t="s">
        <v>298</v>
      </c>
      <c r="AY32" s="667"/>
      <c r="AZ32" s="667"/>
      <c r="BA32" s="667"/>
      <c r="BB32" s="667"/>
      <c r="BC32" s="667"/>
      <c r="BD32" s="667"/>
      <c r="BE32" s="667"/>
      <c r="BF32" s="668"/>
      <c r="BG32" s="690">
        <v>99.4</v>
      </c>
      <c r="BH32" s="691"/>
      <c r="BI32" s="691"/>
      <c r="BJ32" s="691"/>
      <c r="BK32" s="691"/>
      <c r="BL32" s="691"/>
      <c r="BM32" s="692">
        <v>97.9</v>
      </c>
      <c r="BN32" s="691"/>
      <c r="BO32" s="691"/>
      <c r="BP32" s="691"/>
      <c r="BQ32" s="693"/>
      <c r="BR32" s="690">
        <v>99.4</v>
      </c>
      <c r="BS32" s="691"/>
      <c r="BT32" s="691"/>
      <c r="BU32" s="691"/>
      <c r="BV32" s="691"/>
      <c r="BW32" s="691"/>
      <c r="BX32" s="692">
        <v>97.8</v>
      </c>
      <c r="BY32" s="691"/>
      <c r="BZ32" s="691"/>
      <c r="CA32" s="691"/>
      <c r="CB32" s="693"/>
      <c r="CD32" s="688"/>
      <c r="CE32" s="689"/>
      <c r="CF32" s="637" t="s">
        <v>299</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x14ac:dyDescent="0.15">
      <c r="B33" s="620" t="s">
        <v>300</v>
      </c>
      <c r="C33" s="621"/>
      <c r="D33" s="621"/>
      <c r="E33" s="621"/>
      <c r="F33" s="621"/>
      <c r="G33" s="621"/>
      <c r="H33" s="621"/>
      <c r="I33" s="621"/>
      <c r="J33" s="621"/>
      <c r="K33" s="621"/>
      <c r="L33" s="621"/>
      <c r="M33" s="621"/>
      <c r="N33" s="621"/>
      <c r="O33" s="621"/>
      <c r="P33" s="621"/>
      <c r="Q33" s="622"/>
      <c r="R33" s="623">
        <v>385300</v>
      </c>
      <c r="S33" s="624"/>
      <c r="T33" s="624"/>
      <c r="U33" s="624"/>
      <c r="V33" s="624"/>
      <c r="W33" s="624"/>
      <c r="X33" s="624"/>
      <c r="Y33" s="625"/>
      <c r="Z33" s="626">
        <v>9.9</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301</v>
      </c>
      <c r="CE33" s="638"/>
      <c r="CF33" s="638"/>
      <c r="CG33" s="638"/>
      <c r="CH33" s="638"/>
      <c r="CI33" s="638"/>
      <c r="CJ33" s="638"/>
      <c r="CK33" s="638"/>
      <c r="CL33" s="638"/>
      <c r="CM33" s="638"/>
      <c r="CN33" s="638"/>
      <c r="CO33" s="638"/>
      <c r="CP33" s="638"/>
      <c r="CQ33" s="639"/>
      <c r="CR33" s="623">
        <v>1893445</v>
      </c>
      <c r="CS33" s="655"/>
      <c r="CT33" s="655"/>
      <c r="CU33" s="655"/>
      <c r="CV33" s="655"/>
      <c r="CW33" s="655"/>
      <c r="CX33" s="655"/>
      <c r="CY33" s="656"/>
      <c r="CZ33" s="657">
        <v>51.2</v>
      </c>
      <c r="DA33" s="658"/>
      <c r="DB33" s="658"/>
      <c r="DC33" s="659"/>
      <c r="DD33" s="632">
        <v>1568001</v>
      </c>
      <c r="DE33" s="655"/>
      <c r="DF33" s="655"/>
      <c r="DG33" s="655"/>
      <c r="DH33" s="655"/>
      <c r="DI33" s="655"/>
      <c r="DJ33" s="655"/>
      <c r="DK33" s="656"/>
      <c r="DL33" s="632">
        <v>1341578</v>
      </c>
      <c r="DM33" s="655"/>
      <c r="DN33" s="655"/>
      <c r="DO33" s="655"/>
      <c r="DP33" s="655"/>
      <c r="DQ33" s="655"/>
      <c r="DR33" s="655"/>
      <c r="DS33" s="655"/>
      <c r="DT33" s="655"/>
      <c r="DU33" s="655"/>
      <c r="DV33" s="656"/>
      <c r="DW33" s="628">
        <v>53</v>
      </c>
      <c r="DX33" s="653"/>
      <c r="DY33" s="653"/>
      <c r="DZ33" s="653"/>
      <c r="EA33" s="653"/>
      <c r="EB33" s="653"/>
      <c r="EC33" s="654"/>
    </row>
    <row r="34" spans="2:133" ht="11.25" customHeight="1" x14ac:dyDescent="0.15">
      <c r="B34" s="620" t="s">
        <v>302</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303</v>
      </c>
      <c r="AR34" s="603"/>
      <c r="AS34" s="603"/>
      <c r="AT34" s="603"/>
      <c r="AU34" s="603"/>
      <c r="AV34" s="603"/>
      <c r="AW34" s="603"/>
      <c r="AX34" s="603"/>
      <c r="AY34" s="603"/>
      <c r="AZ34" s="603"/>
      <c r="BA34" s="603"/>
      <c r="BB34" s="603"/>
      <c r="BC34" s="603"/>
      <c r="BD34" s="603"/>
      <c r="BE34" s="603"/>
      <c r="BF34" s="604"/>
      <c r="BG34" s="602" t="s">
        <v>304</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305</v>
      </c>
      <c r="CE34" s="638"/>
      <c r="CF34" s="638"/>
      <c r="CG34" s="638"/>
      <c r="CH34" s="638"/>
      <c r="CI34" s="638"/>
      <c r="CJ34" s="638"/>
      <c r="CK34" s="638"/>
      <c r="CL34" s="638"/>
      <c r="CM34" s="638"/>
      <c r="CN34" s="638"/>
      <c r="CO34" s="638"/>
      <c r="CP34" s="638"/>
      <c r="CQ34" s="639"/>
      <c r="CR34" s="623">
        <v>699479</v>
      </c>
      <c r="CS34" s="624"/>
      <c r="CT34" s="624"/>
      <c r="CU34" s="624"/>
      <c r="CV34" s="624"/>
      <c r="CW34" s="624"/>
      <c r="CX34" s="624"/>
      <c r="CY34" s="625"/>
      <c r="CZ34" s="657">
        <v>18.899999999999999</v>
      </c>
      <c r="DA34" s="658"/>
      <c r="DB34" s="658"/>
      <c r="DC34" s="659"/>
      <c r="DD34" s="632">
        <v>507633</v>
      </c>
      <c r="DE34" s="624"/>
      <c r="DF34" s="624"/>
      <c r="DG34" s="624"/>
      <c r="DH34" s="624"/>
      <c r="DI34" s="624"/>
      <c r="DJ34" s="624"/>
      <c r="DK34" s="625"/>
      <c r="DL34" s="632">
        <v>423951</v>
      </c>
      <c r="DM34" s="624"/>
      <c r="DN34" s="624"/>
      <c r="DO34" s="624"/>
      <c r="DP34" s="624"/>
      <c r="DQ34" s="624"/>
      <c r="DR34" s="624"/>
      <c r="DS34" s="624"/>
      <c r="DT34" s="624"/>
      <c r="DU34" s="624"/>
      <c r="DV34" s="625"/>
      <c r="DW34" s="628">
        <v>16.7</v>
      </c>
      <c r="DX34" s="653"/>
      <c r="DY34" s="653"/>
      <c r="DZ34" s="653"/>
      <c r="EA34" s="653"/>
      <c r="EB34" s="653"/>
      <c r="EC34" s="654"/>
    </row>
    <row r="35" spans="2:133" ht="11.25" customHeight="1" x14ac:dyDescent="0.15">
      <c r="B35" s="620" t="s">
        <v>306</v>
      </c>
      <c r="C35" s="621"/>
      <c r="D35" s="621"/>
      <c r="E35" s="621"/>
      <c r="F35" s="621"/>
      <c r="G35" s="621"/>
      <c r="H35" s="621"/>
      <c r="I35" s="621"/>
      <c r="J35" s="621"/>
      <c r="K35" s="621"/>
      <c r="L35" s="621"/>
      <c r="M35" s="621"/>
      <c r="N35" s="621"/>
      <c r="O35" s="621"/>
      <c r="P35" s="621"/>
      <c r="Q35" s="622"/>
      <c r="R35" s="623">
        <v>161400</v>
      </c>
      <c r="S35" s="624"/>
      <c r="T35" s="624"/>
      <c r="U35" s="624"/>
      <c r="V35" s="624"/>
      <c r="W35" s="624"/>
      <c r="X35" s="624"/>
      <c r="Y35" s="625"/>
      <c r="Z35" s="626">
        <v>4.2</v>
      </c>
      <c r="AA35" s="626"/>
      <c r="AB35" s="626"/>
      <c r="AC35" s="626"/>
      <c r="AD35" s="627" t="s">
        <v>109</v>
      </c>
      <c r="AE35" s="627"/>
      <c r="AF35" s="627"/>
      <c r="AG35" s="627"/>
      <c r="AH35" s="627"/>
      <c r="AI35" s="627"/>
      <c r="AJ35" s="627"/>
      <c r="AK35" s="627"/>
      <c r="AL35" s="628" t="s">
        <v>109</v>
      </c>
      <c r="AM35" s="629"/>
      <c r="AN35" s="629"/>
      <c r="AO35" s="630"/>
      <c r="AP35" s="186"/>
      <c r="AQ35" s="634" t="s">
        <v>307</v>
      </c>
      <c r="AR35" s="635"/>
      <c r="AS35" s="635"/>
      <c r="AT35" s="635"/>
      <c r="AU35" s="635"/>
      <c r="AV35" s="635"/>
      <c r="AW35" s="635"/>
      <c r="AX35" s="635"/>
      <c r="AY35" s="636"/>
      <c r="AZ35" s="612">
        <v>709605</v>
      </c>
      <c r="BA35" s="613"/>
      <c r="BB35" s="613"/>
      <c r="BC35" s="613"/>
      <c r="BD35" s="613"/>
      <c r="BE35" s="613"/>
      <c r="BF35" s="694"/>
      <c r="BG35" s="634" t="s">
        <v>308</v>
      </c>
      <c r="BH35" s="635"/>
      <c r="BI35" s="635"/>
      <c r="BJ35" s="635"/>
      <c r="BK35" s="635"/>
      <c r="BL35" s="635"/>
      <c r="BM35" s="635"/>
      <c r="BN35" s="635"/>
      <c r="BO35" s="635"/>
      <c r="BP35" s="635"/>
      <c r="BQ35" s="635"/>
      <c r="BR35" s="635"/>
      <c r="BS35" s="635"/>
      <c r="BT35" s="635"/>
      <c r="BU35" s="636"/>
      <c r="BV35" s="612">
        <v>11748</v>
      </c>
      <c r="BW35" s="613"/>
      <c r="BX35" s="613"/>
      <c r="BY35" s="613"/>
      <c r="BZ35" s="613"/>
      <c r="CA35" s="613"/>
      <c r="CB35" s="694"/>
      <c r="CD35" s="637" t="s">
        <v>309</v>
      </c>
      <c r="CE35" s="638"/>
      <c r="CF35" s="638"/>
      <c r="CG35" s="638"/>
      <c r="CH35" s="638"/>
      <c r="CI35" s="638"/>
      <c r="CJ35" s="638"/>
      <c r="CK35" s="638"/>
      <c r="CL35" s="638"/>
      <c r="CM35" s="638"/>
      <c r="CN35" s="638"/>
      <c r="CO35" s="638"/>
      <c r="CP35" s="638"/>
      <c r="CQ35" s="639"/>
      <c r="CR35" s="623">
        <v>11909</v>
      </c>
      <c r="CS35" s="655"/>
      <c r="CT35" s="655"/>
      <c r="CU35" s="655"/>
      <c r="CV35" s="655"/>
      <c r="CW35" s="655"/>
      <c r="CX35" s="655"/>
      <c r="CY35" s="656"/>
      <c r="CZ35" s="657">
        <v>0.3</v>
      </c>
      <c r="DA35" s="658"/>
      <c r="DB35" s="658"/>
      <c r="DC35" s="659"/>
      <c r="DD35" s="632">
        <v>9412</v>
      </c>
      <c r="DE35" s="655"/>
      <c r="DF35" s="655"/>
      <c r="DG35" s="655"/>
      <c r="DH35" s="655"/>
      <c r="DI35" s="655"/>
      <c r="DJ35" s="655"/>
      <c r="DK35" s="656"/>
      <c r="DL35" s="632">
        <v>9412</v>
      </c>
      <c r="DM35" s="655"/>
      <c r="DN35" s="655"/>
      <c r="DO35" s="655"/>
      <c r="DP35" s="655"/>
      <c r="DQ35" s="655"/>
      <c r="DR35" s="655"/>
      <c r="DS35" s="655"/>
      <c r="DT35" s="655"/>
      <c r="DU35" s="655"/>
      <c r="DV35" s="656"/>
      <c r="DW35" s="628">
        <v>0.4</v>
      </c>
      <c r="DX35" s="653"/>
      <c r="DY35" s="653"/>
      <c r="DZ35" s="653"/>
      <c r="EA35" s="653"/>
      <c r="EB35" s="653"/>
      <c r="EC35" s="654"/>
    </row>
    <row r="36" spans="2:133" ht="11.25" customHeight="1" x14ac:dyDescent="0.15">
      <c r="B36" s="666" t="s">
        <v>310</v>
      </c>
      <c r="C36" s="667"/>
      <c r="D36" s="667"/>
      <c r="E36" s="667"/>
      <c r="F36" s="667"/>
      <c r="G36" s="667"/>
      <c r="H36" s="667"/>
      <c r="I36" s="667"/>
      <c r="J36" s="667"/>
      <c r="K36" s="667"/>
      <c r="L36" s="667"/>
      <c r="M36" s="667"/>
      <c r="N36" s="667"/>
      <c r="O36" s="667"/>
      <c r="P36" s="667"/>
      <c r="Q36" s="668"/>
      <c r="R36" s="695">
        <v>3884310</v>
      </c>
      <c r="S36" s="696"/>
      <c r="T36" s="696"/>
      <c r="U36" s="696"/>
      <c r="V36" s="696"/>
      <c r="W36" s="696"/>
      <c r="X36" s="696"/>
      <c r="Y36" s="697"/>
      <c r="Z36" s="698">
        <v>100</v>
      </c>
      <c r="AA36" s="698"/>
      <c r="AB36" s="698"/>
      <c r="AC36" s="698"/>
      <c r="AD36" s="699">
        <v>2370688</v>
      </c>
      <c r="AE36" s="699"/>
      <c r="AF36" s="699"/>
      <c r="AG36" s="699"/>
      <c r="AH36" s="699"/>
      <c r="AI36" s="699"/>
      <c r="AJ36" s="699"/>
      <c r="AK36" s="699"/>
      <c r="AL36" s="700">
        <v>100</v>
      </c>
      <c r="AM36" s="692"/>
      <c r="AN36" s="692"/>
      <c r="AO36" s="701"/>
      <c r="AQ36" s="702" t="s">
        <v>311</v>
      </c>
      <c r="AR36" s="703"/>
      <c r="AS36" s="703"/>
      <c r="AT36" s="703"/>
      <c r="AU36" s="703"/>
      <c r="AV36" s="703"/>
      <c r="AW36" s="703"/>
      <c r="AX36" s="703"/>
      <c r="AY36" s="704"/>
      <c r="AZ36" s="623">
        <v>230000</v>
      </c>
      <c r="BA36" s="624"/>
      <c r="BB36" s="624"/>
      <c r="BC36" s="624"/>
      <c r="BD36" s="655"/>
      <c r="BE36" s="655"/>
      <c r="BF36" s="680"/>
      <c r="BG36" s="637" t="s">
        <v>312</v>
      </c>
      <c r="BH36" s="638"/>
      <c r="BI36" s="638"/>
      <c r="BJ36" s="638"/>
      <c r="BK36" s="638"/>
      <c r="BL36" s="638"/>
      <c r="BM36" s="638"/>
      <c r="BN36" s="638"/>
      <c r="BO36" s="638"/>
      <c r="BP36" s="638"/>
      <c r="BQ36" s="638"/>
      <c r="BR36" s="638"/>
      <c r="BS36" s="638"/>
      <c r="BT36" s="638"/>
      <c r="BU36" s="639"/>
      <c r="BV36" s="623">
        <v>-7944</v>
      </c>
      <c r="BW36" s="624"/>
      <c r="BX36" s="624"/>
      <c r="BY36" s="624"/>
      <c r="BZ36" s="624"/>
      <c r="CA36" s="624"/>
      <c r="CB36" s="633"/>
      <c r="CD36" s="637" t="s">
        <v>313</v>
      </c>
      <c r="CE36" s="638"/>
      <c r="CF36" s="638"/>
      <c r="CG36" s="638"/>
      <c r="CH36" s="638"/>
      <c r="CI36" s="638"/>
      <c r="CJ36" s="638"/>
      <c r="CK36" s="638"/>
      <c r="CL36" s="638"/>
      <c r="CM36" s="638"/>
      <c r="CN36" s="638"/>
      <c r="CO36" s="638"/>
      <c r="CP36" s="638"/>
      <c r="CQ36" s="639"/>
      <c r="CR36" s="623">
        <v>557774</v>
      </c>
      <c r="CS36" s="624"/>
      <c r="CT36" s="624"/>
      <c r="CU36" s="624"/>
      <c r="CV36" s="624"/>
      <c r="CW36" s="624"/>
      <c r="CX36" s="624"/>
      <c r="CY36" s="625"/>
      <c r="CZ36" s="657">
        <v>15.1</v>
      </c>
      <c r="DA36" s="658"/>
      <c r="DB36" s="658"/>
      <c r="DC36" s="659"/>
      <c r="DD36" s="632">
        <v>521750</v>
      </c>
      <c r="DE36" s="624"/>
      <c r="DF36" s="624"/>
      <c r="DG36" s="624"/>
      <c r="DH36" s="624"/>
      <c r="DI36" s="624"/>
      <c r="DJ36" s="624"/>
      <c r="DK36" s="625"/>
      <c r="DL36" s="632">
        <v>451826</v>
      </c>
      <c r="DM36" s="624"/>
      <c r="DN36" s="624"/>
      <c r="DO36" s="624"/>
      <c r="DP36" s="624"/>
      <c r="DQ36" s="624"/>
      <c r="DR36" s="624"/>
      <c r="DS36" s="624"/>
      <c r="DT36" s="624"/>
      <c r="DU36" s="624"/>
      <c r="DV36" s="625"/>
      <c r="DW36" s="628">
        <v>17.8</v>
      </c>
      <c r="DX36" s="653"/>
      <c r="DY36" s="653"/>
      <c r="DZ36" s="653"/>
      <c r="EA36" s="653"/>
      <c r="EB36" s="653"/>
      <c r="EC36" s="654"/>
    </row>
    <row r="37" spans="2:133" ht="11.25" customHeight="1" x14ac:dyDescent="0.15">
      <c r="AQ37" s="702" t="s">
        <v>314</v>
      </c>
      <c r="AR37" s="703"/>
      <c r="AS37" s="703"/>
      <c r="AT37" s="703"/>
      <c r="AU37" s="703"/>
      <c r="AV37" s="703"/>
      <c r="AW37" s="703"/>
      <c r="AX37" s="703"/>
      <c r="AY37" s="704"/>
      <c r="AZ37" s="623">
        <v>86655</v>
      </c>
      <c r="BA37" s="624"/>
      <c r="BB37" s="624"/>
      <c r="BC37" s="624"/>
      <c r="BD37" s="655"/>
      <c r="BE37" s="655"/>
      <c r="BF37" s="680"/>
      <c r="BG37" s="637" t="s">
        <v>315</v>
      </c>
      <c r="BH37" s="638"/>
      <c r="BI37" s="638"/>
      <c r="BJ37" s="638"/>
      <c r="BK37" s="638"/>
      <c r="BL37" s="638"/>
      <c r="BM37" s="638"/>
      <c r="BN37" s="638"/>
      <c r="BO37" s="638"/>
      <c r="BP37" s="638"/>
      <c r="BQ37" s="638"/>
      <c r="BR37" s="638"/>
      <c r="BS37" s="638"/>
      <c r="BT37" s="638"/>
      <c r="BU37" s="639"/>
      <c r="BV37" s="623">
        <v>1155</v>
      </c>
      <c r="BW37" s="624"/>
      <c r="BX37" s="624"/>
      <c r="BY37" s="624"/>
      <c r="BZ37" s="624"/>
      <c r="CA37" s="624"/>
      <c r="CB37" s="633"/>
      <c r="CD37" s="637" t="s">
        <v>316</v>
      </c>
      <c r="CE37" s="638"/>
      <c r="CF37" s="638"/>
      <c r="CG37" s="638"/>
      <c r="CH37" s="638"/>
      <c r="CI37" s="638"/>
      <c r="CJ37" s="638"/>
      <c r="CK37" s="638"/>
      <c r="CL37" s="638"/>
      <c r="CM37" s="638"/>
      <c r="CN37" s="638"/>
      <c r="CO37" s="638"/>
      <c r="CP37" s="638"/>
      <c r="CQ37" s="639"/>
      <c r="CR37" s="623">
        <v>251740</v>
      </c>
      <c r="CS37" s="655"/>
      <c r="CT37" s="655"/>
      <c r="CU37" s="655"/>
      <c r="CV37" s="655"/>
      <c r="CW37" s="655"/>
      <c r="CX37" s="655"/>
      <c r="CY37" s="656"/>
      <c r="CZ37" s="657">
        <v>6.8</v>
      </c>
      <c r="DA37" s="658"/>
      <c r="DB37" s="658"/>
      <c r="DC37" s="659"/>
      <c r="DD37" s="632">
        <v>248299</v>
      </c>
      <c r="DE37" s="655"/>
      <c r="DF37" s="655"/>
      <c r="DG37" s="655"/>
      <c r="DH37" s="655"/>
      <c r="DI37" s="655"/>
      <c r="DJ37" s="655"/>
      <c r="DK37" s="656"/>
      <c r="DL37" s="632">
        <v>199130</v>
      </c>
      <c r="DM37" s="655"/>
      <c r="DN37" s="655"/>
      <c r="DO37" s="655"/>
      <c r="DP37" s="655"/>
      <c r="DQ37" s="655"/>
      <c r="DR37" s="655"/>
      <c r="DS37" s="655"/>
      <c r="DT37" s="655"/>
      <c r="DU37" s="655"/>
      <c r="DV37" s="656"/>
      <c r="DW37" s="628">
        <v>7.9</v>
      </c>
      <c r="DX37" s="653"/>
      <c r="DY37" s="653"/>
      <c r="DZ37" s="653"/>
      <c r="EA37" s="653"/>
      <c r="EB37" s="653"/>
      <c r="EC37" s="654"/>
    </row>
    <row r="38" spans="2:133" ht="11.25" customHeight="1" x14ac:dyDescent="0.15">
      <c r="AQ38" s="702" t="s">
        <v>317</v>
      </c>
      <c r="AR38" s="703"/>
      <c r="AS38" s="703"/>
      <c r="AT38" s="703"/>
      <c r="AU38" s="703"/>
      <c r="AV38" s="703"/>
      <c r="AW38" s="703"/>
      <c r="AX38" s="703"/>
      <c r="AY38" s="704"/>
      <c r="AZ38" s="623">
        <v>70400</v>
      </c>
      <c r="BA38" s="624"/>
      <c r="BB38" s="624"/>
      <c r="BC38" s="624"/>
      <c r="BD38" s="655"/>
      <c r="BE38" s="655"/>
      <c r="BF38" s="680"/>
      <c r="BG38" s="637" t="s">
        <v>318</v>
      </c>
      <c r="BH38" s="638"/>
      <c r="BI38" s="638"/>
      <c r="BJ38" s="638"/>
      <c r="BK38" s="638"/>
      <c r="BL38" s="638"/>
      <c r="BM38" s="638"/>
      <c r="BN38" s="638"/>
      <c r="BO38" s="638"/>
      <c r="BP38" s="638"/>
      <c r="BQ38" s="638"/>
      <c r="BR38" s="638"/>
      <c r="BS38" s="638"/>
      <c r="BT38" s="638"/>
      <c r="BU38" s="639"/>
      <c r="BV38" s="623">
        <v>1975</v>
      </c>
      <c r="BW38" s="624"/>
      <c r="BX38" s="624"/>
      <c r="BY38" s="624"/>
      <c r="BZ38" s="624"/>
      <c r="CA38" s="624"/>
      <c r="CB38" s="633"/>
      <c r="CD38" s="637" t="s">
        <v>319</v>
      </c>
      <c r="CE38" s="638"/>
      <c r="CF38" s="638"/>
      <c r="CG38" s="638"/>
      <c r="CH38" s="638"/>
      <c r="CI38" s="638"/>
      <c r="CJ38" s="638"/>
      <c r="CK38" s="638"/>
      <c r="CL38" s="638"/>
      <c r="CM38" s="638"/>
      <c r="CN38" s="638"/>
      <c r="CO38" s="638"/>
      <c r="CP38" s="638"/>
      <c r="CQ38" s="639"/>
      <c r="CR38" s="623">
        <v>552550</v>
      </c>
      <c r="CS38" s="624"/>
      <c r="CT38" s="624"/>
      <c r="CU38" s="624"/>
      <c r="CV38" s="624"/>
      <c r="CW38" s="624"/>
      <c r="CX38" s="624"/>
      <c r="CY38" s="625"/>
      <c r="CZ38" s="657">
        <v>14.9</v>
      </c>
      <c r="DA38" s="658"/>
      <c r="DB38" s="658"/>
      <c r="DC38" s="659"/>
      <c r="DD38" s="632">
        <v>489206</v>
      </c>
      <c r="DE38" s="624"/>
      <c r="DF38" s="624"/>
      <c r="DG38" s="624"/>
      <c r="DH38" s="624"/>
      <c r="DI38" s="624"/>
      <c r="DJ38" s="624"/>
      <c r="DK38" s="625"/>
      <c r="DL38" s="632">
        <v>456389</v>
      </c>
      <c r="DM38" s="624"/>
      <c r="DN38" s="624"/>
      <c r="DO38" s="624"/>
      <c r="DP38" s="624"/>
      <c r="DQ38" s="624"/>
      <c r="DR38" s="624"/>
      <c r="DS38" s="624"/>
      <c r="DT38" s="624"/>
      <c r="DU38" s="624"/>
      <c r="DV38" s="625"/>
      <c r="DW38" s="628">
        <v>18</v>
      </c>
      <c r="DX38" s="653"/>
      <c r="DY38" s="653"/>
      <c r="DZ38" s="653"/>
      <c r="EA38" s="653"/>
      <c r="EB38" s="653"/>
      <c r="EC38" s="654"/>
    </row>
    <row r="39" spans="2:133" ht="11.25" customHeight="1" x14ac:dyDescent="0.15">
      <c r="AQ39" s="702" t="s">
        <v>320</v>
      </c>
      <c r="AR39" s="703"/>
      <c r="AS39" s="703"/>
      <c r="AT39" s="703"/>
      <c r="AU39" s="703"/>
      <c r="AV39" s="703"/>
      <c r="AW39" s="703"/>
      <c r="AX39" s="703"/>
      <c r="AY39" s="704"/>
      <c r="AZ39" s="623">
        <v>61</v>
      </c>
      <c r="BA39" s="624"/>
      <c r="BB39" s="624"/>
      <c r="BC39" s="624"/>
      <c r="BD39" s="655"/>
      <c r="BE39" s="655"/>
      <c r="BF39" s="680"/>
      <c r="BG39" s="708" t="s">
        <v>321</v>
      </c>
      <c r="BH39" s="709"/>
      <c r="BI39" s="709"/>
      <c r="BJ39" s="709"/>
      <c r="BK39" s="709"/>
      <c r="BL39" s="187"/>
      <c r="BM39" s="638" t="s">
        <v>322</v>
      </c>
      <c r="BN39" s="638"/>
      <c r="BO39" s="638"/>
      <c r="BP39" s="638"/>
      <c r="BQ39" s="638"/>
      <c r="BR39" s="638"/>
      <c r="BS39" s="638"/>
      <c r="BT39" s="638"/>
      <c r="BU39" s="639"/>
      <c r="BV39" s="623">
        <v>91</v>
      </c>
      <c r="BW39" s="624"/>
      <c r="BX39" s="624"/>
      <c r="BY39" s="624"/>
      <c r="BZ39" s="624"/>
      <c r="CA39" s="624"/>
      <c r="CB39" s="633"/>
      <c r="CD39" s="637" t="s">
        <v>323</v>
      </c>
      <c r="CE39" s="638"/>
      <c r="CF39" s="638"/>
      <c r="CG39" s="638"/>
      <c r="CH39" s="638"/>
      <c r="CI39" s="638"/>
      <c r="CJ39" s="638"/>
      <c r="CK39" s="638"/>
      <c r="CL39" s="638"/>
      <c r="CM39" s="638"/>
      <c r="CN39" s="638"/>
      <c r="CO39" s="638"/>
      <c r="CP39" s="638"/>
      <c r="CQ39" s="639"/>
      <c r="CR39" s="623">
        <v>3633</v>
      </c>
      <c r="CS39" s="655"/>
      <c r="CT39" s="655"/>
      <c r="CU39" s="655"/>
      <c r="CV39" s="655"/>
      <c r="CW39" s="655"/>
      <c r="CX39" s="655"/>
      <c r="CY39" s="656"/>
      <c r="CZ39" s="657">
        <v>0.1</v>
      </c>
      <c r="DA39" s="658"/>
      <c r="DB39" s="658"/>
      <c r="DC39" s="659"/>
      <c r="DD39" s="632" t="s">
        <v>109</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324</v>
      </c>
      <c r="AR40" s="703"/>
      <c r="AS40" s="703"/>
      <c r="AT40" s="703"/>
      <c r="AU40" s="703"/>
      <c r="AV40" s="703"/>
      <c r="AW40" s="703"/>
      <c r="AX40" s="703"/>
      <c r="AY40" s="704"/>
      <c r="AZ40" s="623">
        <v>90401</v>
      </c>
      <c r="BA40" s="624"/>
      <c r="BB40" s="624"/>
      <c r="BC40" s="624"/>
      <c r="BD40" s="655"/>
      <c r="BE40" s="655"/>
      <c r="BF40" s="680"/>
      <c r="BG40" s="708"/>
      <c r="BH40" s="709"/>
      <c r="BI40" s="709"/>
      <c r="BJ40" s="709"/>
      <c r="BK40" s="709"/>
      <c r="BL40" s="187"/>
      <c r="BM40" s="638" t="s">
        <v>325</v>
      </c>
      <c r="BN40" s="638"/>
      <c r="BO40" s="638"/>
      <c r="BP40" s="638"/>
      <c r="BQ40" s="638"/>
      <c r="BR40" s="638"/>
      <c r="BS40" s="638"/>
      <c r="BT40" s="638"/>
      <c r="BU40" s="639"/>
      <c r="BV40" s="623">
        <v>114</v>
      </c>
      <c r="BW40" s="624"/>
      <c r="BX40" s="624"/>
      <c r="BY40" s="624"/>
      <c r="BZ40" s="624"/>
      <c r="CA40" s="624"/>
      <c r="CB40" s="633"/>
      <c r="CD40" s="637" t="s">
        <v>326</v>
      </c>
      <c r="CE40" s="638"/>
      <c r="CF40" s="638"/>
      <c r="CG40" s="638"/>
      <c r="CH40" s="638"/>
      <c r="CI40" s="638"/>
      <c r="CJ40" s="638"/>
      <c r="CK40" s="638"/>
      <c r="CL40" s="638"/>
      <c r="CM40" s="638"/>
      <c r="CN40" s="638"/>
      <c r="CO40" s="638"/>
      <c r="CP40" s="638"/>
      <c r="CQ40" s="639"/>
      <c r="CR40" s="623">
        <v>68100</v>
      </c>
      <c r="CS40" s="624"/>
      <c r="CT40" s="624"/>
      <c r="CU40" s="624"/>
      <c r="CV40" s="624"/>
      <c r="CW40" s="624"/>
      <c r="CX40" s="624"/>
      <c r="CY40" s="625"/>
      <c r="CZ40" s="657">
        <v>1.8</v>
      </c>
      <c r="DA40" s="658"/>
      <c r="DB40" s="658"/>
      <c r="DC40" s="659"/>
      <c r="DD40" s="632">
        <v>40000</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327</v>
      </c>
      <c r="AR41" s="644"/>
      <c r="AS41" s="644"/>
      <c r="AT41" s="644"/>
      <c r="AU41" s="644"/>
      <c r="AV41" s="644"/>
      <c r="AW41" s="644"/>
      <c r="AX41" s="644"/>
      <c r="AY41" s="645"/>
      <c r="AZ41" s="695">
        <v>232088</v>
      </c>
      <c r="BA41" s="696"/>
      <c r="BB41" s="696"/>
      <c r="BC41" s="696"/>
      <c r="BD41" s="691"/>
      <c r="BE41" s="691"/>
      <c r="BF41" s="693"/>
      <c r="BG41" s="710"/>
      <c r="BH41" s="711"/>
      <c r="BI41" s="711"/>
      <c r="BJ41" s="711"/>
      <c r="BK41" s="711"/>
      <c r="BL41" s="189"/>
      <c r="BM41" s="644" t="s">
        <v>328</v>
      </c>
      <c r="BN41" s="644"/>
      <c r="BO41" s="644"/>
      <c r="BP41" s="644"/>
      <c r="BQ41" s="644"/>
      <c r="BR41" s="644"/>
      <c r="BS41" s="644"/>
      <c r="BT41" s="644"/>
      <c r="BU41" s="645"/>
      <c r="BV41" s="695">
        <v>290</v>
      </c>
      <c r="BW41" s="696"/>
      <c r="BX41" s="696"/>
      <c r="BY41" s="696"/>
      <c r="BZ41" s="696"/>
      <c r="CA41" s="696"/>
      <c r="CB41" s="705"/>
      <c r="CD41" s="637" t="s">
        <v>329</v>
      </c>
      <c r="CE41" s="638"/>
      <c r="CF41" s="638"/>
      <c r="CG41" s="638"/>
      <c r="CH41" s="638"/>
      <c r="CI41" s="638"/>
      <c r="CJ41" s="638"/>
      <c r="CK41" s="638"/>
      <c r="CL41" s="638"/>
      <c r="CM41" s="638"/>
      <c r="CN41" s="638"/>
      <c r="CO41" s="638"/>
      <c r="CP41" s="638"/>
      <c r="CQ41" s="639"/>
      <c r="CR41" s="623" t="s">
        <v>209</v>
      </c>
      <c r="CS41" s="655"/>
      <c r="CT41" s="655"/>
      <c r="CU41" s="655"/>
      <c r="CV41" s="655"/>
      <c r="CW41" s="655"/>
      <c r="CX41" s="655"/>
      <c r="CY41" s="656"/>
      <c r="CZ41" s="657" t="s">
        <v>209</v>
      </c>
      <c r="DA41" s="658"/>
      <c r="DB41" s="658"/>
      <c r="DC41" s="659"/>
      <c r="DD41" s="632" t="s">
        <v>209</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331</v>
      </c>
      <c r="CE42" s="621"/>
      <c r="CF42" s="621"/>
      <c r="CG42" s="621"/>
      <c r="CH42" s="621"/>
      <c r="CI42" s="621"/>
      <c r="CJ42" s="621"/>
      <c r="CK42" s="621"/>
      <c r="CL42" s="621"/>
      <c r="CM42" s="621"/>
      <c r="CN42" s="621"/>
      <c r="CO42" s="621"/>
      <c r="CP42" s="621"/>
      <c r="CQ42" s="622"/>
      <c r="CR42" s="623">
        <v>565013</v>
      </c>
      <c r="CS42" s="624"/>
      <c r="CT42" s="624"/>
      <c r="CU42" s="624"/>
      <c r="CV42" s="624"/>
      <c r="CW42" s="624"/>
      <c r="CX42" s="624"/>
      <c r="CY42" s="625"/>
      <c r="CZ42" s="657">
        <v>15.3</v>
      </c>
      <c r="DA42" s="706"/>
      <c r="DB42" s="706"/>
      <c r="DC42" s="707"/>
      <c r="DD42" s="632">
        <v>184487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333</v>
      </c>
      <c r="CE43" s="621"/>
      <c r="CF43" s="621"/>
      <c r="CG43" s="621"/>
      <c r="CH43" s="621"/>
      <c r="CI43" s="621"/>
      <c r="CJ43" s="621"/>
      <c r="CK43" s="621"/>
      <c r="CL43" s="621"/>
      <c r="CM43" s="621"/>
      <c r="CN43" s="621"/>
      <c r="CO43" s="621"/>
      <c r="CP43" s="621"/>
      <c r="CQ43" s="622"/>
      <c r="CR43" s="623">
        <v>9028</v>
      </c>
      <c r="CS43" s="655"/>
      <c r="CT43" s="655"/>
      <c r="CU43" s="655"/>
      <c r="CV43" s="655"/>
      <c r="CW43" s="655"/>
      <c r="CX43" s="655"/>
      <c r="CY43" s="656"/>
      <c r="CZ43" s="657">
        <v>0.2</v>
      </c>
      <c r="DA43" s="658"/>
      <c r="DB43" s="658"/>
      <c r="DC43" s="659"/>
      <c r="DD43" s="632">
        <v>7645</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334</v>
      </c>
      <c r="CD44" s="729" t="s">
        <v>287</v>
      </c>
      <c r="CE44" s="730"/>
      <c r="CF44" s="620" t="s">
        <v>335</v>
      </c>
      <c r="CG44" s="621"/>
      <c r="CH44" s="621"/>
      <c r="CI44" s="621"/>
      <c r="CJ44" s="621"/>
      <c r="CK44" s="621"/>
      <c r="CL44" s="621"/>
      <c r="CM44" s="621"/>
      <c r="CN44" s="621"/>
      <c r="CO44" s="621"/>
      <c r="CP44" s="621"/>
      <c r="CQ44" s="622"/>
      <c r="CR44" s="623">
        <v>476635</v>
      </c>
      <c r="CS44" s="624"/>
      <c r="CT44" s="624"/>
      <c r="CU44" s="624"/>
      <c r="CV44" s="624"/>
      <c r="CW44" s="624"/>
      <c r="CX44" s="624"/>
      <c r="CY44" s="625"/>
      <c r="CZ44" s="657">
        <v>12.9</v>
      </c>
      <c r="DA44" s="706"/>
      <c r="DB44" s="706"/>
      <c r="DC44" s="707"/>
      <c r="DD44" s="632">
        <v>140263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336</v>
      </c>
      <c r="CG45" s="621"/>
      <c r="CH45" s="621"/>
      <c r="CI45" s="621"/>
      <c r="CJ45" s="621"/>
      <c r="CK45" s="621"/>
      <c r="CL45" s="621"/>
      <c r="CM45" s="621"/>
      <c r="CN45" s="621"/>
      <c r="CO45" s="621"/>
      <c r="CP45" s="621"/>
      <c r="CQ45" s="622"/>
      <c r="CR45" s="623">
        <v>195502</v>
      </c>
      <c r="CS45" s="655"/>
      <c r="CT45" s="655"/>
      <c r="CU45" s="655"/>
      <c r="CV45" s="655"/>
      <c r="CW45" s="655"/>
      <c r="CX45" s="655"/>
      <c r="CY45" s="656"/>
      <c r="CZ45" s="657">
        <v>5.3</v>
      </c>
      <c r="DA45" s="658"/>
      <c r="DB45" s="658"/>
      <c r="DC45" s="659"/>
      <c r="DD45" s="632">
        <v>4883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337</v>
      </c>
      <c r="CG46" s="621"/>
      <c r="CH46" s="621"/>
      <c r="CI46" s="621"/>
      <c r="CJ46" s="621"/>
      <c r="CK46" s="621"/>
      <c r="CL46" s="621"/>
      <c r="CM46" s="621"/>
      <c r="CN46" s="621"/>
      <c r="CO46" s="621"/>
      <c r="CP46" s="621"/>
      <c r="CQ46" s="622"/>
      <c r="CR46" s="623">
        <v>278170</v>
      </c>
      <c r="CS46" s="624"/>
      <c r="CT46" s="624"/>
      <c r="CU46" s="624"/>
      <c r="CV46" s="624"/>
      <c r="CW46" s="624"/>
      <c r="CX46" s="624"/>
      <c r="CY46" s="625"/>
      <c r="CZ46" s="657">
        <v>7.5</v>
      </c>
      <c r="DA46" s="706"/>
      <c r="DB46" s="706"/>
      <c r="DC46" s="707"/>
      <c r="DD46" s="632">
        <v>132417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338</v>
      </c>
      <c r="CG47" s="621"/>
      <c r="CH47" s="621"/>
      <c r="CI47" s="621"/>
      <c r="CJ47" s="621"/>
      <c r="CK47" s="621"/>
      <c r="CL47" s="621"/>
      <c r="CM47" s="621"/>
      <c r="CN47" s="621"/>
      <c r="CO47" s="621"/>
      <c r="CP47" s="621"/>
      <c r="CQ47" s="622"/>
      <c r="CR47" s="623">
        <v>88378</v>
      </c>
      <c r="CS47" s="655"/>
      <c r="CT47" s="655"/>
      <c r="CU47" s="655"/>
      <c r="CV47" s="655"/>
      <c r="CW47" s="655"/>
      <c r="CX47" s="655"/>
      <c r="CY47" s="656"/>
      <c r="CZ47" s="657">
        <v>2.4</v>
      </c>
      <c r="DA47" s="658"/>
      <c r="DB47" s="658"/>
      <c r="DC47" s="659"/>
      <c r="DD47" s="632">
        <v>44224</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339</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340</v>
      </c>
      <c r="CE49" s="667"/>
      <c r="CF49" s="667"/>
      <c r="CG49" s="667"/>
      <c r="CH49" s="667"/>
      <c r="CI49" s="667"/>
      <c r="CJ49" s="667"/>
      <c r="CK49" s="667"/>
      <c r="CL49" s="667"/>
      <c r="CM49" s="667"/>
      <c r="CN49" s="667"/>
      <c r="CO49" s="667"/>
      <c r="CP49" s="667"/>
      <c r="CQ49" s="668"/>
      <c r="CR49" s="695">
        <v>3700976</v>
      </c>
      <c r="CS49" s="691"/>
      <c r="CT49" s="691"/>
      <c r="CU49" s="691"/>
      <c r="CV49" s="691"/>
      <c r="CW49" s="691"/>
      <c r="CX49" s="691"/>
      <c r="CY49" s="718"/>
      <c r="CZ49" s="719">
        <v>100</v>
      </c>
      <c r="DA49" s="720"/>
      <c r="DB49" s="720"/>
      <c r="DC49" s="721"/>
      <c r="DD49" s="722">
        <v>2699605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1" zoomScale="70" zoomScaleNormal="25" zoomScaleSheetLayoutView="70" workbookViewId="0">
      <selection activeCell="AK76" sqref="AK76:AO76"/>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342</v>
      </c>
      <c r="DK2" s="765"/>
      <c r="DL2" s="765"/>
      <c r="DM2" s="765"/>
      <c r="DN2" s="765"/>
      <c r="DO2" s="766"/>
      <c r="DP2" s="200"/>
      <c r="DQ2" s="764" t="s">
        <v>343</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344</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346</v>
      </c>
      <c r="B5" s="759"/>
      <c r="C5" s="759"/>
      <c r="D5" s="759"/>
      <c r="E5" s="759"/>
      <c r="F5" s="759"/>
      <c r="G5" s="759"/>
      <c r="H5" s="759"/>
      <c r="I5" s="759"/>
      <c r="J5" s="759"/>
      <c r="K5" s="759"/>
      <c r="L5" s="759"/>
      <c r="M5" s="759"/>
      <c r="N5" s="759"/>
      <c r="O5" s="759"/>
      <c r="P5" s="760"/>
      <c r="Q5" s="735" t="s">
        <v>347</v>
      </c>
      <c r="R5" s="736"/>
      <c r="S5" s="736"/>
      <c r="T5" s="736"/>
      <c r="U5" s="737"/>
      <c r="V5" s="735" t="s">
        <v>348</v>
      </c>
      <c r="W5" s="736"/>
      <c r="X5" s="736"/>
      <c r="Y5" s="736"/>
      <c r="Z5" s="737"/>
      <c r="AA5" s="735" t="s">
        <v>349</v>
      </c>
      <c r="AB5" s="736"/>
      <c r="AC5" s="736"/>
      <c r="AD5" s="736"/>
      <c r="AE5" s="736"/>
      <c r="AF5" s="768" t="s">
        <v>350</v>
      </c>
      <c r="AG5" s="736"/>
      <c r="AH5" s="736"/>
      <c r="AI5" s="736"/>
      <c r="AJ5" s="747"/>
      <c r="AK5" s="736" t="s">
        <v>351</v>
      </c>
      <c r="AL5" s="736"/>
      <c r="AM5" s="736"/>
      <c r="AN5" s="736"/>
      <c r="AO5" s="737"/>
      <c r="AP5" s="735" t="s">
        <v>352</v>
      </c>
      <c r="AQ5" s="736"/>
      <c r="AR5" s="736"/>
      <c r="AS5" s="736"/>
      <c r="AT5" s="737"/>
      <c r="AU5" s="735" t="s">
        <v>353</v>
      </c>
      <c r="AV5" s="736"/>
      <c r="AW5" s="736"/>
      <c r="AX5" s="736"/>
      <c r="AY5" s="747"/>
      <c r="AZ5" s="207"/>
      <c r="BA5" s="207"/>
      <c r="BB5" s="207"/>
      <c r="BC5" s="207"/>
      <c r="BD5" s="207"/>
      <c r="BE5" s="208"/>
      <c r="BF5" s="208"/>
      <c r="BG5" s="208"/>
      <c r="BH5" s="208"/>
      <c r="BI5" s="208"/>
      <c r="BJ5" s="208"/>
      <c r="BK5" s="208"/>
      <c r="BL5" s="208"/>
      <c r="BM5" s="208"/>
      <c r="BN5" s="208"/>
      <c r="BO5" s="208"/>
      <c r="BP5" s="208"/>
      <c r="BQ5" s="758" t="s">
        <v>354</v>
      </c>
      <c r="BR5" s="759"/>
      <c r="BS5" s="759"/>
      <c r="BT5" s="759"/>
      <c r="BU5" s="759"/>
      <c r="BV5" s="759"/>
      <c r="BW5" s="759"/>
      <c r="BX5" s="759"/>
      <c r="BY5" s="759"/>
      <c r="BZ5" s="759"/>
      <c r="CA5" s="759"/>
      <c r="CB5" s="759"/>
      <c r="CC5" s="759"/>
      <c r="CD5" s="759"/>
      <c r="CE5" s="759"/>
      <c r="CF5" s="759"/>
      <c r="CG5" s="760"/>
      <c r="CH5" s="735" t="s">
        <v>355</v>
      </c>
      <c r="CI5" s="736"/>
      <c r="CJ5" s="736"/>
      <c r="CK5" s="736"/>
      <c r="CL5" s="737"/>
      <c r="CM5" s="735" t="s">
        <v>356</v>
      </c>
      <c r="CN5" s="736"/>
      <c r="CO5" s="736"/>
      <c r="CP5" s="736"/>
      <c r="CQ5" s="737"/>
      <c r="CR5" s="735" t="s">
        <v>357</v>
      </c>
      <c r="CS5" s="736"/>
      <c r="CT5" s="736"/>
      <c r="CU5" s="736"/>
      <c r="CV5" s="737"/>
      <c r="CW5" s="735" t="s">
        <v>358</v>
      </c>
      <c r="CX5" s="736"/>
      <c r="CY5" s="736"/>
      <c r="CZ5" s="736"/>
      <c r="DA5" s="737"/>
      <c r="DB5" s="735" t="s">
        <v>359</v>
      </c>
      <c r="DC5" s="736"/>
      <c r="DD5" s="736"/>
      <c r="DE5" s="736"/>
      <c r="DF5" s="737"/>
      <c r="DG5" s="741" t="s">
        <v>360</v>
      </c>
      <c r="DH5" s="742"/>
      <c r="DI5" s="742"/>
      <c r="DJ5" s="742"/>
      <c r="DK5" s="743"/>
      <c r="DL5" s="741" t="s">
        <v>361</v>
      </c>
      <c r="DM5" s="742"/>
      <c r="DN5" s="742"/>
      <c r="DO5" s="742"/>
      <c r="DP5" s="743"/>
      <c r="DQ5" s="735" t="s">
        <v>362</v>
      </c>
      <c r="DR5" s="736"/>
      <c r="DS5" s="736"/>
      <c r="DT5" s="736"/>
      <c r="DU5" s="737"/>
      <c r="DV5" s="735" t="s">
        <v>353</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363</v>
      </c>
      <c r="C7" s="750"/>
      <c r="D7" s="750"/>
      <c r="E7" s="750"/>
      <c r="F7" s="750"/>
      <c r="G7" s="750"/>
      <c r="H7" s="750"/>
      <c r="I7" s="750"/>
      <c r="J7" s="750"/>
      <c r="K7" s="750"/>
      <c r="L7" s="750"/>
      <c r="M7" s="750"/>
      <c r="N7" s="750"/>
      <c r="O7" s="750"/>
      <c r="P7" s="751"/>
      <c r="Q7" s="752">
        <v>3884</v>
      </c>
      <c r="R7" s="753"/>
      <c r="S7" s="753"/>
      <c r="T7" s="753"/>
      <c r="U7" s="753"/>
      <c r="V7" s="753">
        <v>3701</v>
      </c>
      <c r="W7" s="753"/>
      <c r="X7" s="753"/>
      <c r="Y7" s="753"/>
      <c r="Z7" s="753"/>
      <c r="AA7" s="753">
        <v>183</v>
      </c>
      <c r="AB7" s="753"/>
      <c r="AC7" s="753"/>
      <c r="AD7" s="753"/>
      <c r="AE7" s="754"/>
      <c r="AF7" s="755">
        <v>130</v>
      </c>
      <c r="AG7" s="756"/>
      <c r="AH7" s="756"/>
      <c r="AI7" s="756"/>
      <c r="AJ7" s="757"/>
      <c r="AK7" s="792">
        <v>13</v>
      </c>
      <c r="AL7" s="793"/>
      <c r="AM7" s="793"/>
      <c r="AN7" s="793"/>
      <c r="AO7" s="793"/>
      <c r="AP7" s="793">
        <v>4422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365</v>
      </c>
      <c r="B23" s="808" t="s">
        <v>366</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130</v>
      </c>
      <c r="AG23" s="812"/>
      <c r="AH23" s="812"/>
      <c r="AI23" s="812"/>
      <c r="AJ23" s="815"/>
      <c r="AK23" s="816"/>
      <c r="AL23" s="817"/>
      <c r="AM23" s="817"/>
      <c r="AN23" s="817"/>
      <c r="AO23" s="817"/>
      <c r="AP23" s="812"/>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346</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353</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0">
        <v>1018</v>
      </c>
      <c r="R28" s="841"/>
      <c r="S28" s="841"/>
      <c r="T28" s="841"/>
      <c r="U28" s="841"/>
      <c r="V28" s="841">
        <v>1006</v>
      </c>
      <c r="W28" s="841"/>
      <c r="X28" s="841"/>
      <c r="Y28" s="841"/>
      <c r="Z28" s="841"/>
      <c r="AA28" s="841">
        <v>12</v>
      </c>
      <c r="AB28" s="841"/>
      <c r="AC28" s="841"/>
      <c r="AD28" s="841"/>
      <c r="AE28" s="842"/>
      <c r="AF28" s="843">
        <v>12</v>
      </c>
      <c r="AG28" s="841"/>
      <c r="AH28" s="841"/>
      <c r="AI28" s="841"/>
      <c r="AJ28" s="844"/>
      <c r="AK28" s="845">
        <v>79</v>
      </c>
      <c r="AL28" s="836"/>
      <c r="AM28" s="836"/>
      <c r="AN28" s="836"/>
      <c r="AO28" s="836"/>
      <c r="AP28" s="836">
        <v>0</v>
      </c>
      <c r="AQ28" s="836"/>
      <c r="AR28" s="836"/>
      <c r="AS28" s="836"/>
      <c r="AT28" s="836"/>
      <c r="AU28" s="836">
        <v>0</v>
      </c>
      <c r="AV28" s="836"/>
      <c r="AW28" s="836"/>
      <c r="AX28" s="836"/>
      <c r="AY28" s="836"/>
      <c r="AZ28" s="837" t="s">
        <v>535</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378</v>
      </c>
      <c r="C29" s="774"/>
      <c r="D29" s="774"/>
      <c r="E29" s="774"/>
      <c r="F29" s="774"/>
      <c r="G29" s="774"/>
      <c r="H29" s="774"/>
      <c r="I29" s="774"/>
      <c r="J29" s="774"/>
      <c r="K29" s="774"/>
      <c r="L29" s="774"/>
      <c r="M29" s="774"/>
      <c r="N29" s="774"/>
      <c r="O29" s="774"/>
      <c r="P29" s="775"/>
      <c r="Q29" s="776">
        <v>733</v>
      </c>
      <c r="R29" s="777"/>
      <c r="S29" s="777"/>
      <c r="T29" s="777"/>
      <c r="U29" s="777"/>
      <c r="V29" s="777">
        <v>715</v>
      </c>
      <c r="W29" s="777"/>
      <c r="X29" s="777"/>
      <c r="Y29" s="777"/>
      <c r="Z29" s="777"/>
      <c r="AA29" s="777">
        <v>17</v>
      </c>
      <c r="AB29" s="777"/>
      <c r="AC29" s="777"/>
      <c r="AD29" s="777"/>
      <c r="AE29" s="778"/>
      <c r="AF29" s="779">
        <v>17</v>
      </c>
      <c r="AG29" s="780"/>
      <c r="AH29" s="780"/>
      <c r="AI29" s="780"/>
      <c r="AJ29" s="781"/>
      <c r="AK29" s="848">
        <v>103</v>
      </c>
      <c r="AL29" s="849"/>
      <c r="AM29" s="849"/>
      <c r="AN29" s="849"/>
      <c r="AO29" s="849"/>
      <c r="AP29" s="849">
        <v>0</v>
      </c>
      <c r="AQ29" s="849"/>
      <c r="AR29" s="849"/>
      <c r="AS29" s="849"/>
      <c r="AT29" s="849"/>
      <c r="AU29" s="849">
        <v>0</v>
      </c>
      <c r="AV29" s="849"/>
      <c r="AW29" s="849"/>
      <c r="AX29" s="849"/>
      <c r="AY29" s="849"/>
      <c r="AZ29" s="850" t="s">
        <v>535</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162</v>
      </c>
      <c r="R30" s="777"/>
      <c r="S30" s="777"/>
      <c r="T30" s="777"/>
      <c r="U30" s="777"/>
      <c r="V30" s="777">
        <v>161</v>
      </c>
      <c r="W30" s="777"/>
      <c r="X30" s="777"/>
      <c r="Y30" s="777"/>
      <c r="Z30" s="777"/>
      <c r="AA30" s="777">
        <v>1</v>
      </c>
      <c r="AB30" s="777"/>
      <c r="AC30" s="777"/>
      <c r="AD30" s="777"/>
      <c r="AE30" s="778"/>
      <c r="AF30" s="779">
        <v>1</v>
      </c>
      <c r="AG30" s="780"/>
      <c r="AH30" s="780"/>
      <c r="AI30" s="780"/>
      <c r="AJ30" s="781"/>
      <c r="AK30" s="848">
        <v>109</v>
      </c>
      <c r="AL30" s="849"/>
      <c r="AM30" s="849"/>
      <c r="AN30" s="849"/>
      <c r="AO30" s="849"/>
      <c r="AP30" s="849">
        <v>0</v>
      </c>
      <c r="AQ30" s="849"/>
      <c r="AR30" s="849"/>
      <c r="AS30" s="849"/>
      <c r="AT30" s="849"/>
      <c r="AU30" s="849">
        <v>0</v>
      </c>
      <c r="AV30" s="849"/>
      <c r="AW30" s="849"/>
      <c r="AX30" s="849"/>
      <c r="AY30" s="849"/>
      <c r="AZ30" s="850" t="s">
        <v>535</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216</v>
      </c>
      <c r="R31" s="777"/>
      <c r="S31" s="777"/>
      <c r="T31" s="777"/>
      <c r="U31" s="777"/>
      <c r="V31" s="777">
        <v>181</v>
      </c>
      <c r="W31" s="777"/>
      <c r="X31" s="777"/>
      <c r="Y31" s="777"/>
      <c r="Z31" s="777"/>
      <c r="AA31" s="777">
        <v>35</v>
      </c>
      <c r="AB31" s="777"/>
      <c r="AC31" s="777"/>
      <c r="AD31" s="777"/>
      <c r="AE31" s="778"/>
      <c r="AF31" s="779">
        <v>459</v>
      </c>
      <c r="AG31" s="780"/>
      <c r="AH31" s="780"/>
      <c r="AI31" s="780"/>
      <c r="AJ31" s="781"/>
      <c r="AK31" s="848">
        <v>2</v>
      </c>
      <c r="AL31" s="849"/>
      <c r="AM31" s="849"/>
      <c r="AN31" s="849"/>
      <c r="AO31" s="849"/>
      <c r="AP31" s="849">
        <v>202</v>
      </c>
      <c r="AQ31" s="849"/>
      <c r="AR31" s="849"/>
      <c r="AS31" s="849"/>
      <c r="AT31" s="849"/>
      <c r="AU31" s="849">
        <v>2</v>
      </c>
      <c r="AV31" s="849"/>
      <c r="AW31" s="849"/>
      <c r="AX31" s="849"/>
      <c r="AY31" s="849"/>
      <c r="AZ31" s="850" t="s">
        <v>535</v>
      </c>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382</v>
      </c>
      <c r="C32" s="774"/>
      <c r="D32" s="774"/>
      <c r="E32" s="774"/>
      <c r="F32" s="774"/>
      <c r="G32" s="774"/>
      <c r="H32" s="774"/>
      <c r="I32" s="774"/>
      <c r="J32" s="774"/>
      <c r="K32" s="774"/>
      <c r="L32" s="774"/>
      <c r="M32" s="774"/>
      <c r="N32" s="774"/>
      <c r="O32" s="774"/>
      <c r="P32" s="775"/>
      <c r="Q32" s="776">
        <v>418</v>
      </c>
      <c r="R32" s="777"/>
      <c r="S32" s="777"/>
      <c r="T32" s="777"/>
      <c r="U32" s="777"/>
      <c r="V32" s="777">
        <v>416</v>
      </c>
      <c r="W32" s="777"/>
      <c r="X32" s="777"/>
      <c r="Y32" s="777"/>
      <c r="Z32" s="777"/>
      <c r="AA32" s="777">
        <v>2</v>
      </c>
      <c r="AB32" s="777"/>
      <c r="AC32" s="777"/>
      <c r="AD32" s="777"/>
      <c r="AE32" s="778"/>
      <c r="AF32" s="779">
        <v>2</v>
      </c>
      <c r="AG32" s="780"/>
      <c r="AH32" s="780"/>
      <c r="AI32" s="780"/>
      <c r="AJ32" s="781"/>
      <c r="AK32" s="848">
        <v>177</v>
      </c>
      <c r="AL32" s="849"/>
      <c r="AM32" s="849"/>
      <c r="AN32" s="849"/>
      <c r="AO32" s="849"/>
      <c r="AP32" s="849">
        <v>2848</v>
      </c>
      <c r="AQ32" s="849"/>
      <c r="AR32" s="849"/>
      <c r="AS32" s="849"/>
      <c r="AT32" s="849"/>
      <c r="AU32" s="849">
        <v>2558</v>
      </c>
      <c r="AV32" s="849"/>
      <c r="AW32" s="849"/>
      <c r="AX32" s="849"/>
      <c r="AY32" s="849"/>
      <c r="AZ32" s="850" t="s">
        <v>535</v>
      </c>
      <c r="BA32" s="850"/>
      <c r="BB32" s="850"/>
      <c r="BC32" s="850"/>
      <c r="BD32" s="850"/>
      <c r="BE32" s="846" t="s">
        <v>383</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384</v>
      </c>
      <c r="C33" s="774"/>
      <c r="D33" s="774"/>
      <c r="E33" s="774"/>
      <c r="F33" s="774"/>
      <c r="G33" s="774"/>
      <c r="H33" s="774"/>
      <c r="I33" s="774"/>
      <c r="J33" s="774"/>
      <c r="K33" s="774"/>
      <c r="L33" s="774"/>
      <c r="M33" s="774"/>
      <c r="N33" s="774"/>
      <c r="O33" s="774"/>
      <c r="P33" s="775"/>
      <c r="Q33" s="776">
        <v>235</v>
      </c>
      <c r="R33" s="777"/>
      <c r="S33" s="777"/>
      <c r="T33" s="777"/>
      <c r="U33" s="777"/>
      <c r="V33" s="777">
        <v>233</v>
      </c>
      <c r="W33" s="777"/>
      <c r="X33" s="777"/>
      <c r="Y33" s="777"/>
      <c r="Z33" s="777"/>
      <c r="AA33" s="777">
        <v>2</v>
      </c>
      <c r="AB33" s="777"/>
      <c r="AC33" s="777"/>
      <c r="AD33" s="777"/>
      <c r="AE33" s="778"/>
      <c r="AF33" s="779">
        <v>1</v>
      </c>
      <c r="AG33" s="780"/>
      <c r="AH33" s="780"/>
      <c r="AI33" s="780"/>
      <c r="AJ33" s="781"/>
      <c r="AK33" s="848">
        <v>129</v>
      </c>
      <c r="AL33" s="849"/>
      <c r="AM33" s="849"/>
      <c r="AN33" s="849"/>
      <c r="AO33" s="849"/>
      <c r="AP33" s="849">
        <v>1733</v>
      </c>
      <c r="AQ33" s="849"/>
      <c r="AR33" s="849"/>
      <c r="AS33" s="849"/>
      <c r="AT33" s="849"/>
      <c r="AU33" s="849">
        <v>1733</v>
      </c>
      <c r="AV33" s="849"/>
      <c r="AW33" s="849"/>
      <c r="AX33" s="849"/>
      <c r="AY33" s="849"/>
      <c r="AZ33" s="850" t="s">
        <v>535</v>
      </c>
      <c r="BA33" s="850"/>
      <c r="BB33" s="850"/>
      <c r="BC33" s="850"/>
      <c r="BD33" s="850"/>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365</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492</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388</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389</v>
      </c>
      <c r="AV66" s="736"/>
      <c r="AW66" s="736"/>
      <c r="AX66" s="736"/>
      <c r="AY66" s="737"/>
      <c r="AZ66" s="735" t="s">
        <v>353</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536</v>
      </c>
      <c r="C68" s="888"/>
      <c r="D68" s="888"/>
      <c r="E68" s="888"/>
      <c r="F68" s="888"/>
      <c r="G68" s="888"/>
      <c r="H68" s="888"/>
      <c r="I68" s="888"/>
      <c r="J68" s="888"/>
      <c r="K68" s="888"/>
      <c r="L68" s="888"/>
      <c r="M68" s="888"/>
      <c r="N68" s="888"/>
      <c r="O68" s="888"/>
      <c r="P68" s="889"/>
      <c r="Q68" s="890">
        <v>1090</v>
      </c>
      <c r="R68" s="884"/>
      <c r="S68" s="884"/>
      <c r="T68" s="884"/>
      <c r="U68" s="884"/>
      <c r="V68" s="884">
        <v>1074</v>
      </c>
      <c r="W68" s="884"/>
      <c r="X68" s="884"/>
      <c r="Y68" s="884"/>
      <c r="Z68" s="884"/>
      <c r="AA68" s="884">
        <v>16</v>
      </c>
      <c r="AB68" s="884"/>
      <c r="AC68" s="884"/>
      <c r="AD68" s="884"/>
      <c r="AE68" s="884"/>
      <c r="AF68" s="884">
        <v>16</v>
      </c>
      <c r="AG68" s="884"/>
      <c r="AH68" s="884"/>
      <c r="AI68" s="884"/>
      <c r="AJ68" s="884"/>
      <c r="AK68" s="884">
        <v>20</v>
      </c>
      <c r="AL68" s="884"/>
      <c r="AM68" s="884"/>
      <c r="AN68" s="884"/>
      <c r="AO68" s="884"/>
      <c r="AP68" s="884">
        <v>570</v>
      </c>
      <c r="AQ68" s="884"/>
      <c r="AR68" s="884"/>
      <c r="AS68" s="884"/>
      <c r="AT68" s="884"/>
      <c r="AU68" s="884">
        <v>64</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537</v>
      </c>
      <c r="C69" s="892"/>
      <c r="D69" s="892"/>
      <c r="E69" s="892"/>
      <c r="F69" s="892"/>
      <c r="G69" s="892"/>
      <c r="H69" s="892"/>
      <c r="I69" s="892"/>
      <c r="J69" s="892"/>
      <c r="K69" s="892"/>
      <c r="L69" s="892"/>
      <c r="M69" s="892"/>
      <c r="N69" s="892"/>
      <c r="O69" s="892"/>
      <c r="P69" s="893"/>
      <c r="Q69" s="894">
        <v>6078</v>
      </c>
      <c r="R69" s="849"/>
      <c r="S69" s="849"/>
      <c r="T69" s="849"/>
      <c r="U69" s="849"/>
      <c r="V69" s="849">
        <v>6721</v>
      </c>
      <c r="W69" s="849"/>
      <c r="X69" s="849"/>
      <c r="Y69" s="849"/>
      <c r="Z69" s="849"/>
      <c r="AA69" s="849">
        <v>-644</v>
      </c>
      <c r="AB69" s="849"/>
      <c r="AC69" s="849"/>
      <c r="AD69" s="849"/>
      <c r="AE69" s="849"/>
      <c r="AF69" s="849">
        <v>1281</v>
      </c>
      <c r="AG69" s="849"/>
      <c r="AH69" s="849"/>
      <c r="AI69" s="849"/>
      <c r="AJ69" s="849"/>
      <c r="AK69" s="849">
        <v>0</v>
      </c>
      <c r="AL69" s="849"/>
      <c r="AM69" s="849"/>
      <c r="AN69" s="849"/>
      <c r="AO69" s="849"/>
      <c r="AP69" s="849">
        <v>4560</v>
      </c>
      <c r="AQ69" s="849"/>
      <c r="AR69" s="849"/>
      <c r="AS69" s="849"/>
      <c r="AT69" s="849"/>
      <c r="AU69" s="849">
        <v>442</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542</v>
      </c>
      <c r="C70" s="892"/>
      <c r="D70" s="892"/>
      <c r="E70" s="892"/>
      <c r="F70" s="892"/>
      <c r="G70" s="892"/>
      <c r="H70" s="892"/>
      <c r="I70" s="892"/>
      <c r="J70" s="892"/>
      <c r="K70" s="892"/>
      <c r="L70" s="892"/>
      <c r="M70" s="892"/>
      <c r="N70" s="892"/>
      <c r="O70" s="892"/>
      <c r="P70" s="893"/>
      <c r="Q70" s="894">
        <v>546</v>
      </c>
      <c r="R70" s="849"/>
      <c r="S70" s="849"/>
      <c r="T70" s="849"/>
      <c r="U70" s="849"/>
      <c r="V70" s="849">
        <v>517</v>
      </c>
      <c r="W70" s="849"/>
      <c r="X70" s="849"/>
      <c r="Y70" s="849"/>
      <c r="Z70" s="849"/>
      <c r="AA70" s="849">
        <v>29</v>
      </c>
      <c r="AB70" s="849"/>
      <c r="AC70" s="849"/>
      <c r="AD70" s="849"/>
      <c r="AE70" s="849"/>
      <c r="AF70" s="849">
        <v>29</v>
      </c>
      <c r="AG70" s="849"/>
      <c r="AH70" s="849"/>
      <c r="AI70" s="849"/>
      <c r="AJ70" s="849"/>
      <c r="AK70" s="849">
        <v>116</v>
      </c>
      <c r="AL70" s="849"/>
      <c r="AM70" s="849"/>
      <c r="AN70" s="849"/>
      <c r="AO70" s="849"/>
      <c r="AP70" s="849">
        <v>179</v>
      </c>
      <c r="AQ70" s="849"/>
      <c r="AR70" s="849"/>
      <c r="AS70" s="849"/>
      <c r="AT70" s="849"/>
      <c r="AU70" s="849">
        <v>16</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543</v>
      </c>
      <c r="C71" s="892"/>
      <c r="D71" s="892"/>
      <c r="E71" s="892"/>
      <c r="F71" s="892"/>
      <c r="G71" s="892"/>
      <c r="H71" s="892"/>
      <c r="I71" s="892"/>
      <c r="J71" s="892"/>
      <c r="K71" s="892"/>
      <c r="L71" s="892"/>
      <c r="M71" s="892"/>
      <c r="N71" s="892"/>
      <c r="O71" s="892"/>
      <c r="P71" s="893"/>
      <c r="Q71" s="894">
        <v>1181</v>
      </c>
      <c r="R71" s="849"/>
      <c r="S71" s="849"/>
      <c r="T71" s="849"/>
      <c r="U71" s="849"/>
      <c r="V71" s="849">
        <v>1191</v>
      </c>
      <c r="W71" s="849"/>
      <c r="X71" s="849"/>
      <c r="Y71" s="849"/>
      <c r="Z71" s="849"/>
      <c r="AA71" s="849">
        <v>40</v>
      </c>
      <c r="AB71" s="849"/>
      <c r="AC71" s="849"/>
      <c r="AD71" s="849"/>
      <c r="AE71" s="849"/>
      <c r="AF71" s="849">
        <v>40</v>
      </c>
      <c r="AG71" s="849"/>
      <c r="AH71" s="849"/>
      <c r="AI71" s="849"/>
      <c r="AJ71" s="849"/>
      <c r="AK71" s="849">
        <v>0</v>
      </c>
      <c r="AL71" s="849"/>
      <c r="AM71" s="849"/>
      <c r="AN71" s="849"/>
      <c r="AO71" s="849"/>
      <c r="AP71" s="849">
        <v>0</v>
      </c>
      <c r="AQ71" s="849"/>
      <c r="AR71" s="849"/>
      <c r="AS71" s="849"/>
      <c r="AT71" s="849"/>
      <c r="AU71" s="849">
        <v>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538</v>
      </c>
      <c r="C72" s="892"/>
      <c r="D72" s="892"/>
      <c r="E72" s="892"/>
      <c r="F72" s="892"/>
      <c r="G72" s="892"/>
      <c r="H72" s="892"/>
      <c r="I72" s="892"/>
      <c r="J72" s="892"/>
      <c r="K72" s="892"/>
      <c r="L72" s="892"/>
      <c r="M72" s="892"/>
      <c r="N72" s="892"/>
      <c r="O72" s="892"/>
      <c r="P72" s="893"/>
      <c r="Q72" s="894">
        <v>1488</v>
      </c>
      <c r="R72" s="849"/>
      <c r="S72" s="849"/>
      <c r="T72" s="849"/>
      <c r="U72" s="849"/>
      <c r="V72" s="849">
        <v>1430</v>
      </c>
      <c r="W72" s="849"/>
      <c r="X72" s="849"/>
      <c r="Y72" s="849"/>
      <c r="Z72" s="849"/>
      <c r="AA72" s="849">
        <v>58</v>
      </c>
      <c r="AB72" s="849"/>
      <c r="AC72" s="849"/>
      <c r="AD72" s="849"/>
      <c r="AE72" s="849"/>
      <c r="AF72" s="849">
        <v>58</v>
      </c>
      <c r="AG72" s="849"/>
      <c r="AH72" s="849"/>
      <c r="AI72" s="849"/>
      <c r="AJ72" s="849"/>
      <c r="AK72" s="849">
        <v>0</v>
      </c>
      <c r="AL72" s="849"/>
      <c r="AM72" s="849"/>
      <c r="AN72" s="849"/>
      <c r="AO72" s="849"/>
      <c r="AP72" s="849">
        <v>0</v>
      </c>
      <c r="AQ72" s="849"/>
      <c r="AR72" s="849"/>
      <c r="AS72" s="849"/>
      <c r="AT72" s="849"/>
      <c r="AU72" s="849">
        <v>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539</v>
      </c>
      <c r="C73" s="892"/>
      <c r="D73" s="892"/>
      <c r="E73" s="892"/>
      <c r="F73" s="892"/>
      <c r="G73" s="892"/>
      <c r="H73" s="892"/>
      <c r="I73" s="892"/>
      <c r="J73" s="892"/>
      <c r="K73" s="892"/>
      <c r="L73" s="892"/>
      <c r="M73" s="892"/>
      <c r="N73" s="892"/>
      <c r="O73" s="892"/>
      <c r="P73" s="893"/>
      <c r="Q73" s="897">
        <v>9885</v>
      </c>
      <c r="R73" s="898"/>
      <c r="S73" s="898"/>
      <c r="T73" s="898"/>
      <c r="U73" s="848"/>
      <c r="V73" s="899">
        <v>8418</v>
      </c>
      <c r="W73" s="898"/>
      <c r="X73" s="898"/>
      <c r="Y73" s="898"/>
      <c r="Z73" s="848"/>
      <c r="AA73" s="899">
        <v>1467</v>
      </c>
      <c r="AB73" s="898"/>
      <c r="AC73" s="898"/>
      <c r="AD73" s="898"/>
      <c r="AE73" s="848"/>
      <c r="AF73" s="899">
        <v>1467</v>
      </c>
      <c r="AG73" s="898"/>
      <c r="AH73" s="898"/>
      <c r="AI73" s="898"/>
      <c r="AJ73" s="848"/>
      <c r="AK73" s="899">
        <v>0</v>
      </c>
      <c r="AL73" s="898"/>
      <c r="AM73" s="898"/>
      <c r="AN73" s="898"/>
      <c r="AO73" s="848"/>
      <c r="AP73" s="899">
        <v>0</v>
      </c>
      <c r="AQ73" s="898"/>
      <c r="AR73" s="898"/>
      <c r="AS73" s="898"/>
      <c r="AT73" s="848"/>
      <c r="AU73" s="899">
        <v>0</v>
      </c>
      <c r="AV73" s="898"/>
      <c r="AW73" s="898"/>
      <c r="AX73" s="898"/>
      <c r="AY73" s="848"/>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540</v>
      </c>
      <c r="C74" s="892"/>
      <c r="D74" s="892"/>
      <c r="E74" s="892"/>
      <c r="F74" s="892"/>
      <c r="G74" s="892"/>
      <c r="H74" s="892"/>
      <c r="I74" s="892"/>
      <c r="J74" s="892"/>
      <c r="K74" s="892"/>
      <c r="L74" s="892"/>
      <c r="M74" s="892"/>
      <c r="N74" s="892"/>
      <c r="O74" s="892"/>
      <c r="P74" s="893"/>
      <c r="Q74" s="897">
        <v>97</v>
      </c>
      <c r="R74" s="898"/>
      <c r="S74" s="898"/>
      <c r="T74" s="898"/>
      <c r="U74" s="848"/>
      <c r="V74" s="899">
        <v>95</v>
      </c>
      <c r="W74" s="898"/>
      <c r="X74" s="898"/>
      <c r="Y74" s="898"/>
      <c r="Z74" s="848"/>
      <c r="AA74" s="899">
        <v>3</v>
      </c>
      <c r="AB74" s="898"/>
      <c r="AC74" s="898"/>
      <c r="AD74" s="898"/>
      <c r="AE74" s="848"/>
      <c r="AF74" s="899">
        <v>3</v>
      </c>
      <c r="AG74" s="898"/>
      <c r="AH74" s="898"/>
      <c r="AI74" s="898"/>
      <c r="AJ74" s="848"/>
      <c r="AK74" s="899">
        <v>2</v>
      </c>
      <c r="AL74" s="898"/>
      <c r="AM74" s="898"/>
      <c r="AN74" s="898"/>
      <c r="AO74" s="848"/>
      <c r="AP74" s="899">
        <v>0</v>
      </c>
      <c r="AQ74" s="898"/>
      <c r="AR74" s="898"/>
      <c r="AS74" s="898"/>
      <c r="AT74" s="848"/>
      <c r="AU74" s="899">
        <v>0</v>
      </c>
      <c r="AV74" s="898"/>
      <c r="AW74" s="898"/>
      <c r="AX74" s="898"/>
      <c r="AY74" s="848"/>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544</v>
      </c>
      <c r="C75" s="892"/>
      <c r="D75" s="892"/>
      <c r="E75" s="892"/>
      <c r="F75" s="892"/>
      <c r="G75" s="892"/>
      <c r="H75" s="892"/>
      <c r="I75" s="892"/>
      <c r="J75" s="892"/>
      <c r="K75" s="892"/>
      <c r="L75" s="892"/>
      <c r="M75" s="892"/>
      <c r="N75" s="892"/>
      <c r="O75" s="892"/>
      <c r="P75" s="893"/>
      <c r="Q75" s="897">
        <v>140783</v>
      </c>
      <c r="R75" s="898"/>
      <c r="S75" s="898"/>
      <c r="T75" s="898"/>
      <c r="U75" s="848"/>
      <c r="V75" s="899">
        <v>138611</v>
      </c>
      <c r="W75" s="898"/>
      <c r="X75" s="898"/>
      <c r="Y75" s="898"/>
      <c r="Z75" s="848"/>
      <c r="AA75" s="899">
        <v>2172</v>
      </c>
      <c r="AB75" s="898"/>
      <c r="AC75" s="898"/>
      <c r="AD75" s="898"/>
      <c r="AE75" s="848"/>
      <c r="AF75" s="899">
        <v>2172</v>
      </c>
      <c r="AG75" s="898"/>
      <c r="AH75" s="898"/>
      <c r="AI75" s="898"/>
      <c r="AJ75" s="848"/>
      <c r="AK75" s="899">
        <v>97</v>
      </c>
      <c r="AL75" s="898"/>
      <c r="AM75" s="898"/>
      <c r="AN75" s="898"/>
      <c r="AO75" s="848"/>
      <c r="AP75" s="899">
        <v>0</v>
      </c>
      <c r="AQ75" s="898"/>
      <c r="AR75" s="898"/>
      <c r="AS75" s="898"/>
      <c r="AT75" s="848"/>
      <c r="AU75" s="899">
        <v>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541</v>
      </c>
      <c r="C76" s="892"/>
      <c r="D76" s="892"/>
      <c r="E76" s="892"/>
      <c r="F76" s="892"/>
      <c r="G76" s="892"/>
      <c r="H76" s="892"/>
      <c r="I76" s="892"/>
      <c r="J76" s="892"/>
      <c r="K76" s="892"/>
      <c r="L76" s="892"/>
      <c r="M76" s="892"/>
      <c r="N76" s="892"/>
      <c r="O76" s="892"/>
      <c r="P76" s="893"/>
      <c r="Q76" s="897">
        <v>146</v>
      </c>
      <c r="R76" s="898"/>
      <c r="S76" s="898"/>
      <c r="T76" s="898"/>
      <c r="U76" s="848"/>
      <c r="V76" s="899">
        <v>129</v>
      </c>
      <c r="W76" s="898"/>
      <c r="X76" s="898"/>
      <c r="Y76" s="898"/>
      <c r="Z76" s="848"/>
      <c r="AA76" s="899">
        <v>17</v>
      </c>
      <c r="AB76" s="898"/>
      <c r="AC76" s="898"/>
      <c r="AD76" s="898"/>
      <c r="AE76" s="848"/>
      <c r="AF76" s="899">
        <v>17</v>
      </c>
      <c r="AG76" s="898"/>
      <c r="AH76" s="898"/>
      <c r="AI76" s="898"/>
      <c r="AJ76" s="848"/>
      <c r="AK76" s="899">
        <v>0</v>
      </c>
      <c r="AL76" s="898"/>
      <c r="AM76" s="898"/>
      <c r="AN76" s="898"/>
      <c r="AO76" s="848"/>
      <c r="AP76" s="899">
        <v>0</v>
      </c>
      <c r="AQ76" s="898"/>
      <c r="AR76" s="898"/>
      <c r="AS76" s="898"/>
      <c r="AT76" s="848"/>
      <c r="AU76" s="899">
        <v>0</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365</v>
      </c>
      <c r="B88" s="808" t="s">
        <v>390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399</v>
      </c>
      <c r="AB109" s="913"/>
      <c r="AC109" s="913"/>
      <c r="AD109" s="913"/>
      <c r="AE109" s="914"/>
      <c r="AF109" s="912" t="s">
        <v>286</v>
      </c>
      <c r="AG109" s="913"/>
      <c r="AH109" s="913"/>
      <c r="AI109" s="913"/>
      <c r="AJ109" s="914"/>
      <c r="AK109" s="912" t="s">
        <v>285</v>
      </c>
      <c r="AL109" s="913"/>
      <c r="AM109" s="913"/>
      <c r="AN109" s="913"/>
      <c r="AO109" s="914"/>
      <c r="AP109" s="912" t="s">
        <v>400</v>
      </c>
      <c r="AQ109" s="913"/>
      <c r="AR109" s="913"/>
      <c r="AS109" s="913"/>
      <c r="AT109" s="915"/>
      <c r="AU109" s="934" t="s">
        <v>398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399</v>
      </c>
      <c r="BR109" s="913"/>
      <c r="BS109" s="913"/>
      <c r="BT109" s="913"/>
      <c r="BU109" s="914"/>
      <c r="BV109" s="912" t="s">
        <v>286</v>
      </c>
      <c r="BW109" s="913"/>
      <c r="BX109" s="913"/>
      <c r="BY109" s="913"/>
      <c r="BZ109" s="914"/>
      <c r="CA109" s="912" t="s">
        <v>285</v>
      </c>
      <c r="CB109" s="913"/>
      <c r="CC109" s="913"/>
      <c r="CD109" s="913"/>
      <c r="CE109" s="914"/>
      <c r="CF109" s="935" t="s">
        <v>400</v>
      </c>
      <c r="CG109" s="935"/>
      <c r="CH109" s="935"/>
      <c r="CI109" s="935"/>
      <c r="CJ109" s="935"/>
      <c r="CK109" s="912" t="s">
        <v>401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399</v>
      </c>
      <c r="DH109" s="913"/>
      <c r="DI109" s="913"/>
      <c r="DJ109" s="913"/>
      <c r="DK109" s="914"/>
      <c r="DL109" s="912" t="s">
        <v>286</v>
      </c>
      <c r="DM109" s="913"/>
      <c r="DN109" s="913"/>
      <c r="DO109" s="913"/>
      <c r="DP109" s="914"/>
      <c r="DQ109" s="912" t="s">
        <v>285</v>
      </c>
      <c r="DR109" s="913"/>
      <c r="DS109" s="913"/>
      <c r="DT109" s="913"/>
      <c r="DU109" s="914"/>
      <c r="DV109" s="912" t="s">
        <v>400</v>
      </c>
      <c r="DW109" s="913"/>
      <c r="DX109" s="913"/>
      <c r="DY109" s="913"/>
      <c r="DZ109" s="915"/>
    </row>
    <row r="110" spans="1:131" s="197" customFormat="1" ht="26.25" customHeight="1" x14ac:dyDescent="0.15">
      <c r="A110" s="916" t="s">
        <v>402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377299</v>
      </c>
      <c r="AB110" s="920"/>
      <c r="AC110" s="920"/>
      <c r="AD110" s="920"/>
      <c r="AE110" s="921"/>
      <c r="AF110" s="922">
        <v>388776</v>
      </c>
      <c r="AG110" s="920"/>
      <c r="AH110" s="920"/>
      <c r="AI110" s="920"/>
      <c r="AJ110" s="921"/>
      <c r="AK110" s="922">
        <v>363708</v>
      </c>
      <c r="AL110" s="920"/>
      <c r="AM110" s="920"/>
      <c r="AN110" s="920"/>
      <c r="AO110" s="921"/>
      <c r="AP110" s="923">
        <v>17.399999999999999</v>
      </c>
      <c r="AQ110" s="924"/>
      <c r="AR110" s="924"/>
      <c r="AS110" s="924"/>
      <c r="AT110" s="925"/>
      <c r="AU110" s="926" t="s">
        <v>61</v>
      </c>
      <c r="AV110" s="927"/>
      <c r="AW110" s="927"/>
      <c r="AX110" s="927"/>
      <c r="AY110" s="928"/>
      <c r="AZ110" s="970" t="s">
        <v>403</v>
      </c>
      <c r="BA110" s="917"/>
      <c r="BB110" s="917"/>
      <c r="BC110" s="917"/>
      <c r="BD110" s="917"/>
      <c r="BE110" s="917"/>
      <c r="BF110" s="917"/>
      <c r="BG110" s="917"/>
      <c r="BH110" s="917"/>
      <c r="BI110" s="917"/>
      <c r="BJ110" s="917"/>
      <c r="BK110" s="917"/>
      <c r="BL110" s="917"/>
      <c r="BM110" s="917"/>
      <c r="BN110" s="917"/>
      <c r="BO110" s="917"/>
      <c r="BP110" s="918"/>
      <c r="BQ110" s="956">
        <v>4295193</v>
      </c>
      <c r="BR110" s="957"/>
      <c r="BS110" s="957"/>
      <c r="BT110" s="957"/>
      <c r="BU110" s="957"/>
      <c r="BV110" s="957">
        <v>4357261</v>
      </c>
      <c r="BW110" s="957"/>
      <c r="BX110" s="957"/>
      <c r="BY110" s="957"/>
      <c r="BZ110" s="957"/>
      <c r="CA110" s="957">
        <v>4421730</v>
      </c>
      <c r="CB110" s="957"/>
      <c r="CC110" s="957"/>
      <c r="CD110" s="957"/>
      <c r="CE110" s="957"/>
      <c r="CF110" s="971">
        <v>211.5</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406</v>
      </c>
      <c r="DH110" s="957"/>
      <c r="DI110" s="957"/>
      <c r="DJ110" s="957"/>
      <c r="DK110" s="957"/>
      <c r="DL110" s="957" t="s">
        <v>406</v>
      </c>
      <c r="DM110" s="957"/>
      <c r="DN110" s="957"/>
      <c r="DO110" s="957"/>
      <c r="DP110" s="957"/>
      <c r="DQ110" s="957" t="s">
        <v>406</v>
      </c>
      <c r="DR110" s="957"/>
      <c r="DS110" s="957"/>
      <c r="DT110" s="957"/>
      <c r="DU110" s="957"/>
      <c r="DV110" s="958" t="s">
        <v>406</v>
      </c>
      <c r="DW110" s="958"/>
      <c r="DX110" s="958"/>
      <c r="DY110" s="958"/>
      <c r="DZ110" s="959"/>
    </row>
    <row r="111" spans="1:131" s="197" customFormat="1" ht="26.25" customHeight="1" x14ac:dyDescent="0.15">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408</v>
      </c>
      <c r="BA111" s="980"/>
      <c r="BB111" s="980"/>
      <c r="BC111" s="980"/>
      <c r="BD111" s="980"/>
      <c r="BE111" s="980"/>
      <c r="BF111" s="980"/>
      <c r="BG111" s="980"/>
      <c r="BH111" s="980"/>
      <c r="BI111" s="980"/>
      <c r="BJ111" s="980"/>
      <c r="BK111" s="980"/>
      <c r="BL111" s="980"/>
      <c r="BM111" s="980"/>
      <c r="BN111" s="980"/>
      <c r="BO111" s="980"/>
      <c r="BP111" s="981"/>
      <c r="BQ111" s="949" t="s">
        <v>109</v>
      </c>
      <c r="BR111" s="950"/>
      <c r="BS111" s="950"/>
      <c r="BT111" s="950"/>
      <c r="BU111" s="950"/>
      <c r="BV111" s="950" t="s">
        <v>109</v>
      </c>
      <c r="BW111" s="950"/>
      <c r="BX111" s="950"/>
      <c r="BY111" s="950"/>
      <c r="BZ111" s="950"/>
      <c r="CA111" s="950" t="s">
        <v>109</v>
      </c>
      <c r="CB111" s="950"/>
      <c r="CC111" s="950"/>
      <c r="CD111" s="950"/>
      <c r="CE111" s="950"/>
      <c r="CF111" s="944" t="s">
        <v>109</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x14ac:dyDescent="0.15">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3455452</v>
      </c>
      <c r="BR112" s="950"/>
      <c r="BS112" s="950"/>
      <c r="BT112" s="950"/>
      <c r="BU112" s="950"/>
      <c r="BV112" s="950">
        <v>3903459</v>
      </c>
      <c r="BW112" s="950"/>
      <c r="BX112" s="950"/>
      <c r="BY112" s="950"/>
      <c r="BZ112" s="950"/>
      <c r="CA112" s="950">
        <v>4293682</v>
      </c>
      <c r="CB112" s="950"/>
      <c r="CC112" s="950"/>
      <c r="CD112" s="950"/>
      <c r="CE112" s="950"/>
      <c r="CF112" s="944">
        <v>205.4</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x14ac:dyDescent="0.15">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146350</v>
      </c>
      <c r="AB113" s="964"/>
      <c r="AC113" s="964"/>
      <c r="AD113" s="964"/>
      <c r="AE113" s="965"/>
      <c r="AF113" s="966">
        <v>201863</v>
      </c>
      <c r="AG113" s="964"/>
      <c r="AH113" s="964"/>
      <c r="AI113" s="964"/>
      <c r="AJ113" s="965"/>
      <c r="AK113" s="966">
        <v>209418</v>
      </c>
      <c r="AL113" s="964"/>
      <c r="AM113" s="964"/>
      <c r="AN113" s="964"/>
      <c r="AO113" s="965"/>
      <c r="AP113" s="967">
        <v>10</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v>542407</v>
      </c>
      <c r="BR113" s="950"/>
      <c r="BS113" s="950"/>
      <c r="BT113" s="950"/>
      <c r="BU113" s="950"/>
      <c r="BV113" s="950">
        <v>542173</v>
      </c>
      <c r="BW113" s="950"/>
      <c r="BX113" s="950"/>
      <c r="BY113" s="950"/>
      <c r="BZ113" s="950"/>
      <c r="CA113" s="950">
        <v>522219</v>
      </c>
      <c r="CB113" s="950"/>
      <c r="CC113" s="950"/>
      <c r="CD113" s="950"/>
      <c r="CE113" s="950"/>
      <c r="CF113" s="944">
        <v>25</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x14ac:dyDescent="0.15">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40818</v>
      </c>
      <c r="AB114" s="989"/>
      <c r="AC114" s="989"/>
      <c r="AD114" s="989"/>
      <c r="AE114" s="990"/>
      <c r="AF114" s="991">
        <v>47727</v>
      </c>
      <c r="AG114" s="989"/>
      <c r="AH114" s="989"/>
      <c r="AI114" s="989"/>
      <c r="AJ114" s="990"/>
      <c r="AK114" s="991">
        <v>39653</v>
      </c>
      <c r="AL114" s="989"/>
      <c r="AM114" s="989"/>
      <c r="AN114" s="989"/>
      <c r="AO114" s="990"/>
      <c r="AP114" s="992">
        <v>1.9</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690615</v>
      </c>
      <c r="BR114" s="950"/>
      <c r="BS114" s="950"/>
      <c r="BT114" s="950"/>
      <c r="BU114" s="950"/>
      <c r="BV114" s="950">
        <v>625644</v>
      </c>
      <c r="BW114" s="950"/>
      <c r="BX114" s="950"/>
      <c r="BY114" s="950"/>
      <c r="BZ114" s="950"/>
      <c r="CA114" s="950">
        <v>616986</v>
      </c>
      <c r="CB114" s="950"/>
      <c r="CC114" s="950"/>
      <c r="CD114" s="950"/>
      <c r="CE114" s="950"/>
      <c r="CF114" s="944">
        <v>29.5</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x14ac:dyDescent="0.15">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109</v>
      </c>
      <c r="AB115" s="964"/>
      <c r="AC115" s="964"/>
      <c r="AD115" s="964"/>
      <c r="AE115" s="965"/>
      <c r="AF115" s="966" t="s">
        <v>109</v>
      </c>
      <c r="AG115" s="964"/>
      <c r="AH115" s="964"/>
      <c r="AI115" s="964"/>
      <c r="AJ115" s="965"/>
      <c r="AK115" s="966" t="s">
        <v>109</v>
      </c>
      <c r="AL115" s="964"/>
      <c r="AM115" s="964"/>
      <c r="AN115" s="964"/>
      <c r="AO115" s="965"/>
      <c r="AP115" s="967" t="s">
        <v>109</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x14ac:dyDescent="0.15">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x14ac:dyDescent="0.15">
      <c r="A117" s="934" t="s">
        <v>169</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564467</v>
      </c>
      <c r="AB117" s="996"/>
      <c r="AC117" s="996"/>
      <c r="AD117" s="996"/>
      <c r="AE117" s="997"/>
      <c r="AF117" s="995">
        <v>638366</v>
      </c>
      <c r="AG117" s="996"/>
      <c r="AH117" s="996"/>
      <c r="AI117" s="996"/>
      <c r="AJ117" s="997"/>
      <c r="AK117" s="995">
        <v>612779</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428</v>
      </c>
      <c r="BR117" s="1016"/>
      <c r="BS117" s="1016"/>
      <c r="BT117" s="1016"/>
      <c r="BU117" s="1016"/>
      <c r="BV117" s="1016" t="s">
        <v>428</v>
      </c>
      <c r="BW117" s="1016"/>
      <c r="BX117" s="1016"/>
      <c r="BY117" s="1016"/>
      <c r="BZ117" s="1016"/>
      <c r="CA117" s="1016" t="s">
        <v>428</v>
      </c>
      <c r="CB117" s="1016"/>
      <c r="CC117" s="1016"/>
      <c r="CD117" s="1016"/>
      <c r="CE117" s="1016"/>
      <c r="CF117" s="944" t="s">
        <v>428</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428</v>
      </c>
      <c r="DH117" s="989"/>
      <c r="DI117" s="989"/>
      <c r="DJ117" s="989"/>
      <c r="DK117" s="990"/>
      <c r="DL117" s="991" t="s">
        <v>428</v>
      </c>
      <c r="DM117" s="989"/>
      <c r="DN117" s="989"/>
      <c r="DO117" s="989"/>
      <c r="DP117" s="990"/>
      <c r="DQ117" s="991" t="s">
        <v>428</v>
      </c>
      <c r="DR117" s="989"/>
      <c r="DS117" s="989"/>
      <c r="DT117" s="989"/>
      <c r="DU117" s="990"/>
      <c r="DV117" s="992" t="s">
        <v>428</v>
      </c>
      <c r="DW117" s="993"/>
      <c r="DX117" s="993"/>
      <c r="DY117" s="993"/>
      <c r="DZ117" s="994"/>
    </row>
    <row r="118" spans="1:130" s="197" customFormat="1" ht="26.25" customHeight="1" x14ac:dyDescent="0.15">
      <c r="A118" s="934" t="s">
        <v>401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399</v>
      </c>
      <c r="AB118" s="913"/>
      <c r="AC118" s="913"/>
      <c r="AD118" s="913"/>
      <c r="AE118" s="914"/>
      <c r="AF118" s="912" t="s">
        <v>286</v>
      </c>
      <c r="AG118" s="913"/>
      <c r="AH118" s="913"/>
      <c r="AI118" s="913"/>
      <c r="AJ118" s="914"/>
      <c r="AK118" s="912" t="s">
        <v>285</v>
      </c>
      <c r="AL118" s="913"/>
      <c r="AM118" s="913"/>
      <c r="AN118" s="913"/>
      <c r="AO118" s="914"/>
      <c r="AP118" s="1020" t="s">
        <v>400</v>
      </c>
      <c r="AQ118" s="1021"/>
      <c r="AR118" s="1021"/>
      <c r="AS118" s="1021"/>
      <c r="AT118" s="1022"/>
      <c r="AU118" s="932"/>
      <c r="AV118" s="933"/>
      <c r="AW118" s="933"/>
      <c r="AX118" s="933"/>
      <c r="AY118" s="933"/>
      <c r="AZ118" s="228" t="s">
        <v>169</v>
      </c>
      <c r="BA118" s="228"/>
      <c r="BB118" s="228"/>
      <c r="BC118" s="228"/>
      <c r="BD118" s="228"/>
      <c r="BE118" s="228"/>
      <c r="BF118" s="228"/>
      <c r="BG118" s="228"/>
      <c r="BH118" s="228"/>
      <c r="BI118" s="228"/>
      <c r="BJ118" s="228"/>
      <c r="BK118" s="228"/>
      <c r="BL118" s="228"/>
      <c r="BM118" s="228"/>
      <c r="BN118" s="228"/>
      <c r="BO118" s="1023" t="s">
        <v>430</v>
      </c>
      <c r="BP118" s="1024"/>
      <c r="BQ118" s="1015">
        <v>8983667</v>
      </c>
      <c r="BR118" s="1016"/>
      <c r="BS118" s="1016"/>
      <c r="BT118" s="1016"/>
      <c r="BU118" s="1016"/>
      <c r="BV118" s="1016">
        <v>9428537</v>
      </c>
      <c r="BW118" s="1016"/>
      <c r="BX118" s="1016"/>
      <c r="BY118" s="1016"/>
      <c r="BZ118" s="1016"/>
      <c r="CA118" s="1016">
        <v>9854617</v>
      </c>
      <c r="CB118" s="1016"/>
      <c r="CC118" s="1016"/>
      <c r="CD118" s="1016"/>
      <c r="CE118" s="1016"/>
      <c r="CF118" s="1017"/>
      <c r="CG118" s="1018"/>
      <c r="CH118" s="1018"/>
      <c r="CI118" s="1018"/>
      <c r="CJ118" s="1019"/>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428</v>
      </c>
      <c r="DH118" s="989"/>
      <c r="DI118" s="989"/>
      <c r="DJ118" s="989"/>
      <c r="DK118" s="990"/>
      <c r="DL118" s="991" t="s">
        <v>428</v>
      </c>
      <c r="DM118" s="989"/>
      <c r="DN118" s="989"/>
      <c r="DO118" s="989"/>
      <c r="DP118" s="990"/>
      <c r="DQ118" s="991" t="s">
        <v>428</v>
      </c>
      <c r="DR118" s="989"/>
      <c r="DS118" s="989"/>
      <c r="DT118" s="989"/>
      <c r="DU118" s="990"/>
      <c r="DV118" s="992" t="s">
        <v>428</v>
      </c>
      <c r="DW118" s="993"/>
      <c r="DX118" s="993"/>
      <c r="DY118" s="993"/>
      <c r="DZ118" s="994"/>
    </row>
    <row r="119" spans="1:130" s="197" customFormat="1" ht="26.25" customHeight="1" x14ac:dyDescent="0.15">
      <c r="A119" s="1004"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428</v>
      </c>
      <c r="AB119" s="920"/>
      <c r="AC119" s="920"/>
      <c r="AD119" s="920"/>
      <c r="AE119" s="921"/>
      <c r="AF119" s="922" t="s">
        <v>428</v>
      </c>
      <c r="AG119" s="920"/>
      <c r="AH119" s="920"/>
      <c r="AI119" s="920"/>
      <c r="AJ119" s="921"/>
      <c r="AK119" s="922" t="s">
        <v>428</v>
      </c>
      <c r="AL119" s="920"/>
      <c r="AM119" s="920"/>
      <c r="AN119" s="920"/>
      <c r="AO119" s="921"/>
      <c r="AP119" s="923" t="s">
        <v>428</v>
      </c>
      <c r="AQ119" s="924"/>
      <c r="AR119" s="924"/>
      <c r="AS119" s="924"/>
      <c r="AT119" s="925"/>
      <c r="AU119" s="1007" t="s">
        <v>432</v>
      </c>
      <c r="AV119" s="1008"/>
      <c r="AW119" s="1008"/>
      <c r="AX119" s="1008"/>
      <c r="AY119" s="1009"/>
      <c r="AZ119" s="970" t="s">
        <v>433</v>
      </c>
      <c r="BA119" s="917"/>
      <c r="BB119" s="917"/>
      <c r="BC119" s="917"/>
      <c r="BD119" s="917"/>
      <c r="BE119" s="917"/>
      <c r="BF119" s="917"/>
      <c r="BG119" s="917"/>
      <c r="BH119" s="917"/>
      <c r="BI119" s="917"/>
      <c r="BJ119" s="917"/>
      <c r="BK119" s="917"/>
      <c r="BL119" s="917"/>
      <c r="BM119" s="917"/>
      <c r="BN119" s="917"/>
      <c r="BO119" s="917"/>
      <c r="BP119" s="918"/>
      <c r="BQ119" s="956">
        <v>1173091</v>
      </c>
      <c r="BR119" s="957"/>
      <c r="BS119" s="957"/>
      <c r="BT119" s="957"/>
      <c r="BU119" s="957"/>
      <c r="BV119" s="957">
        <v>1134925</v>
      </c>
      <c r="BW119" s="957"/>
      <c r="BX119" s="957"/>
      <c r="BY119" s="957"/>
      <c r="BZ119" s="957"/>
      <c r="CA119" s="957">
        <v>1185124</v>
      </c>
      <c r="CB119" s="957"/>
      <c r="CC119" s="957"/>
      <c r="CD119" s="957"/>
      <c r="CE119" s="957"/>
      <c r="CF119" s="971">
        <v>56.7</v>
      </c>
      <c r="CG119" s="972"/>
      <c r="CH119" s="972"/>
      <c r="CI119" s="972"/>
      <c r="CJ119" s="972"/>
      <c r="CK119" s="977"/>
      <c r="CL119" s="978"/>
      <c r="CM119" s="1034" t="s">
        <v>434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428</v>
      </c>
      <c r="DH119" s="1028"/>
      <c r="DI119" s="1028"/>
      <c r="DJ119" s="1028"/>
      <c r="DK119" s="1029"/>
      <c r="DL119" s="1030" t="s">
        <v>428</v>
      </c>
      <c r="DM119" s="1028"/>
      <c r="DN119" s="1028"/>
      <c r="DO119" s="1028"/>
      <c r="DP119" s="1029"/>
      <c r="DQ119" s="1030" t="s">
        <v>428</v>
      </c>
      <c r="DR119" s="1028"/>
      <c r="DS119" s="1028"/>
      <c r="DT119" s="1028"/>
      <c r="DU119" s="1029"/>
      <c r="DV119" s="1031" t="s">
        <v>428</v>
      </c>
      <c r="DW119" s="1032"/>
      <c r="DX119" s="1032"/>
      <c r="DY119" s="1032"/>
      <c r="DZ119" s="1033"/>
    </row>
    <row r="120" spans="1:130" s="197" customFormat="1" ht="26.25" customHeight="1" x14ac:dyDescent="0.15">
      <c r="A120" s="1005"/>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428</v>
      </c>
      <c r="AB120" s="989"/>
      <c r="AC120" s="989"/>
      <c r="AD120" s="989"/>
      <c r="AE120" s="990"/>
      <c r="AF120" s="991" t="s">
        <v>428</v>
      </c>
      <c r="AG120" s="989"/>
      <c r="AH120" s="989"/>
      <c r="AI120" s="989"/>
      <c r="AJ120" s="990"/>
      <c r="AK120" s="991" t="s">
        <v>428</v>
      </c>
      <c r="AL120" s="989"/>
      <c r="AM120" s="989"/>
      <c r="AN120" s="989"/>
      <c r="AO120" s="990"/>
      <c r="AP120" s="992" t="s">
        <v>428</v>
      </c>
      <c r="AQ120" s="993"/>
      <c r="AR120" s="993"/>
      <c r="AS120" s="993"/>
      <c r="AT120" s="994"/>
      <c r="AU120" s="1010"/>
      <c r="AV120" s="1011"/>
      <c r="AW120" s="1011"/>
      <c r="AX120" s="1011"/>
      <c r="AY120" s="1012"/>
      <c r="AZ120" s="979" t="s">
        <v>435</v>
      </c>
      <c r="BA120" s="980"/>
      <c r="BB120" s="980"/>
      <c r="BC120" s="980"/>
      <c r="BD120" s="980"/>
      <c r="BE120" s="980"/>
      <c r="BF120" s="980"/>
      <c r="BG120" s="980"/>
      <c r="BH120" s="980"/>
      <c r="BI120" s="980"/>
      <c r="BJ120" s="980"/>
      <c r="BK120" s="980"/>
      <c r="BL120" s="980"/>
      <c r="BM120" s="980"/>
      <c r="BN120" s="980"/>
      <c r="BO120" s="980"/>
      <c r="BP120" s="981"/>
      <c r="BQ120" s="949">
        <v>828</v>
      </c>
      <c r="BR120" s="950"/>
      <c r="BS120" s="950"/>
      <c r="BT120" s="950"/>
      <c r="BU120" s="950"/>
      <c r="BV120" s="950">
        <v>757</v>
      </c>
      <c r="BW120" s="950"/>
      <c r="BX120" s="950"/>
      <c r="BY120" s="950"/>
      <c r="BZ120" s="950"/>
      <c r="CA120" s="950" t="s">
        <v>428</v>
      </c>
      <c r="CB120" s="950"/>
      <c r="CC120" s="950"/>
      <c r="CD120" s="950"/>
      <c r="CE120" s="950"/>
      <c r="CF120" s="944" t="s">
        <v>428</v>
      </c>
      <c r="CG120" s="945"/>
      <c r="CH120" s="945"/>
      <c r="CI120" s="945"/>
      <c r="CJ120" s="945"/>
      <c r="CK120" s="1043" t="s">
        <v>436</v>
      </c>
      <c r="CL120" s="1044"/>
      <c r="CM120" s="1044"/>
      <c r="CN120" s="1044"/>
      <c r="CO120" s="1045"/>
      <c r="CP120" s="1051" t="s">
        <v>437</v>
      </c>
      <c r="CQ120" s="1052"/>
      <c r="CR120" s="1052"/>
      <c r="CS120" s="1052"/>
      <c r="CT120" s="1052"/>
      <c r="CU120" s="1052"/>
      <c r="CV120" s="1052"/>
      <c r="CW120" s="1052"/>
      <c r="CX120" s="1052"/>
      <c r="CY120" s="1052"/>
      <c r="CZ120" s="1052"/>
      <c r="DA120" s="1052"/>
      <c r="DB120" s="1052"/>
      <c r="DC120" s="1052"/>
      <c r="DD120" s="1052"/>
      <c r="DE120" s="1052"/>
      <c r="DF120" s="1053"/>
      <c r="DG120" s="956">
        <v>1938180</v>
      </c>
      <c r="DH120" s="957"/>
      <c r="DI120" s="957"/>
      <c r="DJ120" s="957"/>
      <c r="DK120" s="957"/>
      <c r="DL120" s="957">
        <v>2237137</v>
      </c>
      <c r="DM120" s="957"/>
      <c r="DN120" s="957"/>
      <c r="DO120" s="957"/>
      <c r="DP120" s="957"/>
      <c r="DQ120" s="957">
        <v>2557688</v>
      </c>
      <c r="DR120" s="957"/>
      <c r="DS120" s="957"/>
      <c r="DT120" s="957"/>
      <c r="DU120" s="957"/>
      <c r="DV120" s="958">
        <v>122.3</v>
      </c>
      <c r="DW120" s="958"/>
      <c r="DX120" s="958"/>
      <c r="DY120" s="958"/>
      <c r="DZ120" s="959"/>
    </row>
    <row r="121" spans="1:130" s="197" customFormat="1" ht="26.25" customHeight="1" x14ac:dyDescent="0.15">
      <c r="A121" s="1005"/>
      <c r="B121" s="976"/>
      <c r="C121" s="1040" t="s">
        <v>438</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428</v>
      </c>
      <c r="AB121" s="989"/>
      <c r="AC121" s="989"/>
      <c r="AD121" s="989"/>
      <c r="AE121" s="990"/>
      <c r="AF121" s="991" t="s">
        <v>428</v>
      </c>
      <c r="AG121" s="989"/>
      <c r="AH121" s="989"/>
      <c r="AI121" s="989"/>
      <c r="AJ121" s="990"/>
      <c r="AK121" s="991" t="s">
        <v>428</v>
      </c>
      <c r="AL121" s="989"/>
      <c r="AM121" s="989"/>
      <c r="AN121" s="989"/>
      <c r="AO121" s="990"/>
      <c r="AP121" s="992" t="s">
        <v>428</v>
      </c>
      <c r="AQ121" s="993"/>
      <c r="AR121" s="993"/>
      <c r="AS121" s="993"/>
      <c r="AT121" s="994"/>
      <c r="AU121" s="1010"/>
      <c r="AV121" s="1011"/>
      <c r="AW121" s="1011"/>
      <c r="AX121" s="1011"/>
      <c r="AY121" s="1012"/>
      <c r="AZ121" s="1025" t="s">
        <v>439</v>
      </c>
      <c r="BA121" s="1001"/>
      <c r="BB121" s="1001"/>
      <c r="BC121" s="1001"/>
      <c r="BD121" s="1001"/>
      <c r="BE121" s="1001"/>
      <c r="BF121" s="1001"/>
      <c r="BG121" s="1001"/>
      <c r="BH121" s="1001"/>
      <c r="BI121" s="1001"/>
      <c r="BJ121" s="1001"/>
      <c r="BK121" s="1001"/>
      <c r="BL121" s="1001"/>
      <c r="BM121" s="1001"/>
      <c r="BN121" s="1001"/>
      <c r="BO121" s="1001"/>
      <c r="BP121" s="1002"/>
      <c r="BQ121" s="1015">
        <v>5317550</v>
      </c>
      <c r="BR121" s="1016"/>
      <c r="BS121" s="1016"/>
      <c r="BT121" s="1016"/>
      <c r="BU121" s="1016"/>
      <c r="BV121" s="1016">
        <v>5465563</v>
      </c>
      <c r="BW121" s="1016"/>
      <c r="BX121" s="1016"/>
      <c r="BY121" s="1016"/>
      <c r="BZ121" s="1016"/>
      <c r="CA121" s="1016">
        <v>5336373</v>
      </c>
      <c r="CB121" s="1016"/>
      <c r="CC121" s="1016"/>
      <c r="CD121" s="1016"/>
      <c r="CE121" s="1016"/>
      <c r="CF121" s="1054">
        <v>255.2</v>
      </c>
      <c r="CG121" s="1055"/>
      <c r="CH121" s="1055"/>
      <c r="CI121" s="1055"/>
      <c r="CJ121" s="1055"/>
      <c r="CK121" s="1046"/>
      <c r="CL121" s="1047"/>
      <c r="CM121" s="1047"/>
      <c r="CN121" s="1047"/>
      <c r="CO121" s="1048"/>
      <c r="CP121" s="1037" t="s">
        <v>440</v>
      </c>
      <c r="CQ121" s="1038"/>
      <c r="CR121" s="1038"/>
      <c r="CS121" s="1038"/>
      <c r="CT121" s="1038"/>
      <c r="CU121" s="1038"/>
      <c r="CV121" s="1038"/>
      <c r="CW121" s="1038"/>
      <c r="CX121" s="1038"/>
      <c r="CY121" s="1038"/>
      <c r="CZ121" s="1038"/>
      <c r="DA121" s="1038"/>
      <c r="DB121" s="1038"/>
      <c r="DC121" s="1038"/>
      <c r="DD121" s="1038"/>
      <c r="DE121" s="1038"/>
      <c r="DF121" s="1039"/>
      <c r="DG121" s="949">
        <v>1515454</v>
      </c>
      <c r="DH121" s="950"/>
      <c r="DI121" s="950"/>
      <c r="DJ121" s="950"/>
      <c r="DK121" s="950"/>
      <c r="DL121" s="950">
        <v>1663988</v>
      </c>
      <c r="DM121" s="950"/>
      <c r="DN121" s="950"/>
      <c r="DO121" s="950"/>
      <c r="DP121" s="950"/>
      <c r="DQ121" s="950">
        <v>1733171</v>
      </c>
      <c r="DR121" s="950"/>
      <c r="DS121" s="950"/>
      <c r="DT121" s="950"/>
      <c r="DU121" s="950"/>
      <c r="DV121" s="951">
        <v>82.9</v>
      </c>
      <c r="DW121" s="951"/>
      <c r="DX121" s="951"/>
      <c r="DY121" s="951"/>
      <c r="DZ121" s="952"/>
    </row>
    <row r="122" spans="1:130" s="197" customFormat="1" ht="26.25" customHeight="1" x14ac:dyDescent="0.15">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428</v>
      </c>
      <c r="AB122" s="989"/>
      <c r="AC122" s="989"/>
      <c r="AD122" s="989"/>
      <c r="AE122" s="990"/>
      <c r="AF122" s="991" t="s">
        <v>428</v>
      </c>
      <c r="AG122" s="989"/>
      <c r="AH122" s="989"/>
      <c r="AI122" s="989"/>
      <c r="AJ122" s="990"/>
      <c r="AK122" s="991" t="s">
        <v>428</v>
      </c>
      <c r="AL122" s="989"/>
      <c r="AM122" s="989"/>
      <c r="AN122" s="989"/>
      <c r="AO122" s="990"/>
      <c r="AP122" s="992" t="s">
        <v>428</v>
      </c>
      <c r="AQ122" s="993"/>
      <c r="AR122" s="993"/>
      <c r="AS122" s="993"/>
      <c r="AT122" s="994"/>
      <c r="AU122" s="1013"/>
      <c r="AV122" s="1014"/>
      <c r="AW122" s="1014"/>
      <c r="AX122" s="1014"/>
      <c r="AY122" s="1014"/>
      <c r="AZ122" s="228" t="s">
        <v>169</v>
      </c>
      <c r="BA122" s="228"/>
      <c r="BB122" s="228"/>
      <c r="BC122" s="228"/>
      <c r="BD122" s="228"/>
      <c r="BE122" s="228"/>
      <c r="BF122" s="228"/>
      <c r="BG122" s="228"/>
      <c r="BH122" s="228"/>
      <c r="BI122" s="228"/>
      <c r="BJ122" s="228"/>
      <c r="BK122" s="228"/>
      <c r="BL122" s="228"/>
      <c r="BM122" s="228"/>
      <c r="BN122" s="228"/>
      <c r="BO122" s="1023" t="s">
        <v>441</v>
      </c>
      <c r="BP122" s="1024"/>
      <c r="BQ122" s="1064">
        <v>6491469</v>
      </c>
      <c r="BR122" s="1065"/>
      <c r="BS122" s="1065"/>
      <c r="BT122" s="1065"/>
      <c r="BU122" s="1065"/>
      <c r="BV122" s="1065">
        <v>6601245</v>
      </c>
      <c r="BW122" s="1065"/>
      <c r="BX122" s="1065"/>
      <c r="BY122" s="1065"/>
      <c r="BZ122" s="1065"/>
      <c r="CA122" s="1065">
        <v>6521497</v>
      </c>
      <c r="CB122" s="1065"/>
      <c r="CC122" s="1065"/>
      <c r="CD122" s="1065"/>
      <c r="CE122" s="1065"/>
      <c r="CF122" s="1017"/>
      <c r="CG122" s="1018"/>
      <c r="CH122" s="1018"/>
      <c r="CI122" s="1018"/>
      <c r="CJ122" s="1019"/>
      <c r="CK122" s="1046"/>
      <c r="CL122" s="1047"/>
      <c r="CM122" s="1047"/>
      <c r="CN122" s="1047"/>
      <c r="CO122" s="1048"/>
      <c r="CP122" s="1037" t="s">
        <v>380</v>
      </c>
      <c r="CQ122" s="1038"/>
      <c r="CR122" s="1038"/>
      <c r="CS122" s="1038"/>
      <c r="CT122" s="1038"/>
      <c r="CU122" s="1038"/>
      <c r="CV122" s="1038"/>
      <c r="CW122" s="1038"/>
      <c r="CX122" s="1038"/>
      <c r="CY122" s="1038"/>
      <c r="CZ122" s="1038"/>
      <c r="DA122" s="1038"/>
      <c r="DB122" s="1038"/>
      <c r="DC122" s="1038"/>
      <c r="DD122" s="1038"/>
      <c r="DE122" s="1038"/>
      <c r="DF122" s="1039"/>
      <c r="DG122" s="949">
        <v>1818</v>
      </c>
      <c r="DH122" s="950"/>
      <c r="DI122" s="950"/>
      <c r="DJ122" s="950"/>
      <c r="DK122" s="950"/>
      <c r="DL122" s="950">
        <v>2334</v>
      </c>
      <c r="DM122" s="950"/>
      <c r="DN122" s="950"/>
      <c r="DO122" s="950"/>
      <c r="DP122" s="950"/>
      <c r="DQ122" s="950">
        <v>2823</v>
      </c>
      <c r="DR122" s="950"/>
      <c r="DS122" s="950"/>
      <c r="DT122" s="950"/>
      <c r="DU122" s="950"/>
      <c r="DV122" s="951">
        <v>0.1</v>
      </c>
      <c r="DW122" s="951"/>
      <c r="DX122" s="951"/>
      <c r="DY122" s="951"/>
      <c r="DZ122" s="952"/>
    </row>
    <row r="123" spans="1:130" s="197" customFormat="1" ht="26.25" customHeight="1" thickBot="1" x14ac:dyDescent="0.2">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120.2</v>
      </c>
      <c r="BR123" s="1057"/>
      <c r="BS123" s="1057"/>
      <c r="BT123" s="1057"/>
      <c r="BU123" s="1057"/>
      <c r="BV123" s="1057">
        <v>142</v>
      </c>
      <c r="BW123" s="1057"/>
      <c r="BX123" s="1057"/>
      <c r="BY123" s="1057"/>
      <c r="BZ123" s="1057"/>
      <c r="CA123" s="1057">
        <v>159.4</v>
      </c>
      <c r="CB123" s="1057"/>
      <c r="CC123" s="1057"/>
      <c r="CD123" s="1057"/>
      <c r="CE123" s="1057"/>
      <c r="CF123" s="1058"/>
      <c r="CG123" s="1059"/>
      <c r="CH123" s="1059"/>
      <c r="CI123" s="1059"/>
      <c r="CJ123" s="1060"/>
      <c r="CK123" s="1046"/>
      <c r="CL123" s="1047"/>
      <c r="CM123" s="1047"/>
      <c r="CN123" s="1047"/>
      <c r="CO123" s="1048"/>
      <c r="CP123" s="1037" t="s">
        <v>378</v>
      </c>
      <c r="CQ123" s="1038"/>
      <c r="CR123" s="1038"/>
      <c r="CS123" s="1038"/>
      <c r="CT123" s="1038"/>
      <c r="CU123" s="1038"/>
      <c r="CV123" s="1038"/>
      <c r="CW123" s="1038"/>
      <c r="CX123" s="1038"/>
      <c r="CY123" s="1038"/>
      <c r="CZ123" s="1038"/>
      <c r="DA123" s="1038"/>
      <c r="DB123" s="1038"/>
      <c r="DC123" s="1038"/>
      <c r="DD123" s="1038"/>
      <c r="DE123" s="1038"/>
      <c r="DF123" s="1039"/>
      <c r="DG123" s="988" t="s">
        <v>109</v>
      </c>
      <c r="DH123" s="989"/>
      <c r="DI123" s="989"/>
      <c r="DJ123" s="989"/>
      <c r="DK123" s="990"/>
      <c r="DL123" s="991" t="s">
        <v>109</v>
      </c>
      <c r="DM123" s="989"/>
      <c r="DN123" s="989"/>
      <c r="DO123" s="989"/>
      <c r="DP123" s="990"/>
      <c r="DQ123" s="991" t="s">
        <v>109</v>
      </c>
      <c r="DR123" s="989"/>
      <c r="DS123" s="989"/>
      <c r="DT123" s="989"/>
      <c r="DU123" s="990"/>
      <c r="DV123" s="992" t="s">
        <v>109</v>
      </c>
      <c r="DW123" s="993"/>
      <c r="DX123" s="993"/>
      <c r="DY123" s="993"/>
      <c r="DZ123" s="994"/>
    </row>
    <row r="124" spans="1:130" s="197" customFormat="1" ht="26.25" customHeight="1" x14ac:dyDescent="0.15">
      <c r="A124" s="1005"/>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109</v>
      </c>
      <c r="AB124" s="989"/>
      <c r="AC124" s="989"/>
      <c r="AD124" s="989"/>
      <c r="AE124" s="990"/>
      <c r="AF124" s="991" t="s">
        <v>109</v>
      </c>
      <c r="AG124" s="989"/>
      <c r="AH124" s="989"/>
      <c r="AI124" s="989"/>
      <c r="AJ124" s="990"/>
      <c r="AK124" s="991" t="s">
        <v>109</v>
      </c>
      <c r="AL124" s="989"/>
      <c r="AM124" s="989"/>
      <c r="AN124" s="989"/>
      <c r="AO124" s="990"/>
      <c r="AP124" s="992" t="s">
        <v>109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443</v>
      </c>
      <c r="CQ124" s="1038"/>
      <c r="CR124" s="1038"/>
      <c r="CS124" s="1038"/>
      <c r="CT124" s="1038"/>
      <c r="CU124" s="1038"/>
      <c r="CV124" s="1038"/>
      <c r="CW124" s="1038"/>
      <c r="CX124" s="1038"/>
      <c r="CY124" s="1038"/>
      <c r="CZ124" s="1038"/>
      <c r="DA124" s="1038"/>
      <c r="DB124" s="1038"/>
      <c r="DC124" s="1038"/>
      <c r="DD124" s="1038"/>
      <c r="DE124" s="1038"/>
      <c r="DF124" s="1039"/>
      <c r="DG124" s="1027" t="s">
        <v>109</v>
      </c>
      <c r="DH124" s="1028"/>
      <c r="DI124" s="1028"/>
      <c r="DJ124" s="1028"/>
      <c r="DK124" s="1029"/>
      <c r="DL124" s="1030" t="s">
        <v>109</v>
      </c>
      <c r="DM124" s="1028"/>
      <c r="DN124" s="1028"/>
      <c r="DO124" s="1028"/>
      <c r="DP124" s="1029"/>
      <c r="DQ124" s="1030" t="s">
        <v>109</v>
      </c>
      <c r="DR124" s="1028"/>
      <c r="DS124" s="1028"/>
      <c r="DT124" s="1028"/>
      <c r="DU124" s="1029"/>
      <c r="DV124" s="1031" t="s">
        <v>109</v>
      </c>
      <c r="DW124" s="1032"/>
      <c r="DX124" s="1032"/>
      <c r="DY124" s="1032"/>
      <c r="DZ124" s="1033"/>
    </row>
    <row r="125" spans="1:130" s="197" customFormat="1" ht="26.25" customHeight="1" thickBot="1" x14ac:dyDescent="0.2">
      <c r="A125" s="1005"/>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109</v>
      </c>
      <c r="AB125" s="989"/>
      <c r="AC125" s="989"/>
      <c r="AD125" s="989"/>
      <c r="AE125" s="990"/>
      <c r="AF125" s="991" t="s">
        <v>109</v>
      </c>
      <c r="AG125" s="989"/>
      <c r="AH125" s="989"/>
      <c r="AI125" s="989"/>
      <c r="AJ125" s="990"/>
      <c r="AK125" s="991" t="s">
        <v>109</v>
      </c>
      <c r="AL125" s="989"/>
      <c r="AM125" s="989"/>
      <c r="AN125" s="989"/>
      <c r="AO125" s="990"/>
      <c r="AP125" s="992" t="s">
        <v>109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444</v>
      </c>
      <c r="CL125" s="1044"/>
      <c r="CM125" s="1044"/>
      <c r="CN125" s="1044"/>
      <c r="CO125" s="1045"/>
      <c r="CP125" s="970" t="s">
        <v>445</v>
      </c>
      <c r="CQ125" s="917"/>
      <c r="CR125" s="917"/>
      <c r="CS125" s="917"/>
      <c r="CT125" s="917"/>
      <c r="CU125" s="917"/>
      <c r="CV125" s="917"/>
      <c r="CW125" s="917"/>
      <c r="CX125" s="917"/>
      <c r="CY125" s="917"/>
      <c r="CZ125" s="917"/>
      <c r="DA125" s="917"/>
      <c r="DB125" s="917"/>
      <c r="DC125" s="917"/>
      <c r="DD125" s="917"/>
      <c r="DE125" s="917"/>
      <c r="DF125" s="918"/>
      <c r="DG125" s="956" t="s">
        <v>109</v>
      </c>
      <c r="DH125" s="957"/>
      <c r="DI125" s="957"/>
      <c r="DJ125" s="957"/>
      <c r="DK125" s="957"/>
      <c r="DL125" s="957" t="s">
        <v>109</v>
      </c>
      <c r="DM125" s="957"/>
      <c r="DN125" s="957"/>
      <c r="DO125" s="957"/>
      <c r="DP125" s="957"/>
      <c r="DQ125" s="957" t="s">
        <v>109</v>
      </c>
      <c r="DR125" s="957"/>
      <c r="DS125" s="957"/>
      <c r="DT125" s="957"/>
      <c r="DU125" s="957"/>
      <c r="DV125" s="958" t="s">
        <v>109</v>
      </c>
      <c r="DW125" s="958"/>
      <c r="DX125" s="958"/>
      <c r="DY125" s="958"/>
      <c r="DZ125" s="959"/>
    </row>
    <row r="126" spans="1:130" s="197" customFormat="1" ht="26.25" customHeight="1" x14ac:dyDescent="0.15">
      <c r="A126" s="1005"/>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109</v>
      </c>
      <c r="AB126" s="989"/>
      <c r="AC126" s="989"/>
      <c r="AD126" s="989"/>
      <c r="AE126" s="990"/>
      <c r="AF126" s="991" t="s">
        <v>109</v>
      </c>
      <c r="AG126" s="989"/>
      <c r="AH126" s="989"/>
      <c r="AI126" s="989"/>
      <c r="AJ126" s="990"/>
      <c r="AK126" s="991" t="s">
        <v>109</v>
      </c>
      <c r="AL126" s="989"/>
      <c r="AM126" s="989"/>
      <c r="AN126" s="989"/>
      <c r="AO126" s="990"/>
      <c r="AP126" s="992" t="s">
        <v>109</v>
      </c>
      <c r="AQ126" s="993"/>
      <c r="AR126" s="993"/>
      <c r="AS126" s="993"/>
      <c r="AT126" s="994"/>
      <c r="AU126" s="233"/>
      <c r="AV126" s="233"/>
      <c r="AW126" s="233"/>
      <c r="AX126" s="1066" t="s">
        <v>446</v>
      </c>
      <c r="AY126" s="1067"/>
      <c r="AZ126" s="1067"/>
      <c r="BA126" s="1067"/>
      <c r="BB126" s="1067"/>
      <c r="BC126" s="1067"/>
      <c r="BD126" s="1067"/>
      <c r="BE126" s="1068"/>
      <c r="BF126" s="1082" t="s">
        <v>447</v>
      </c>
      <c r="BG126" s="1067"/>
      <c r="BH126" s="1067"/>
      <c r="BI126" s="1067"/>
      <c r="BJ126" s="1067"/>
      <c r="BK126" s="1067"/>
      <c r="BL126" s="1068"/>
      <c r="BM126" s="1082" t="s">
        <v>448</v>
      </c>
      <c r="BN126" s="1067"/>
      <c r="BO126" s="1067"/>
      <c r="BP126" s="1067"/>
      <c r="BQ126" s="1067"/>
      <c r="BR126" s="1067"/>
      <c r="BS126" s="1068"/>
      <c r="BT126" s="1082" t="s">
        <v>449</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450</v>
      </c>
      <c r="CQ126" s="980"/>
      <c r="CR126" s="980"/>
      <c r="CS126" s="980"/>
      <c r="CT126" s="980"/>
      <c r="CU126" s="980"/>
      <c r="CV126" s="980"/>
      <c r="CW126" s="980"/>
      <c r="CX126" s="980"/>
      <c r="CY126" s="980"/>
      <c r="CZ126" s="980"/>
      <c r="DA126" s="980"/>
      <c r="DB126" s="980"/>
      <c r="DC126" s="980"/>
      <c r="DD126" s="980"/>
      <c r="DE126" s="980"/>
      <c r="DF126" s="981"/>
      <c r="DG126" s="949" t="s">
        <v>109</v>
      </c>
      <c r="DH126" s="950"/>
      <c r="DI126" s="950"/>
      <c r="DJ126" s="950"/>
      <c r="DK126" s="950"/>
      <c r="DL126" s="950" t="s">
        <v>109</v>
      </c>
      <c r="DM126" s="950"/>
      <c r="DN126" s="950"/>
      <c r="DO126" s="950"/>
      <c r="DP126" s="950"/>
      <c r="DQ126" s="950" t="s">
        <v>109</v>
      </c>
      <c r="DR126" s="950"/>
      <c r="DS126" s="950"/>
      <c r="DT126" s="950"/>
      <c r="DU126" s="950"/>
      <c r="DV126" s="951" t="s">
        <v>109</v>
      </c>
      <c r="DW126" s="951"/>
      <c r="DX126" s="951"/>
      <c r="DY126" s="951"/>
      <c r="DZ126" s="952"/>
    </row>
    <row r="127" spans="1:130" s="197" customFormat="1" ht="26.25" customHeight="1" thickBot="1" x14ac:dyDescent="0.2">
      <c r="A127" s="1006"/>
      <c r="B127" s="978"/>
      <c r="C127" s="1034" t="s">
        <v>451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109</v>
      </c>
      <c r="AB127" s="989"/>
      <c r="AC127" s="989"/>
      <c r="AD127" s="989"/>
      <c r="AE127" s="990"/>
      <c r="AF127" s="991" t="s">
        <v>109</v>
      </c>
      <c r="AG127" s="989"/>
      <c r="AH127" s="989"/>
      <c r="AI127" s="989"/>
      <c r="AJ127" s="990"/>
      <c r="AK127" s="991" t="s">
        <v>109</v>
      </c>
      <c r="AL127" s="989"/>
      <c r="AM127" s="989"/>
      <c r="AN127" s="989"/>
      <c r="AO127" s="990"/>
      <c r="AP127" s="992" t="s">
        <v>109</v>
      </c>
      <c r="AQ127" s="993"/>
      <c r="AR127" s="993"/>
      <c r="AS127" s="993"/>
      <c r="AT127" s="994"/>
      <c r="AU127" s="233"/>
      <c r="AV127" s="233"/>
      <c r="AW127" s="233"/>
      <c r="AX127" s="916" t="s">
        <v>452</v>
      </c>
      <c r="AY127" s="917"/>
      <c r="AZ127" s="917"/>
      <c r="BA127" s="917"/>
      <c r="BB127" s="917"/>
      <c r="BC127" s="917"/>
      <c r="BD127" s="917"/>
      <c r="BE127" s="918"/>
      <c r="BF127" s="1071" t="s">
        <v>109</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453</v>
      </c>
      <c r="CQ127" s="1075"/>
      <c r="CR127" s="1075"/>
      <c r="CS127" s="1075"/>
      <c r="CT127" s="1075"/>
      <c r="CU127" s="1075"/>
      <c r="CV127" s="1075"/>
      <c r="CW127" s="1075"/>
      <c r="CX127" s="1075"/>
      <c r="CY127" s="1075"/>
      <c r="CZ127" s="1075"/>
      <c r="DA127" s="1075"/>
      <c r="DB127" s="1075"/>
      <c r="DC127" s="1075"/>
      <c r="DD127" s="1075"/>
      <c r="DE127" s="1075"/>
      <c r="DF127" s="1076"/>
      <c r="DG127" s="1077" t="s">
        <v>109</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x14ac:dyDescent="0.15">
      <c r="A128" s="1101" t="s">
        <v>454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455</v>
      </c>
      <c r="X128" s="1103"/>
      <c r="Y128" s="1103"/>
      <c r="Z128" s="1104"/>
      <c r="AA128" s="1119">
        <v>985</v>
      </c>
      <c r="AB128" s="1120"/>
      <c r="AC128" s="1120"/>
      <c r="AD128" s="1120"/>
      <c r="AE128" s="1121"/>
      <c r="AF128" s="1122">
        <v>857</v>
      </c>
      <c r="AG128" s="1120"/>
      <c r="AH128" s="1120"/>
      <c r="AI128" s="1120"/>
      <c r="AJ128" s="1121"/>
      <c r="AK128" s="1122">
        <v>805</v>
      </c>
      <c r="AL128" s="1120"/>
      <c r="AM128" s="1120"/>
      <c r="AN128" s="1120"/>
      <c r="AO128" s="1121"/>
      <c r="AP128" s="1123"/>
      <c r="AQ128" s="1124"/>
      <c r="AR128" s="1124"/>
      <c r="AS128" s="1124"/>
      <c r="AT128" s="1125"/>
      <c r="AU128" s="235"/>
      <c r="AV128" s="235"/>
      <c r="AW128" s="235"/>
      <c r="AX128" s="1084" t="s">
        <v>456</v>
      </c>
      <c r="AY128" s="980"/>
      <c r="AZ128" s="980"/>
      <c r="BA128" s="980"/>
      <c r="BB128" s="980"/>
      <c r="BC128" s="980"/>
      <c r="BD128" s="980"/>
      <c r="BE128" s="981"/>
      <c r="BF128" s="1096" t="s">
        <v>457</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458</v>
      </c>
      <c r="X129" s="1091"/>
      <c r="Y129" s="1091"/>
      <c r="Z129" s="1092"/>
      <c r="AA129" s="988">
        <v>2437054</v>
      </c>
      <c r="AB129" s="989"/>
      <c r="AC129" s="989"/>
      <c r="AD129" s="989"/>
      <c r="AE129" s="990"/>
      <c r="AF129" s="991">
        <v>2383049</v>
      </c>
      <c r="AG129" s="989"/>
      <c r="AH129" s="989"/>
      <c r="AI129" s="989"/>
      <c r="AJ129" s="990"/>
      <c r="AK129" s="991">
        <v>2494166</v>
      </c>
      <c r="AL129" s="989"/>
      <c r="AM129" s="989"/>
      <c r="AN129" s="989"/>
      <c r="AO129" s="990"/>
      <c r="AP129" s="1093"/>
      <c r="AQ129" s="1094"/>
      <c r="AR129" s="1094"/>
      <c r="AS129" s="1094"/>
      <c r="AT129" s="1095"/>
      <c r="AU129" s="235"/>
      <c r="AV129" s="235"/>
      <c r="AW129" s="235"/>
      <c r="AX129" s="1084" t="s">
        <v>459</v>
      </c>
      <c r="AY129" s="980"/>
      <c r="AZ129" s="980"/>
      <c r="BA129" s="980"/>
      <c r="BB129" s="980"/>
      <c r="BC129" s="980"/>
      <c r="BD129" s="980"/>
      <c r="BE129" s="981"/>
      <c r="BF129" s="1085">
        <v>10.6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461</v>
      </c>
      <c r="X130" s="1091"/>
      <c r="Y130" s="1091"/>
      <c r="Z130" s="1092"/>
      <c r="AA130" s="988">
        <v>365008</v>
      </c>
      <c r="AB130" s="989"/>
      <c r="AC130" s="989"/>
      <c r="AD130" s="989"/>
      <c r="AE130" s="990"/>
      <c r="AF130" s="991">
        <v>392136</v>
      </c>
      <c r="AG130" s="989"/>
      <c r="AH130" s="989"/>
      <c r="AI130" s="989"/>
      <c r="AJ130" s="990"/>
      <c r="AK130" s="991">
        <v>403413</v>
      </c>
      <c r="AL130" s="989"/>
      <c r="AM130" s="989"/>
      <c r="AN130" s="989"/>
      <c r="AO130" s="990"/>
      <c r="AP130" s="1093"/>
      <c r="AQ130" s="1094"/>
      <c r="AR130" s="1094"/>
      <c r="AS130" s="1094"/>
      <c r="AT130" s="1095"/>
      <c r="AU130" s="235"/>
      <c r="AV130" s="235"/>
      <c r="AW130" s="235"/>
      <c r="AX130" s="1143" t="s">
        <v>462</v>
      </c>
      <c r="AY130" s="1075"/>
      <c r="AZ130" s="1075"/>
      <c r="BA130" s="1075"/>
      <c r="BB130" s="1075"/>
      <c r="BC130" s="1075"/>
      <c r="BD130" s="1075"/>
      <c r="BE130" s="1076"/>
      <c r="BF130" s="1105">
        <v>159.4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463</v>
      </c>
      <c r="X131" s="1114"/>
      <c r="Y131" s="1114"/>
      <c r="Z131" s="1115"/>
      <c r="AA131" s="1027">
        <v>2072046</v>
      </c>
      <c r="AB131" s="1028"/>
      <c r="AC131" s="1028"/>
      <c r="AD131" s="1028"/>
      <c r="AE131" s="1029"/>
      <c r="AF131" s="1030">
        <v>1990913</v>
      </c>
      <c r="AG131" s="1028"/>
      <c r="AH131" s="1028"/>
      <c r="AI131" s="1028"/>
      <c r="AJ131" s="1029"/>
      <c r="AK131" s="1030">
        <v>2090753</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465</v>
      </c>
      <c r="W132" s="1131"/>
      <c r="X132" s="1131"/>
      <c r="Y132" s="1131"/>
      <c r="Z132" s="1132"/>
      <c r="AA132" s="1133">
        <v>9.5786483499999999</v>
      </c>
      <c r="AB132" s="1134"/>
      <c r="AC132" s="1134"/>
      <c r="AD132" s="1134"/>
      <c r="AE132" s="1135"/>
      <c r="AF132" s="1136">
        <v>12.32464703</v>
      </c>
      <c r="AG132" s="1134"/>
      <c r="AH132" s="1134"/>
      <c r="AI132" s="1134"/>
      <c r="AJ132" s="1135"/>
      <c r="AK132" s="1136">
        <v>9.9754012070000009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466</v>
      </c>
      <c r="W133" s="1138"/>
      <c r="X133" s="1138"/>
      <c r="Y133" s="1138"/>
      <c r="Z133" s="1139"/>
      <c r="AA133" s="1140">
        <v>10.1</v>
      </c>
      <c r="AB133" s="1141"/>
      <c r="AC133" s="1141"/>
      <c r="AD133" s="1141"/>
      <c r="AE133" s="1142"/>
      <c r="AF133" s="1140">
        <v>10.4</v>
      </c>
      <c r="AG133" s="1141"/>
      <c r="AH133" s="1141"/>
      <c r="AI133" s="1141"/>
      <c r="AJ133" s="1142"/>
      <c r="AK133" s="1140">
        <v>10.6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47" t="s">
        <v>469</v>
      </c>
      <c r="L7" s="254"/>
      <c r="M7" s="255" t="s">
        <v>470</v>
      </c>
      <c r="N7" s="256"/>
    </row>
    <row r="8" spans="1:16" x14ac:dyDescent="0.15">
      <c r="A8" s="248"/>
      <c r="B8" s="244"/>
      <c r="C8" s="244"/>
      <c r="D8" s="244"/>
      <c r="E8" s="244"/>
      <c r="F8" s="244"/>
      <c r="G8" s="257"/>
      <c r="H8" s="258"/>
      <c r="I8" s="258"/>
      <c r="J8" s="259"/>
      <c r="K8" s="1148"/>
      <c r="L8" s="260" t="s">
        <v>471</v>
      </c>
      <c r="M8" s="261" t="s">
        <v>472</v>
      </c>
      <c r="N8" s="262" t="s">
        <v>473</v>
      </c>
    </row>
    <row r="9" spans="1:16" x14ac:dyDescent="0.15">
      <c r="A9" s="248"/>
      <c r="B9" s="244"/>
      <c r="C9" s="244"/>
      <c r="D9" s="244"/>
      <c r="E9" s="244"/>
      <c r="F9" s="244"/>
      <c r="G9" s="1149" t="s">
        <v>474</v>
      </c>
      <c r="H9" s="1150"/>
      <c r="I9" s="1150"/>
      <c r="J9" s="1151"/>
      <c r="K9" s="263">
        <v>529307</v>
      </c>
      <c r="L9" s="264">
        <v>85345</v>
      </c>
      <c r="M9" s="265">
        <v>105093</v>
      </c>
      <c r="N9" s="266">
        <v>-18.8</v>
      </c>
    </row>
    <row r="10" spans="1:16" x14ac:dyDescent="0.15">
      <c r="A10" s="248"/>
      <c r="B10" s="244"/>
      <c r="C10" s="244"/>
      <c r="D10" s="244"/>
      <c r="E10" s="244"/>
      <c r="F10" s="244"/>
      <c r="G10" s="1149" t="s">
        <v>475</v>
      </c>
      <c r="H10" s="1150"/>
      <c r="I10" s="1150"/>
      <c r="J10" s="1151"/>
      <c r="K10" s="267">
        <v>36965</v>
      </c>
      <c r="L10" s="268">
        <v>5960</v>
      </c>
      <c r="M10" s="269">
        <v>11546</v>
      </c>
      <c r="N10" s="270">
        <v>-48.4</v>
      </c>
    </row>
    <row r="11" spans="1:16" ht="13.5" customHeight="1" x14ac:dyDescent="0.15">
      <c r="A11" s="248"/>
      <c r="B11" s="244"/>
      <c r="C11" s="244"/>
      <c r="D11" s="244"/>
      <c r="E11" s="244"/>
      <c r="F11" s="244"/>
      <c r="G11" s="1149" t="s">
        <v>476</v>
      </c>
      <c r="H11" s="1150"/>
      <c r="I11" s="1150"/>
      <c r="J11" s="1151"/>
      <c r="K11" s="267">
        <v>119854</v>
      </c>
      <c r="L11" s="268">
        <v>19325</v>
      </c>
      <c r="M11" s="269">
        <v>13382</v>
      </c>
      <c r="N11" s="270">
        <v>44.4</v>
      </c>
    </row>
    <row r="12" spans="1:16" ht="13.5" customHeight="1" x14ac:dyDescent="0.15">
      <c r="A12" s="248"/>
      <c r="B12" s="244"/>
      <c r="C12" s="244"/>
      <c r="D12" s="244"/>
      <c r="E12" s="244"/>
      <c r="F12" s="244"/>
      <c r="G12" s="1149" t="s">
        <v>477</v>
      </c>
      <c r="H12" s="1150"/>
      <c r="I12" s="1150"/>
      <c r="J12" s="1151"/>
      <c r="K12" s="267">
        <v>40889</v>
      </c>
      <c r="L12" s="268">
        <v>6593</v>
      </c>
      <c r="M12" s="269">
        <v>1458</v>
      </c>
      <c r="N12" s="270">
        <v>352.2</v>
      </c>
    </row>
    <row r="13" spans="1:16" ht="13.5" customHeight="1" x14ac:dyDescent="0.15">
      <c r="A13" s="248"/>
      <c r="B13" s="244"/>
      <c r="C13" s="244"/>
      <c r="D13" s="244"/>
      <c r="E13" s="244"/>
      <c r="F13" s="244"/>
      <c r="G13" s="1149" t="s">
        <v>478</v>
      </c>
      <c r="H13" s="1150"/>
      <c r="I13" s="1150"/>
      <c r="J13" s="1151"/>
      <c r="K13" s="267" t="s">
        <v>479</v>
      </c>
      <c r="L13" s="268" t="s">
        <v>479</v>
      </c>
      <c r="M13" s="269" t="s">
        <v>479</v>
      </c>
      <c r="N13" s="270" t="s">
        <v>479</v>
      </c>
    </row>
    <row r="14" spans="1:16" ht="13.5" customHeight="1" x14ac:dyDescent="0.15">
      <c r="A14" s="248"/>
      <c r="B14" s="244"/>
      <c r="C14" s="244"/>
      <c r="D14" s="244"/>
      <c r="E14" s="244"/>
      <c r="F14" s="244"/>
      <c r="G14" s="1149" t="s">
        <v>480</v>
      </c>
      <c r="H14" s="1150"/>
      <c r="I14" s="1150"/>
      <c r="J14" s="1151"/>
      <c r="K14" s="267">
        <v>30344</v>
      </c>
      <c r="L14" s="268">
        <v>4893</v>
      </c>
      <c r="M14" s="269">
        <v>5712</v>
      </c>
      <c r="N14" s="270">
        <v>-14.3</v>
      </c>
    </row>
    <row r="15" spans="1:16" ht="13.5" customHeight="1" x14ac:dyDescent="0.15">
      <c r="A15" s="248"/>
      <c r="B15" s="244"/>
      <c r="C15" s="244"/>
      <c r="D15" s="244"/>
      <c r="E15" s="244"/>
      <c r="F15" s="244"/>
      <c r="G15" s="1149" t="s">
        <v>481</v>
      </c>
      <c r="H15" s="1150"/>
      <c r="I15" s="1150"/>
      <c r="J15" s="1151"/>
      <c r="K15" s="267">
        <v>9028</v>
      </c>
      <c r="L15" s="268">
        <v>1456</v>
      </c>
      <c r="M15" s="269">
        <v>2855</v>
      </c>
      <c r="N15" s="270">
        <v>-49</v>
      </c>
    </row>
    <row r="16" spans="1:16" x14ac:dyDescent="0.15">
      <c r="A16" s="248"/>
      <c r="B16" s="244"/>
      <c r="C16" s="244"/>
      <c r="D16" s="244"/>
      <c r="E16" s="244"/>
      <c r="F16" s="244"/>
      <c r="G16" s="1152" t="s">
        <v>482</v>
      </c>
      <c r="H16" s="1153"/>
      <c r="I16" s="1153"/>
      <c r="J16" s="1154"/>
      <c r="K16" s="268">
        <v>-59386</v>
      </c>
      <c r="L16" s="268">
        <v>-9575</v>
      </c>
      <c r="M16" s="269">
        <v>-10245</v>
      </c>
      <c r="N16" s="270">
        <v>-6.5</v>
      </c>
    </row>
    <row r="17" spans="1:16" x14ac:dyDescent="0.15">
      <c r="A17" s="248"/>
      <c r="B17" s="244"/>
      <c r="C17" s="244"/>
      <c r="D17" s="244"/>
      <c r="E17" s="244"/>
      <c r="F17" s="244"/>
      <c r="G17" s="1152" t="s">
        <v>169</v>
      </c>
      <c r="H17" s="1153"/>
      <c r="I17" s="1153"/>
      <c r="J17" s="1154"/>
      <c r="K17" s="268">
        <v>707001</v>
      </c>
      <c r="L17" s="268">
        <v>113996</v>
      </c>
      <c r="M17" s="269">
        <v>129801</v>
      </c>
      <c r="N17" s="270">
        <v>-12.2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44" t="s">
        <v>487</v>
      </c>
      <c r="H21" s="1145"/>
      <c r="I21" s="1145"/>
      <c r="J21" s="1146"/>
      <c r="K21" s="280">
        <v>9.67</v>
      </c>
      <c r="L21" s="281">
        <v>12.01</v>
      </c>
      <c r="M21" s="282">
        <v>-2.34</v>
      </c>
      <c r="N21" s="249"/>
      <c r="O21" s="283"/>
      <c r="P21" s="279"/>
    </row>
    <row r="22" spans="1:16" s="284" customFormat="1" x14ac:dyDescent="0.15">
      <c r="A22" s="279"/>
      <c r="B22" s="249"/>
      <c r="C22" s="249"/>
      <c r="D22" s="249"/>
      <c r="E22" s="249"/>
      <c r="F22" s="249"/>
      <c r="G22" s="1144" t="s">
        <v>488</v>
      </c>
      <c r="H22" s="1145"/>
      <c r="I22" s="1145"/>
      <c r="J22" s="1146"/>
      <c r="K22" s="285">
        <v>94.2</v>
      </c>
      <c r="L22" s="286">
        <v>95.9</v>
      </c>
      <c r="M22" s="287">
        <v>-1.7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47" t="s">
        <v>469</v>
      </c>
      <c r="L30" s="254"/>
      <c r="M30" s="255" t="s">
        <v>470</v>
      </c>
      <c r="N30" s="256"/>
    </row>
    <row r="31" spans="1:16" x14ac:dyDescent="0.15">
      <c r="A31" s="248"/>
      <c r="B31" s="244"/>
      <c r="C31" s="244"/>
      <c r="D31" s="244"/>
      <c r="E31" s="244"/>
      <c r="F31" s="244"/>
      <c r="G31" s="257"/>
      <c r="H31" s="258"/>
      <c r="I31" s="258"/>
      <c r="J31" s="259"/>
      <c r="K31" s="1148"/>
      <c r="L31" s="260" t="s">
        <v>471</v>
      </c>
      <c r="M31" s="261" t="s">
        <v>472</v>
      </c>
      <c r="N31" s="262" t="s">
        <v>473</v>
      </c>
    </row>
    <row r="32" spans="1:16" ht="27" customHeight="1" x14ac:dyDescent="0.15">
      <c r="A32" s="248"/>
      <c r="B32" s="244"/>
      <c r="C32" s="244"/>
      <c r="D32" s="244"/>
      <c r="E32" s="244"/>
      <c r="F32" s="244"/>
      <c r="G32" s="1160" t="s">
        <v>492</v>
      </c>
      <c r="H32" s="1161"/>
      <c r="I32" s="1161"/>
      <c r="J32" s="1162"/>
      <c r="K32" s="294">
        <v>363708</v>
      </c>
      <c r="L32" s="294">
        <v>58644</v>
      </c>
      <c r="M32" s="295">
        <v>66201</v>
      </c>
      <c r="N32" s="296">
        <v>-11.4</v>
      </c>
    </row>
    <row r="33" spans="1:16" ht="13.5" customHeight="1" x14ac:dyDescent="0.15">
      <c r="A33" s="248"/>
      <c r="B33" s="244"/>
      <c r="C33" s="244"/>
      <c r="D33" s="244"/>
      <c r="E33" s="244"/>
      <c r="F33" s="244"/>
      <c r="G33" s="1160" t="s">
        <v>493</v>
      </c>
      <c r="H33" s="1161"/>
      <c r="I33" s="1161"/>
      <c r="J33" s="1162"/>
      <c r="K33" s="294" t="s">
        <v>479</v>
      </c>
      <c r="L33" s="294" t="s">
        <v>479</v>
      </c>
      <c r="M33" s="295" t="s">
        <v>479</v>
      </c>
      <c r="N33" s="296" t="s">
        <v>479</v>
      </c>
    </row>
    <row r="34" spans="1:16" ht="27" customHeight="1" x14ac:dyDescent="0.15">
      <c r="A34" s="248"/>
      <c r="B34" s="244"/>
      <c r="C34" s="244"/>
      <c r="D34" s="244"/>
      <c r="E34" s="244"/>
      <c r="F34" s="244"/>
      <c r="G34" s="1160" t="s">
        <v>494</v>
      </c>
      <c r="H34" s="1161"/>
      <c r="I34" s="1161"/>
      <c r="J34" s="1162"/>
      <c r="K34" s="294" t="s">
        <v>479</v>
      </c>
      <c r="L34" s="294" t="s">
        <v>479</v>
      </c>
      <c r="M34" s="295" t="s">
        <v>479</v>
      </c>
      <c r="N34" s="296" t="s">
        <v>479</v>
      </c>
    </row>
    <row r="35" spans="1:16" ht="27" customHeight="1" x14ac:dyDescent="0.15">
      <c r="A35" s="248"/>
      <c r="B35" s="244"/>
      <c r="C35" s="244"/>
      <c r="D35" s="244"/>
      <c r="E35" s="244"/>
      <c r="F35" s="244"/>
      <c r="G35" s="1160" t="s">
        <v>495</v>
      </c>
      <c r="H35" s="1161"/>
      <c r="I35" s="1161"/>
      <c r="J35" s="1162"/>
      <c r="K35" s="294">
        <v>209418</v>
      </c>
      <c r="L35" s="294">
        <v>33766</v>
      </c>
      <c r="M35" s="295">
        <v>21827</v>
      </c>
      <c r="N35" s="296">
        <v>54.7</v>
      </c>
    </row>
    <row r="36" spans="1:16" ht="27" customHeight="1" x14ac:dyDescent="0.15">
      <c r="A36" s="248"/>
      <c r="B36" s="244"/>
      <c r="C36" s="244"/>
      <c r="D36" s="244"/>
      <c r="E36" s="244"/>
      <c r="F36" s="244"/>
      <c r="G36" s="1160" t="s">
        <v>496</v>
      </c>
      <c r="H36" s="1161"/>
      <c r="I36" s="1161"/>
      <c r="J36" s="1162"/>
      <c r="K36" s="294">
        <v>39653</v>
      </c>
      <c r="L36" s="294">
        <v>6394</v>
      </c>
      <c r="M36" s="295">
        <v>5334</v>
      </c>
      <c r="N36" s="296">
        <v>19.899999999999999</v>
      </c>
    </row>
    <row r="37" spans="1:16" ht="13.5" customHeight="1" x14ac:dyDescent="0.15">
      <c r="A37" s="248"/>
      <c r="B37" s="244"/>
      <c r="C37" s="244"/>
      <c r="D37" s="244"/>
      <c r="E37" s="244"/>
      <c r="F37" s="244"/>
      <c r="G37" s="1160" t="s">
        <v>497</v>
      </c>
      <c r="H37" s="1161"/>
      <c r="I37" s="1161"/>
      <c r="J37" s="1162"/>
      <c r="K37" s="294" t="s">
        <v>479</v>
      </c>
      <c r="L37" s="294" t="s">
        <v>479</v>
      </c>
      <c r="M37" s="295">
        <v>1051</v>
      </c>
      <c r="N37" s="296" t="s">
        <v>479</v>
      </c>
    </row>
    <row r="38" spans="1:16" ht="27" customHeight="1" x14ac:dyDescent="0.15">
      <c r="A38" s="248"/>
      <c r="B38" s="244"/>
      <c r="C38" s="244"/>
      <c r="D38" s="244"/>
      <c r="E38" s="244"/>
      <c r="F38" s="244"/>
      <c r="G38" s="1163" t="s">
        <v>498</v>
      </c>
      <c r="H38" s="1164"/>
      <c r="I38" s="1164"/>
      <c r="J38" s="1165"/>
      <c r="K38" s="297" t="s">
        <v>479</v>
      </c>
      <c r="L38" s="297" t="s">
        <v>479</v>
      </c>
      <c r="M38" s="298">
        <v>4</v>
      </c>
      <c r="N38" s="299" t="s">
        <v>479</v>
      </c>
      <c r="O38" s="293"/>
    </row>
    <row r="39" spans="1:16" x14ac:dyDescent="0.15">
      <c r="A39" s="248"/>
      <c r="B39" s="244"/>
      <c r="C39" s="244"/>
      <c r="D39" s="244"/>
      <c r="E39" s="244"/>
      <c r="F39" s="244"/>
      <c r="G39" s="1163" t="s">
        <v>499</v>
      </c>
      <c r="H39" s="1164"/>
      <c r="I39" s="1164"/>
      <c r="J39" s="1165"/>
      <c r="K39" s="300">
        <v>-805</v>
      </c>
      <c r="L39" s="300">
        <v>-130</v>
      </c>
      <c r="M39" s="301">
        <v>-2306</v>
      </c>
      <c r="N39" s="302">
        <v>-94.4</v>
      </c>
      <c r="O39" s="293"/>
    </row>
    <row r="40" spans="1:16" ht="27" customHeight="1" x14ac:dyDescent="0.15">
      <c r="A40" s="248"/>
      <c r="B40" s="244"/>
      <c r="C40" s="244"/>
      <c r="D40" s="244"/>
      <c r="E40" s="244"/>
      <c r="F40" s="244"/>
      <c r="G40" s="1160" t="s">
        <v>500</v>
      </c>
      <c r="H40" s="1161"/>
      <c r="I40" s="1161"/>
      <c r="J40" s="1162"/>
      <c r="K40" s="300">
        <v>-403413</v>
      </c>
      <c r="L40" s="300">
        <v>-65046</v>
      </c>
      <c r="M40" s="301">
        <v>-67056</v>
      </c>
      <c r="N40" s="302">
        <v>-3</v>
      </c>
      <c r="O40" s="293"/>
    </row>
    <row r="41" spans="1:16" x14ac:dyDescent="0.15">
      <c r="A41" s="248"/>
      <c r="B41" s="244"/>
      <c r="C41" s="244"/>
      <c r="D41" s="244"/>
      <c r="E41" s="244"/>
      <c r="F41" s="244"/>
      <c r="G41" s="1166" t="s">
        <v>280</v>
      </c>
      <c r="H41" s="1167"/>
      <c r="I41" s="1167"/>
      <c r="J41" s="1168"/>
      <c r="K41" s="294">
        <v>208561</v>
      </c>
      <c r="L41" s="300">
        <v>33628</v>
      </c>
      <c r="M41" s="301">
        <v>25054</v>
      </c>
      <c r="N41" s="302">
        <v>34.200000000000003</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55" t="s">
        <v>469</v>
      </c>
      <c r="J49" s="1157" t="s">
        <v>504</v>
      </c>
      <c r="K49" s="1158"/>
      <c r="L49" s="1158"/>
      <c r="M49" s="1158"/>
      <c r="N49" s="1159"/>
    </row>
    <row r="50" spans="1:14" x14ac:dyDescent="0.15">
      <c r="A50" s="248"/>
      <c r="B50" s="244"/>
      <c r="C50" s="244"/>
      <c r="D50" s="244"/>
      <c r="E50" s="244"/>
      <c r="F50" s="244"/>
      <c r="G50" s="312"/>
      <c r="H50" s="313"/>
      <c r="I50" s="1156"/>
      <c r="J50" s="314" t="s">
        <v>505</v>
      </c>
      <c r="K50" s="315" t="s">
        <v>506</v>
      </c>
      <c r="L50" s="316" t="s">
        <v>507</v>
      </c>
      <c r="M50" s="317" t="s">
        <v>508</v>
      </c>
      <c r="N50" s="318" t="s">
        <v>509</v>
      </c>
    </row>
    <row r="51" spans="1:14" x14ac:dyDescent="0.15">
      <c r="A51" s="248"/>
      <c r="B51" s="244"/>
      <c r="C51" s="244"/>
      <c r="D51" s="244"/>
      <c r="E51" s="244"/>
      <c r="F51" s="244"/>
      <c r="G51" s="310" t="s">
        <v>510</v>
      </c>
      <c r="H51" s="311"/>
      <c r="I51" s="319">
        <v>276410</v>
      </c>
      <c r="J51" s="320">
        <v>41628</v>
      </c>
      <c r="K51" s="321">
        <v>-21.4</v>
      </c>
      <c r="L51" s="322">
        <v>92021</v>
      </c>
      <c r="M51" s="323">
        <v>-24.5</v>
      </c>
      <c r="N51" s="324">
        <v>3.1</v>
      </c>
    </row>
    <row r="52" spans="1:14" x14ac:dyDescent="0.15">
      <c r="A52" s="248"/>
      <c r="B52" s="244"/>
      <c r="C52" s="244"/>
      <c r="D52" s="244"/>
      <c r="E52" s="244"/>
      <c r="F52" s="244"/>
      <c r="G52" s="325"/>
      <c r="H52" s="326" t="s">
        <v>511</v>
      </c>
      <c r="I52" s="327">
        <v>263032</v>
      </c>
      <c r="J52" s="328">
        <v>39613</v>
      </c>
      <c r="K52" s="329">
        <v>-2.7</v>
      </c>
      <c r="L52" s="330">
        <v>52579</v>
      </c>
      <c r="M52" s="331">
        <v>-23.2</v>
      </c>
      <c r="N52" s="332">
        <v>20.5</v>
      </c>
    </row>
    <row r="53" spans="1:14" x14ac:dyDescent="0.15">
      <c r="A53" s="248"/>
      <c r="B53" s="244"/>
      <c r="C53" s="244"/>
      <c r="D53" s="244"/>
      <c r="E53" s="244"/>
      <c r="F53" s="244"/>
      <c r="G53" s="310" t="s">
        <v>512</v>
      </c>
      <c r="H53" s="311"/>
      <c r="I53" s="319">
        <v>428936</v>
      </c>
      <c r="J53" s="320">
        <v>65727</v>
      </c>
      <c r="K53" s="321">
        <v>57.9</v>
      </c>
      <c r="L53" s="322">
        <v>94828</v>
      </c>
      <c r="M53" s="323">
        <v>3.1</v>
      </c>
      <c r="N53" s="324">
        <v>54.8</v>
      </c>
    </row>
    <row r="54" spans="1:14" x14ac:dyDescent="0.15">
      <c r="A54" s="248"/>
      <c r="B54" s="244"/>
      <c r="C54" s="244"/>
      <c r="D54" s="244"/>
      <c r="E54" s="244"/>
      <c r="F54" s="244"/>
      <c r="G54" s="325"/>
      <c r="H54" s="326" t="s">
        <v>511</v>
      </c>
      <c r="I54" s="327">
        <v>285100</v>
      </c>
      <c r="J54" s="328">
        <v>43687</v>
      </c>
      <c r="K54" s="329">
        <v>10.3</v>
      </c>
      <c r="L54" s="330">
        <v>55133</v>
      </c>
      <c r="M54" s="331">
        <v>4.9000000000000004</v>
      </c>
      <c r="N54" s="332">
        <v>5.4</v>
      </c>
    </row>
    <row r="55" spans="1:14" x14ac:dyDescent="0.15">
      <c r="A55" s="248"/>
      <c r="B55" s="244"/>
      <c r="C55" s="244"/>
      <c r="D55" s="244"/>
      <c r="E55" s="244"/>
      <c r="F55" s="244"/>
      <c r="G55" s="310" t="s">
        <v>513</v>
      </c>
      <c r="H55" s="311"/>
      <c r="I55" s="319">
        <v>1207136</v>
      </c>
      <c r="J55" s="320">
        <v>187298</v>
      </c>
      <c r="K55" s="321">
        <v>185</v>
      </c>
      <c r="L55" s="322">
        <v>119674</v>
      </c>
      <c r="M55" s="323">
        <v>26.2</v>
      </c>
      <c r="N55" s="324">
        <v>158.80000000000001</v>
      </c>
    </row>
    <row r="56" spans="1:14" x14ac:dyDescent="0.15">
      <c r="A56" s="248"/>
      <c r="B56" s="244"/>
      <c r="C56" s="244"/>
      <c r="D56" s="244"/>
      <c r="E56" s="244"/>
      <c r="F56" s="244"/>
      <c r="G56" s="325"/>
      <c r="H56" s="326" t="s">
        <v>511</v>
      </c>
      <c r="I56" s="327">
        <v>783590</v>
      </c>
      <c r="J56" s="328">
        <v>121581</v>
      </c>
      <c r="K56" s="329">
        <v>178.3</v>
      </c>
      <c r="L56" s="330">
        <v>57803</v>
      </c>
      <c r="M56" s="331">
        <v>4.8</v>
      </c>
      <c r="N56" s="332">
        <v>173.5</v>
      </c>
    </row>
    <row r="57" spans="1:14" x14ac:dyDescent="0.15">
      <c r="A57" s="248"/>
      <c r="B57" s="244"/>
      <c r="C57" s="244"/>
      <c r="D57" s="244"/>
      <c r="E57" s="244"/>
      <c r="F57" s="244"/>
      <c r="G57" s="310" t="s">
        <v>514</v>
      </c>
      <c r="H57" s="311"/>
      <c r="I57" s="319">
        <v>581600</v>
      </c>
      <c r="J57" s="320">
        <v>91764</v>
      </c>
      <c r="K57" s="321">
        <v>-51</v>
      </c>
      <c r="L57" s="322">
        <v>119685</v>
      </c>
      <c r="M57" s="323">
        <v>0</v>
      </c>
      <c r="N57" s="324">
        <v>-51</v>
      </c>
    </row>
    <row r="58" spans="1:14" x14ac:dyDescent="0.15">
      <c r="A58" s="248"/>
      <c r="B58" s="244"/>
      <c r="C58" s="244"/>
      <c r="D58" s="244"/>
      <c r="E58" s="244"/>
      <c r="F58" s="244"/>
      <c r="G58" s="325"/>
      <c r="H58" s="326" t="s">
        <v>511</v>
      </c>
      <c r="I58" s="327">
        <v>226356</v>
      </c>
      <c r="J58" s="328">
        <v>35714</v>
      </c>
      <c r="K58" s="329">
        <v>-70.599999999999994</v>
      </c>
      <c r="L58" s="330">
        <v>68464</v>
      </c>
      <c r="M58" s="331">
        <v>18.399999999999999</v>
      </c>
      <c r="N58" s="332">
        <v>-89</v>
      </c>
    </row>
    <row r="59" spans="1:14" x14ac:dyDescent="0.15">
      <c r="A59" s="248"/>
      <c r="B59" s="244"/>
      <c r="C59" s="244"/>
      <c r="D59" s="244"/>
      <c r="E59" s="244"/>
      <c r="F59" s="244"/>
      <c r="G59" s="310" t="s">
        <v>515</v>
      </c>
      <c r="H59" s="311"/>
      <c r="I59" s="319">
        <v>476635</v>
      </c>
      <c r="J59" s="320">
        <v>76852</v>
      </c>
      <c r="K59" s="321">
        <v>-16.3</v>
      </c>
      <c r="L59" s="322">
        <v>128611</v>
      </c>
      <c r="M59" s="323">
        <v>7.5</v>
      </c>
      <c r="N59" s="324">
        <v>-23.8</v>
      </c>
    </row>
    <row r="60" spans="1:14" x14ac:dyDescent="0.15">
      <c r="A60" s="248"/>
      <c r="B60" s="244"/>
      <c r="C60" s="244"/>
      <c r="D60" s="244"/>
      <c r="E60" s="244"/>
      <c r="F60" s="244"/>
      <c r="G60" s="325"/>
      <c r="H60" s="326" t="s">
        <v>511</v>
      </c>
      <c r="I60" s="333">
        <v>278170</v>
      </c>
      <c r="J60" s="328">
        <v>44852</v>
      </c>
      <c r="K60" s="329">
        <v>25.6</v>
      </c>
      <c r="L60" s="330">
        <v>61552</v>
      </c>
      <c r="M60" s="331">
        <v>-10.1</v>
      </c>
      <c r="N60" s="332">
        <v>35.700000000000003</v>
      </c>
    </row>
    <row r="61" spans="1:14" x14ac:dyDescent="0.15">
      <c r="A61" s="248"/>
      <c r="B61" s="244"/>
      <c r="C61" s="244"/>
      <c r="D61" s="244"/>
      <c r="E61" s="244"/>
      <c r="F61" s="244"/>
      <c r="G61" s="310" t="s">
        <v>516</v>
      </c>
      <c r="H61" s="334"/>
      <c r="I61" s="335">
        <v>594143</v>
      </c>
      <c r="J61" s="336">
        <v>92654</v>
      </c>
      <c r="K61" s="337">
        <v>30.8</v>
      </c>
      <c r="L61" s="338">
        <v>110964</v>
      </c>
      <c r="M61" s="339">
        <v>2.5</v>
      </c>
      <c r="N61" s="324">
        <v>28.3</v>
      </c>
    </row>
    <row r="62" spans="1:14" x14ac:dyDescent="0.15">
      <c r="A62" s="248"/>
      <c r="B62" s="244"/>
      <c r="C62" s="244"/>
      <c r="D62" s="244"/>
      <c r="E62" s="244"/>
      <c r="F62" s="244"/>
      <c r="G62" s="325"/>
      <c r="H62" s="326" t="s">
        <v>511</v>
      </c>
      <c r="I62" s="327">
        <v>367250</v>
      </c>
      <c r="J62" s="328">
        <v>57089</v>
      </c>
      <c r="K62" s="329">
        <v>28.2</v>
      </c>
      <c r="L62" s="330">
        <v>59106</v>
      </c>
      <c r="M62" s="331">
        <v>-1</v>
      </c>
      <c r="N62" s="332">
        <v>29.2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I24" sqref="I24"/>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election activeCell="I103" sqref="I103"/>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50" zoomScaleNormal="50" zoomScaleSheetLayoutView="100" workbookViewId="0">
      <selection activeCell="O45" sqref="O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69" t="s">
        <v>3</v>
      </c>
      <c r="D47" s="1169"/>
      <c r="E47" s="1170"/>
      <c r="F47" s="11">
        <v>40.9</v>
      </c>
      <c r="G47" s="12">
        <v>47.17</v>
      </c>
      <c r="H47" s="12">
        <v>43.84</v>
      </c>
      <c r="I47" s="12">
        <v>43.34</v>
      </c>
      <c r="J47" s="13">
        <v>43.43</v>
      </c>
    </row>
    <row r="48" spans="2:10" ht="57.75" customHeight="1" x14ac:dyDescent="0.15">
      <c r="B48" s="14"/>
      <c r="C48" s="1171" t="s">
        <v>4</v>
      </c>
      <c r="D48" s="1171"/>
      <c r="E48" s="1172"/>
      <c r="F48" s="15">
        <v>3.21</v>
      </c>
      <c r="G48" s="16">
        <v>6.73</v>
      </c>
      <c r="H48" s="16">
        <v>4.28</v>
      </c>
      <c r="I48" s="16">
        <v>4.1100000000000003</v>
      </c>
      <c r="J48" s="17">
        <v>5.21</v>
      </c>
    </row>
    <row r="49" spans="2:10" ht="57.75" customHeight="1" thickBot="1" x14ac:dyDescent="0.2">
      <c r="B49" s="18"/>
      <c r="C49" s="1173" t="s">
        <v>5</v>
      </c>
      <c r="D49" s="1173"/>
      <c r="E49" s="1174"/>
      <c r="F49" s="19" t="s">
        <v>523</v>
      </c>
      <c r="G49" s="20">
        <v>7.3</v>
      </c>
      <c r="H49" s="20" t="s">
        <v>524</v>
      </c>
      <c r="I49" s="20" t="s">
        <v>525</v>
      </c>
      <c r="J49" s="21">
        <v>1.35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和歌山県</cp:lastModifiedBy>
  <cp:lastPrinted>2017-03-10T05:39:37Z</cp:lastPrinted>
  <dcterms:created xsi:type="dcterms:W3CDTF">2017-02-15T21:11:10Z</dcterms:created>
  <dcterms:modified xsi:type="dcterms:W3CDTF">2017-05-23T05:46:41Z</dcterms:modified>
  <cp:category/>
</cp:coreProperties>
</file>