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<sst xmlns="http://schemas.openxmlformats.org/spreadsheetml/2006/main" count="1223" uniqueCount="601">
  <si>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</si>
  <si>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</si>
  <si>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</si>
  <si>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</si>
  <si>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</si>
  <si>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</si>
  <si>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</si>
  <si>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</si>
  <si>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</si>
  <si>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</si>
  <si>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</si>
  <si>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</si>
  <si>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</si>
  <si>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</si>
  <si>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</si>
  <si>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</si>
  <si>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</si>
  <si>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</si>
  <si>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</si>
  <si>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</si>
  <si>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</si>
  <si>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</si>
  <si>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</si>
  <si>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</si>
  <si>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</si>
  <si>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</si>
  <si>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</si>
  <si>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</si>
  <si>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</si>
  <si>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</si>
  <si>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</si>
  <si>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</si>
  <si>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</si>
  <si>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</si>
  <si>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</si>
  <si>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</si>
  <si>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</si>
  <si>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</si>
  <si>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</si>
  <si>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</si>
  <si>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</si>
  <si>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</si>
  <si>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</si>
  <si>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</si>
  <si>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</si>
  <si>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</si>
  <si>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</si>
  <si>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</si>
  <si>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</si>
  <si>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</si>
  <si>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</si>
  <si>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</si>
  <si>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</si>
  <si>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</si>
  <si>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</si>
  <si>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</si>
  <si>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</si>
  <si>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</si>
  <si>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</si>
  <si>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</si>
  <si>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</si>
  <si>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</si>
  <si>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</si>
  <si>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</si>
  <si>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</si>
  <si>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</si>
  <si>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</si>
  <si>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</si>
  <si>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</si>
  <si>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</si>
  <si>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</si>
  <si>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</si>
  <si>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</si>
  <si>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</si>
  <si>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</si>
  <si>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</si>
  <si>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</si>
  <si>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</si>
  <si>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</si>
  <si>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</si>
  <si>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</si>
  <si>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</si>
  <si>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</si>
  <si>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</si>
  <si>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</si>
  <si>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</si>
  <si>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</si>
  <si>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</si>
  <si>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</si>
  <si>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</si>
  <si>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</si>
  <si>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</si>
  <si>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</si>
  <si>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</si>
  <si>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</si>
  <si>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</si>
  <si>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</si>
  <si>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</si>
  <si>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</si>
  <si>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</si>
  <si>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</si>
  <si>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</si>
  <si>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</si>
  <si>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</si>
  <si>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</si>
  <si>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</si>
  <si>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</si>
  <si>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</si>
  <si>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</si>
  <si>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</si>
  <si>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</si>
  <si>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</si>
  <si>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</si>
  <si>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</si>
  <si>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</si>
  <si>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</si>
  <si>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</si>
  <si>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</si>
  <si>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</si>
  <si>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</si>
  <si>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</si>
  <si>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</si>
  <si>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</si>
  <si>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</si>
  <si>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</si>
  <si>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</si>
  <si>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</si>
  <si>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</si>
  <si>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</si>
  <si>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</si>
  <si>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</si>
  <si>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</si>
  <si>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</si>
  <si>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</si>
  <si>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</si>
  <si>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</si>
  <si>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</si>
  <si>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</si>
  <si>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</si>
  <si>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</si>
  <si>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</si>
  <si>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</si>
  <si>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</si>
  <si>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</si>
  <si>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</si>
  <si>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</si>
  <si>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</si>
  <si>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</si>
  <si>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</si>
  <si>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</si>
  <si>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</si>
  <si>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</si>
  <si>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</si>
  <si>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</si>
  <si>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</si>
  <si>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</si>
  <si>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</si>
  <si>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</si>
  <si>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</si>
  <si>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</si>
  <si>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</si>
  <si>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</si>
  <si>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</si>
  <si>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</si>
  <si>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</si>
  <si>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</si>
  <si>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</si>
  <si>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</si>
  <si>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</si>
  <si>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</si>
  <si>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</si>
  <si>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</si>
  <si>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</si>
  <si>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</si>
  <si>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</si>
  <si>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</si>
  <si>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</si>
  <si>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</si>
  <si>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</si>
  <si>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</si>
  <si>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</si>
  <si>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</si>
  <si>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</si>
  <si>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</si>
  <si>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</si>
  <si>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</si>
  <si>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</si>
  <si>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</si>
  <si>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</si>
  <si>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</si>
  <si>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</si>
  <si>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</si>
  <si>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</si>
  <si>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</si>
  <si>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</si>
  <si>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</si>
  <si>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</si>
  <si>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</si>
  <si>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</si>
  <si>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</si>
  <si>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</si>
  <si>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</si>
  <si>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</si>
  <si>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</si>
  <si>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</si>
  <si>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</si>
  <si>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</si>
  <si>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</si>
  <si>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</si>
  <si>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</si>
  <si>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</si>
  <si>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</si>
  <si>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</si>
  <si>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</si>
  <si>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</si>
  <si>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</si>
  <si>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</si>
  <si>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</si>
  <si>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</si>
  <si>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</si>
  <si>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</si>
  <si>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</si>
  <si>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</si>
  <si>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</si>
  <si>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</si>
  <si>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</si>
  <si>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</si>
  <si>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</si>
  <si>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</si>
  <si>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</si>
  <si>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</si>
  <si>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</si>
  <si>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</si>
  <si>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</si>
  <si>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</si>
  <si>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</si>
  <si>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</si>
  <si>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</si>
  <si>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</si>
  <si>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</si>
  <si>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</si>
  <si>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</si>
  <si>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</si>
  <si>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</si>
  <si>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</si>
  <si>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</si>
  <si>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</si>
  <si>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</si>
  <si>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</si>
  <si>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</si>
  <si>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</si>
  <si>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</si>
  <si>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</si>
  <si>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</si>
  <si>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</si>
  <si>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</si>
  <si>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</si>
  <si>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</si>
  <si>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</si>
  <si>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</si>
  <si>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</si>
  <si>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</si>
  <si>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</si>
  <si>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</si>
  <si>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</si>
  <si>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</si>
  <si>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</si>
  <si>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</si>
  <si>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</si>
  <si>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</si>
  <si>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</si>
  <si>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</si>
  <si>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</si>
  <si>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</si>
  <si>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</si>
  <si>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</si>
  <si>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</si>
  <si>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</si>
  <si>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</si>
  <si>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</si>
  <si>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</si>
  <si>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</si>
  <si>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</si>
  <si>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</si>
  <si>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</si>
  <si>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</si>
  <si>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</si>
  <si>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</si>
  <si>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</si>
  <si>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</si>
  <si>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</si>
  <si>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</si>
  <si>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</si>
  <si>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</si>
  <si>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</si>
  <si>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</si>
  <si>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</si>
  <si>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</si>
  <si>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</si>
  <si>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</si>
  <si>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</si>
  <si>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</si>
  <si>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</si>
  <si>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</si>
  <si>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</si>
  <si>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</si>
  <si>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</si>
  <si>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</si>
  <si>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</si>
  <si>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</si>
  <si>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</si>
  <si>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</si>
  <si>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</si>
  <si>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</si>
  <si>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</si>
  <si>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</si>
  <si>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</si>
  <si>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</si>
  <si>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</si>
  <si>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</si>
  <si>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</si>
  <si>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</si>
  <si>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</si>
  <si>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</si>
  <si>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</si>
  <si>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</si>
  <si>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</si>
  <si>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</si>
  <si>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</si>
  <si>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</si>
  <si>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</si>
  <si>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</si>
  <si>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</si>
  <si>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</si>
  <si>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</si>
  <si>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</si>
  <si>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</si>
  <si>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</si>
  <si>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</si>
  <si>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</si>
  <si>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</si>
  <si>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</si>
  <si>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</si>
  <si>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</si>
  <si>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</si>
  <si>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</si>
  <si>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</si>
  <si>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</si>
  <si>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</si>
  <si>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</si>
  <si>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</si>
  <si>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</si>
  <si>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</si>
  <si>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</si>
  <si>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</si>
  <si>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</si>
  <si>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</si>
  <si>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</si>
  <si>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</si>
  <si>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</si>
  <si>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</si>
  <si>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</si>
  <si>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</si>
  <si>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</si>
  <si>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</si>
  <si>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</si>
  <si>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</si>
  <si>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</si>
  <si>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</si>
  <si>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</si>
  <si>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</si>
  <si>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</si>
  <si>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</si>
  <si>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</si>
  <si>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</si>
  <si>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</si>
  <si>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</si>
  <si>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</si>
  <si>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</si>
  <si>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</si>
  <si>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</si>
  <si>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</si>
  <si>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</si>
  <si>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</si>
  <si>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</si>
  <si>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</si>
  <si>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</si>
  <si>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</si>
  <si>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</si>
  <si>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</si>
  <si>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</si>
  <si>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</si>
  <si>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</si>
  <si>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</si>
  <si>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</si>
  <si>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</si>
  <si>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</si>
  <si>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</si>
  <si>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</si>
  <si>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</si>
  <si>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</si>
  <si>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</si>
  <si>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</si>
  <si>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国民健康保険直営診療所特別会計</t>
    <phoneticPr fontId="5"/>
  </si>
  <si>
    <t>簡易水道特別会計</t>
    <phoneticPr fontId="5"/>
  </si>
  <si>
    <t>法非適用企業</t>
    <phoneticPr fontId="5"/>
  </si>
  <si>
    <t>地域振興特別会計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</si>
  <si>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</si>
  <si>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</si>
  <si>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</si>
  <si>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</si>
  <si>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</si>
  <si>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</si>
  <si>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</si>
  <si>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</si>
  <si>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</si>
  <si>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</si>
  <si>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</si>
  <si>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</si>
  <si>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</si>
  <si>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</si>
  <si>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</si>
  <si>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</si>
  <si>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</si>
  <si>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</si>
  <si>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</si>
  <si>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</si>
  <si>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</si>
  <si>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</si>
  <si>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</si>
  <si>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</si>
  <si>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</si>
  <si>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</si>
  <si>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</si>
  <si>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</si>
  <si>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</si>
  <si>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</si>
  <si>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</si>
  <si>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</si>
  <si>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</si>
  <si>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</si>
  <si>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</si>
  <si>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</si>
  <si>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</si>
  <si>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</si>
  <si>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</si>
  <si>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</si>
  <si>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</si>
  <si>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</si>
  <si>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</si>
  <si>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</si>
  <si>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</si>
  <si>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</si>
  <si>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</si>
  <si>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</si>
  <si>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</si>
  <si>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</si>
  <si>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</si>
  <si>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</si>
  <si>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</si>
  <si>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</si>
  <si>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</si>
  <si>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</si>
  <si>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</si>
  <si>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</si>
  <si>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</si>
  <si>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</si>
  <si>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</si>
  <si>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</si>
  <si>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</si>
  <si>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</si>
  <si>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</si>
  <si>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</si>
  <si>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</si>
  <si>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</si>
  <si>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</si>
  <si>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</si>
  <si>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</si>
  <si>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</si>
  <si>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</si>
  <si>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</si>
  <si>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</si>
  <si>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</si>
  <si>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</si>
  <si>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</si>
  <si>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</si>
  <si>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</si>
  <si>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</si>
  <si>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</si>
  <si>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</si>
  <si>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</si>
  <si>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</si>
  <si>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</si>
  <si>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</si>
  <si>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</si>
  <si>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</si>
  <si>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</si>
  <si>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</si>
  <si>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</si>
  <si>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</si>
  <si>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</si>
  <si>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</si>
  <si>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</si>
  <si>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</si>
  <si>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</si>
  <si>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</si>
  <si>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</si>
  <si>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</si>
  <si>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</si>
  <si>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</si>
  <si>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</si>
  <si>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</si>
  <si>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</si>
  <si>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</si>
  <si>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</si>
  <si>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</si>
  <si>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</si>
  <si>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</si>
  <si>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</si>
  <si>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</si>
  <si>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</si>
  <si>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</si>
  <si>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</si>
  <si>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</si>
  <si>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</si>
  <si>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</si>
  <si>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</si>
  <si>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</si>
  <si>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</si>
  <si>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</si>
  <si>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</si>
  <si>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</si>
  <si>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</si>
  <si>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</si>
  <si>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</si>
  <si>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</si>
  <si>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</si>
  <si>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</si>
  <si>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</si>
  <si>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</si>
  <si>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</si>
  <si>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</si>
  <si>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</si>
  <si>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</si>
  <si>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</si>
  <si>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</si>
  <si>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</si>
  <si>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</si>
  <si>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</si>
  <si>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4.16</t>
  </si>
  <si>
    <t>▲ 33.95</t>
  </si>
  <si>
    <t>▲ 51.00</t>
  </si>
  <si>
    <t>一般会計</t>
  </si>
  <si>
    <t>国民健康保険特別会計</t>
  </si>
  <si>
    <t>国民健康保険直営診療所特別会計</t>
  </si>
  <si>
    <t>簡易水道特別会計</t>
  </si>
  <si>
    <t>後期高齢者医療特別会計</t>
  </si>
  <si>
    <t>介護保険特別会計</t>
  </si>
  <si>
    <t>地域振興特別会計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</si>
  <si>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</si>
  <si>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</si>
  <si>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</si>
  <si>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</si>
  <si>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</si>
  <si>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</si>
  <si>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</si>
  <si>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</si>
  <si>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和歌山県市町村総合事務組合</t>
    <rPh sb="0" eb="3">
      <t>ワカヤマ</t>
    </rPh>
    <rPh sb="3" eb="4">
      <t>ケン</t>
    </rPh>
    <rPh sb="4" eb="7">
      <t>シチョウソン</t>
    </rPh>
    <rPh sb="7" eb="9">
      <t>ソウゴウ</t>
    </rPh>
    <rPh sb="9" eb="11">
      <t>ジム</t>
    </rPh>
    <rPh sb="11" eb="13">
      <t>クミアイ</t>
    </rPh>
    <phoneticPr fontId="2"/>
  </si>
  <si>
    <t>-</t>
    <phoneticPr fontId="2"/>
  </si>
  <si>
    <t>紀南学園事務組合</t>
    <rPh sb="0" eb="4">
      <t>キナンガクエン</t>
    </rPh>
    <rPh sb="4" eb="8">
      <t>ジムクミアイ</t>
    </rPh>
    <phoneticPr fontId="2"/>
  </si>
  <si>
    <t>新宮周辺広域市町村圏事務組合（普）</t>
    <rPh sb="0" eb="4">
      <t>シングウシュウヘン</t>
    </rPh>
    <rPh sb="4" eb="9">
      <t>コウイキシチョウソン</t>
    </rPh>
    <rPh sb="9" eb="10">
      <t>ケン</t>
    </rPh>
    <rPh sb="10" eb="14">
      <t>ジムクミアイ</t>
    </rPh>
    <rPh sb="15" eb="16">
      <t>フ</t>
    </rPh>
    <phoneticPr fontId="2"/>
  </si>
  <si>
    <t>新宮周辺広域市町村圏事務組合（公）</t>
    <rPh sb="0" eb="4">
      <t>シングウシュウヘン</t>
    </rPh>
    <rPh sb="4" eb="9">
      <t>コウイキシチョウソン</t>
    </rPh>
    <rPh sb="9" eb="10">
      <t>ケン</t>
    </rPh>
    <rPh sb="10" eb="14">
      <t>ジムクミアイ</t>
    </rPh>
    <rPh sb="15" eb="16">
      <t>コウ</t>
    </rPh>
    <phoneticPr fontId="2"/>
  </si>
  <si>
    <t>和歌山県地方税回収機構</t>
    <rPh sb="0" eb="11">
      <t>ワカヤマケンチホウゼイカイシュウキコウ</t>
    </rPh>
    <phoneticPr fontId="2"/>
  </si>
  <si>
    <t>和歌山県後期高齢者医療広域連合</t>
    <rPh sb="0" eb="11">
      <t>ワカヤマケンコウキコウレイシャイリョウ</t>
    </rPh>
    <rPh sb="11" eb="15">
      <t>コウイキレンゴウ</t>
    </rPh>
    <phoneticPr fontId="2"/>
  </si>
  <si>
    <t>和歌山県後期高齢者医療広域連合（特別会計）</t>
    <rPh sb="0" eb="11">
      <t>ワカヤマケンコウキコウレイシャイリョウ</t>
    </rPh>
    <rPh sb="11" eb="15">
      <t>コウイキレンゴウ</t>
    </rPh>
    <rPh sb="16" eb="20">
      <t>トクベツカイケイ</t>
    </rPh>
    <phoneticPr fontId="2"/>
  </si>
  <si>
    <t>東牟婁郡町村新宮市老人福祉施設事務組合（普）</t>
    <rPh sb="20" eb="21">
      <t>フ</t>
    </rPh>
    <phoneticPr fontId="2"/>
  </si>
  <si>
    <t>東牟婁郡町村新宮市老人福祉施設事務組合（公）</t>
    <rPh sb="20" eb="21">
      <t>コウ</t>
    </rPh>
    <phoneticPr fontId="2"/>
  </si>
  <si>
    <t>紀南環境衛生事務組合</t>
    <rPh sb="0" eb="6">
      <t>キナンカンキョウエイセイ</t>
    </rPh>
    <rPh sb="6" eb="10">
      <t>ジムクミアイ</t>
    </rPh>
    <phoneticPr fontId="2"/>
  </si>
  <si>
    <t>-</t>
    <phoneticPr fontId="2"/>
  </si>
  <si>
    <t>-</t>
    <phoneticPr fontId="2"/>
  </si>
  <si>
    <t>北山振興株式会社</t>
    <rPh sb="0" eb="2">
      <t>キタヤマ</t>
    </rPh>
    <rPh sb="2" eb="4">
      <t>シンコウ</t>
    </rPh>
    <rPh sb="4" eb="8">
      <t>カブシキガイシャ</t>
    </rPh>
    <phoneticPr fontId="2"/>
  </si>
  <si>
    <t>株式会社じゃばらいず北山</t>
    <rPh sb="0" eb="4">
      <t>カブシキガイシャ</t>
    </rPh>
    <rPh sb="10" eb="12">
      <t>キタヤマ</t>
    </rPh>
    <phoneticPr fontId="2"/>
  </si>
  <si>
    <t>-</t>
    <phoneticPr fontId="2"/>
  </si>
  <si>
    <t>-</t>
    <phoneticPr fontId="2"/>
  </si>
  <si>
    <t>ふるさとむらづくり寄附金基金</t>
    <rPh sb="9" eb="12">
      <t>キフキン</t>
    </rPh>
    <rPh sb="12" eb="14">
      <t>キキン</t>
    </rPh>
    <phoneticPr fontId="5"/>
  </si>
  <si>
    <t>福祉基金</t>
    <rPh sb="0" eb="4">
      <t>フクシキキン</t>
    </rPh>
    <phoneticPr fontId="5"/>
  </si>
  <si>
    <t>安全・安心まちづくり基金</t>
    <phoneticPr fontId="5"/>
  </si>
  <si>
    <t>若者定住促進基金</t>
    <phoneticPr fontId="2"/>
  </si>
  <si>
    <t>ふるさと基金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</si>
  <si>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</si>
  <si>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</si>
  <si>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</si>
  <si>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</si>
  <si>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</si>
  <si>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長年低い数値で推移してきたが、簡易水道再編事業や大型公共工事の実施により徐々に上昇してきており、今後も村営住宅の建設やじゃばら加工場建設事業等により上昇を見込んでいる。公債費が増加しているが大半が過疎債等の交付税算入率の高い起債であるため、実質的な負担軽減のため活用している。地方債残高も増加しているがふるさと納税収入が好調であり、基金総額も増加しているため将来負担比率はない。</t>
    <rPh sb="0" eb="5">
      <t>ジッシツコウサイヒ</t>
    </rPh>
    <rPh sb="5" eb="7">
      <t>ヒリツ</t>
    </rPh>
    <rPh sb="8" eb="10">
      <t>ナガネン</t>
    </rPh>
    <rPh sb="10" eb="11">
      <t>ヒク</t>
    </rPh>
    <rPh sb="12" eb="14">
      <t>スウチ</t>
    </rPh>
    <rPh sb="15" eb="17">
      <t>スイイ</t>
    </rPh>
    <rPh sb="23" eb="31">
      <t>カンイスイドウサイヘンジギョウ</t>
    </rPh>
    <rPh sb="32" eb="34">
      <t>オオガタ</t>
    </rPh>
    <rPh sb="34" eb="36">
      <t>コウキョウ</t>
    </rPh>
    <rPh sb="36" eb="38">
      <t>コウジ</t>
    </rPh>
    <rPh sb="39" eb="41">
      <t>ジッシ</t>
    </rPh>
    <rPh sb="44" eb="46">
      <t>ジョジョ</t>
    </rPh>
    <rPh sb="47" eb="49">
      <t>ジョウショウ</t>
    </rPh>
    <rPh sb="56" eb="58">
      <t>コンゴ</t>
    </rPh>
    <rPh sb="59" eb="63">
      <t>ソンエイジュウタク</t>
    </rPh>
    <rPh sb="64" eb="66">
      <t>ケンセツ</t>
    </rPh>
    <rPh sb="71" eb="78">
      <t>カコウジョウケンセツジギョウ</t>
    </rPh>
    <rPh sb="78" eb="79">
      <t>トウ</t>
    </rPh>
    <rPh sb="82" eb="84">
      <t>ジョウショウ</t>
    </rPh>
    <rPh sb="85" eb="87">
      <t>ミコ</t>
    </rPh>
    <rPh sb="92" eb="95">
      <t>コウサイヒ</t>
    </rPh>
    <rPh sb="96" eb="98">
      <t>ゾウカ</t>
    </rPh>
    <rPh sb="103" eb="105">
      <t>タイハン</t>
    </rPh>
    <rPh sb="146" eb="151">
      <t>チホウサイザンダカ</t>
    </rPh>
    <rPh sb="152" eb="154">
      <t>ゾウカ</t>
    </rPh>
    <rPh sb="163" eb="167">
      <t>ノウゼイシュウニュウ</t>
    </rPh>
    <rPh sb="168" eb="170">
      <t>コウチョウ</t>
    </rPh>
    <rPh sb="174" eb="178">
      <t>キキンソウガク</t>
    </rPh>
    <rPh sb="179" eb="181">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</si>
  <si>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</si>
  <si>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</si>
  <si>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</si>
  <si>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毎年将来負担額を充当可能基金等が上回っている状況が続いている。基金総額については令和元年度に取崩により減少したが、令和２年度はふるさと納税収入の好調により再び増加している。有形固定資産減価償却比率については49.5％と類似団体平均を下回ってはいるが、数値以上に公共施設の老朽化が進んでいる状況であり、今後大きな負担が見込まれる。</t>
    <rPh sb="0" eb="6">
      <t>ショウライフタンヒリツ</t>
    </rPh>
    <rPh sb="11" eb="13">
      <t>マイトシ</t>
    </rPh>
    <rPh sb="13" eb="18">
      <t>ショウライフタンガク</t>
    </rPh>
    <rPh sb="19" eb="25">
      <t>ジュウトウカノウキキン</t>
    </rPh>
    <rPh sb="25" eb="26">
      <t>トウ</t>
    </rPh>
    <rPh sb="27" eb="29">
      <t>ウワマワ</t>
    </rPh>
    <rPh sb="33" eb="35">
      <t>ジョウキョウ</t>
    </rPh>
    <rPh sb="36" eb="37">
      <t>ツヅ</t>
    </rPh>
    <rPh sb="42" eb="46">
      <t>キキンソウガク</t>
    </rPh>
    <rPh sb="163" eb="164">
      <t>オオ</t>
    </rPh>
    <rPh sb="166" eb="168">
      <t>フタン</t>
    </rPh>
    <rPh sb="169" eb="171">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</si>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</sst>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71E7-4BF6-ADF9-4A2476E968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1070236</c:v>
                </c:pt>
                <c:pt idx="1">
                  <c:v>865655</c:v>
                </c:pt>
                <c:pt idx="2">
                  <c:v>705406</c:v>
                </c:pt>
                <c:pt idx="3">
                  <c:v>747387</c:v>
                </c:pt>
                <c:pt idx="4">
                  <c:v>1142091</c:v>
                </c:pt>
              </c:numCache>
            </c:numRef>
          </c:val>
          <c:smooth val="0"/>
          <c:extLst>
            <c:ext xmlns:c16="http://schemas.microsoft.com/office/drawing/2014/chart" uri="{C3380CC4-5D6E-409C-BE32-E72D297353CC}">
              <c16:uniqueId val="{00000001-71E7-4BF6-ADF9-4A2476E96846}"/>
            </c:ext>
          </c:extLst>
        </c:ser>
        <c:dLbls>
          <c:showLegendKey val="0"/>
          <c:showVal val="0"/>
          <c:showCatName val="0"/>
          <c:showSerName val="0"/>
          <c:showPercent val="0"/>
          <c:showBubbleSize val="0"/>
        </c:dLbls>
        <c:marker val="1"/>
        <c:smooth val="0"/>
        <c:axId val="148407040"/>
        <c:axId val="148408960"/>
      </c:lineChart>
      <c:catAx>
        <c:axId val="14840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08960"/>
        <c:crosses val="autoZero"/>
        <c:auto val="1"/>
        <c:lblAlgn val="ctr"/>
        <c:lblOffset val="100"/>
        <c:tickLblSkip val="1"/>
        <c:tickMarkSkip val="1"/>
        <c:noMultiLvlLbl val="0"/>
      </c:catAx>
      <c:valAx>
        <c:axId val="14840896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0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18.89</c:v>
                </c:pt>
                <c:pt idx="1">
                  <c:v>11.11</c:v>
                </c:pt>
                <c:pt idx="2">
                  <c:v>9.5</c:v>
                </c:pt>
                <c:pt idx="3">
                  <c:v>3.24</c:v>
                </c:pt>
                <c:pt idx="4">
                  <c:v>3.12</c:v>
                </c:pt>
              </c:numCache>
            </c:numRef>
          </c:val>
          <c:extLst>
            <c:ext xmlns:c16="http://schemas.microsoft.com/office/drawing/2014/chart" uri="{C3380CC4-5D6E-409C-BE32-E72D297353CC}">
              <c16:uniqueId val="{00000000-EFCC-4FF0-BC0B-1922AB86E4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108.05</c:v>
                </c:pt>
                <c:pt idx="1">
                  <c:v>122.36</c:v>
                </c:pt>
                <c:pt idx="2">
                  <c:v>102.22</c:v>
                </c:pt>
                <c:pt idx="3">
                  <c:v>55.58</c:v>
                </c:pt>
                <c:pt idx="4">
                  <c:v>60.89</c:v>
                </c:pt>
              </c:numCache>
            </c:numRef>
          </c:val>
          <c:extLst>
            <c:ext xmlns:c16="http://schemas.microsoft.com/office/drawing/2014/chart" uri="{C3380CC4-5D6E-409C-BE32-E72D297353CC}">
              <c16:uniqueId val="{00000001-EFCC-4FF0-BC0B-1922AB86E415}"/>
            </c:ext>
          </c:extLst>
        </c:ser>
        <c:dLbls>
          <c:showLegendKey val="0"/>
          <c:showVal val="0"/>
          <c:showCatName val="0"/>
          <c:showSerName val="0"/>
          <c:showPercent val="0"/>
          <c:showBubbleSize val="0"/>
        </c:dLbls>
        <c:gapWidth val="250"/>
        <c:overlap val="100"/>
        <c:axId val="21519360"/>
        <c:axId val="2152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8.2100000000000009</c:v>
                </c:pt>
                <c:pt idx="1">
                  <c:v>-4.16</c:v>
                </c:pt>
                <c:pt idx="2">
                  <c:v>-33.950000000000003</c:v>
                </c:pt>
                <c:pt idx="3">
                  <c:v>-51</c:v>
                </c:pt>
                <c:pt idx="4">
                  <c:v>9.2799999999999994</c:v>
                </c:pt>
              </c:numCache>
            </c:numRef>
          </c:val>
          <c:smooth val="0"/>
          <c:extLst>
            <c:ext xmlns:c16="http://schemas.microsoft.com/office/drawing/2014/chart" uri="{C3380CC4-5D6E-409C-BE32-E72D297353CC}">
              <c16:uniqueId val="{00000002-EFCC-4FF0-BC0B-1922AB86E415}"/>
            </c:ext>
          </c:extLst>
        </c:ser>
        <c:dLbls>
          <c:showLegendKey val="0"/>
          <c:showVal val="0"/>
          <c:showCatName val="0"/>
          <c:showSerName val="0"/>
          <c:showPercent val="0"/>
          <c:showBubbleSize val="0"/>
        </c:dLbls>
        <c:marker val="1"/>
        <c:smooth val="0"/>
        <c:axId val="21519360"/>
        <c:axId val="21525632"/>
      </c:lineChart>
      <c:catAx>
        <c:axId val="2151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25632"/>
        <c:crosses val="autoZero"/>
        <c:auto val="1"/>
        <c:lblAlgn val="ctr"/>
        <c:lblOffset val="100"/>
        <c:tickLblSkip val="1"/>
        <c:tickMarkSkip val="1"/>
        <c:noMultiLvlLbl val="0"/>
      </c:catAx>
      <c:valAx>
        <c:axId val="2152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98-4761-BA6D-C5344FD5E5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98-4761-BA6D-C5344FD5E5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98-4761-BA6D-C5344FD5E560}"/>
            </c:ext>
          </c:extLst>
        </c:ser>
        <c:ser>
          <c:idx val="3"/>
          <c:order val="3"/>
          <c:tx>
            <c:strRef>
              <c:f>データシート!$A$30</c:f>
              <c:strCache>
                <c:ptCount val="1"/>
                <c:pt idx="0">
                  <c:v>地域振興特別会計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98-4761-BA6D-C5344FD5E56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0.56000000000000005</c:v>
                </c:pt>
                <c:pt idx="2">
                  <c:v>#N/A</c:v>
                </c:pt>
                <c:pt idx="3">
                  <c:v>0.05</c:v>
                </c:pt>
                <c:pt idx="4">
                  <c:v>#N/A</c:v>
                </c:pt>
                <c:pt idx="5">
                  <c:v>0.32</c:v>
                </c:pt>
                <c:pt idx="6">
                  <c:v>#N/A</c:v>
                </c:pt>
                <c:pt idx="7">
                  <c:v>0.24</c:v>
                </c:pt>
                <c:pt idx="8">
                  <c:v>#N/A</c:v>
                </c:pt>
                <c:pt idx="9">
                  <c:v>0</c:v>
                </c:pt>
              </c:numCache>
            </c:numRef>
          </c:val>
          <c:extLst>
            <c:ext xmlns:c16="http://schemas.microsoft.com/office/drawing/2014/chart" uri="{C3380CC4-5D6E-409C-BE32-E72D297353CC}">
              <c16:uniqueId val="{00000004-6E98-4761-BA6D-C5344FD5E56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0.02</c:v>
                </c:pt>
                <c:pt idx="8">
                  <c:v>#N/A</c:v>
                </c:pt>
                <c:pt idx="9">
                  <c:v>0</c:v>
                </c:pt>
              </c:numCache>
            </c:numRef>
          </c:val>
          <c:extLst>
            <c:ext xmlns:c16="http://schemas.microsoft.com/office/drawing/2014/chart" uri="{C3380CC4-5D6E-409C-BE32-E72D297353CC}">
              <c16:uniqueId val="{00000005-6E98-4761-BA6D-C5344FD5E560}"/>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c:v>
                </c:pt>
                <c:pt idx="8">
                  <c:v>#N/A</c:v>
                </c:pt>
                <c:pt idx="9">
                  <c:v>0.02</c:v>
                </c:pt>
              </c:numCache>
            </c:numRef>
          </c:val>
          <c:extLst>
            <c:ext xmlns:c16="http://schemas.microsoft.com/office/drawing/2014/chart" uri="{C3380CC4-5D6E-409C-BE32-E72D297353CC}">
              <c16:uniqueId val="{00000006-6E98-4761-BA6D-C5344FD5E560}"/>
            </c:ext>
          </c:extLst>
        </c:ser>
        <c:ser>
          <c:idx val="7"/>
          <c:order val="7"/>
          <c:tx>
            <c:strRef>
              <c:f>データシート!$A$34</c:f>
              <c:strCache>
                <c:ptCount val="1"/>
                <c:pt idx="0">
                  <c:v>国民健康保険直営診療所特別会計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0.05</c:v>
                </c:pt>
                <c:pt idx="4">
                  <c:v>#N/A</c:v>
                </c:pt>
                <c:pt idx="5">
                  <c:v>0</c:v>
                </c:pt>
                <c:pt idx="6">
                  <c:v>#N/A</c:v>
                </c:pt>
                <c:pt idx="7">
                  <c:v>0.01</c:v>
                </c:pt>
                <c:pt idx="8">
                  <c:v>#N/A</c:v>
                </c:pt>
                <c:pt idx="9">
                  <c:v>0.08</c:v>
                </c:pt>
              </c:numCache>
            </c:numRef>
          </c:val>
          <c:extLst>
            <c:ext xmlns:c16="http://schemas.microsoft.com/office/drawing/2014/chart" uri="{C3380CC4-5D6E-409C-BE32-E72D297353CC}">
              <c16:uniqueId val="{00000007-6E98-4761-BA6D-C5344FD5E56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0.97</c:v>
                </c:pt>
                <c:pt idx="2">
                  <c:v>#N/A</c:v>
                </c:pt>
                <c:pt idx="3">
                  <c:v>0.83</c:v>
                </c:pt>
                <c:pt idx="4">
                  <c:v>#N/A</c:v>
                </c:pt>
                <c:pt idx="5">
                  <c:v>0.72</c:v>
                </c:pt>
                <c:pt idx="6">
                  <c:v>#N/A</c:v>
                </c:pt>
                <c:pt idx="7">
                  <c:v>1.04</c:v>
                </c:pt>
                <c:pt idx="8">
                  <c:v>#N/A</c:v>
                </c:pt>
                <c:pt idx="9">
                  <c:v>0.39</c:v>
                </c:pt>
              </c:numCache>
            </c:numRef>
          </c:val>
          <c:extLst>
            <c:ext xmlns:c16="http://schemas.microsoft.com/office/drawing/2014/chart" uri="{C3380CC4-5D6E-409C-BE32-E72D297353CC}">
              <c16:uniqueId val="{00000008-6E98-4761-BA6D-C5344FD5E5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18.89</c:v>
                </c:pt>
                <c:pt idx="2">
                  <c:v>#N/A</c:v>
                </c:pt>
                <c:pt idx="3">
                  <c:v>11.11</c:v>
                </c:pt>
                <c:pt idx="4">
                  <c:v>#N/A</c:v>
                </c:pt>
                <c:pt idx="5">
                  <c:v>8.99</c:v>
                </c:pt>
                <c:pt idx="6">
                  <c:v>#N/A</c:v>
                </c:pt>
                <c:pt idx="7">
                  <c:v>3.23</c:v>
                </c:pt>
                <c:pt idx="8">
                  <c:v>#N/A</c:v>
                </c:pt>
                <c:pt idx="9">
                  <c:v>3.11</c:v>
                </c:pt>
              </c:numCache>
            </c:numRef>
          </c:val>
          <c:extLst>
            <c:ext xmlns:c16="http://schemas.microsoft.com/office/drawing/2014/chart" uri="{C3380CC4-5D6E-409C-BE32-E72D297353CC}">
              <c16:uniqueId val="{00000009-6E98-4761-BA6D-C5344FD5E560}"/>
            </c:ext>
          </c:extLst>
        </c:ser>
        <c:dLbls>
          <c:showLegendKey val="0"/>
          <c:showVal val="0"/>
          <c:showCatName val="0"/>
          <c:showSerName val="0"/>
          <c:showPercent val="0"/>
          <c:showBubbleSize val="0"/>
        </c:dLbls>
        <c:gapWidth val="150"/>
        <c:overlap val="100"/>
        <c:axId val="222831744"/>
        <c:axId val="222833280"/>
      </c:barChart>
      <c:catAx>
        <c:axId val="22283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833280"/>
        <c:crosses val="autoZero"/>
        <c:auto val="1"/>
        <c:lblAlgn val="ctr"/>
        <c:lblOffset val="100"/>
        <c:tickLblSkip val="1"/>
        <c:tickMarkSkip val="1"/>
        <c:noMultiLvlLbl val="0"/>
      </c:catAx>
      <c:valAx>
        <c:axId val="22283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83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100</c:v>
                </c:pt>
                <c:pt idx="5">
                  <c:v>102</c:v>
                </c:pt>
                <c:pt idx="8">
                  <c:v>102</c:v>
                </c:pt>
                <c:pt idx="11">
                  <c:v>105</c:v>
                </c:pt>
                <c:pt idx="14">
                  <c:v>115</c:v>
                </c:pt>
              </c:numCache>
            </c:numRef>
          </c:val>
          <c:extLst>
            <c:ext xmlns:c16="http://schemas.microsoft.com/office/drawing/2014/chart" uri="{C3380CC4-5D6E-409C-BE32-E72D297353CC}">
              <c16:uniqueId val="{00000000-EE78-436F-B213-E4899A922B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78-436F-B213-E4899A922B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78-436F-B213-E4899A922B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78-436F-B213-E4899A922B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16</c:v>
                </c:pt>
                <c:pt idx="9">
                  <c:v>19</c:v>
                </c:pt>
                <c:pt idx="12">
                  <c:v>15</c:v>
                </c:pt>
              </c:numCache>
            </c:numRef>
          </c:val>
          <c:extLst>
            <c:ext xmlns:c16="http://schemas.microsoft.com/office/drawing/2014/chart" uri="{C3380CC4-5D6E-409C-BE32-E72D297353CC}">
              <c16:uniqueId val="{00000004-EE78-436F-B213-E4899A922B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78-436F-B213-E4899A922B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78-436F-B213-E4899A922B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c:v>
                </c:pt>
                <c:pt idx="3">
                  <c:v>108</c:v>
                </c:pt>
                <c:pt idx="6">
                  <c:v>106</c:v>
                </c:pt>
                <c:pt idx="9">
                  <c:v>111</c:v>
                </c:pt>
                <c:pt idx="12">
                  <c:v>129</c:v>
                </c:pt>
              </c:numCache>
            </c:numRef>
          </c:val>
          <c:extLst>
            <c:ext xmlns:c16="http://schemas.microsoft.com/office/drawing/2014/chart" uri="{C3380CC4-5D6E-409C-BE32-E72D297353CC}">
              <c16:uniqueId val="{00000007-EE78-436F-B213-E4899A922B81}"/>
            </c:ext>
          </c:extLst>
        </c:ser>
        <c:dLbls>
          <c:showLegendKey val="0"/>
          <c:showVal val="0"/>
          <c:showCatName val="0"/>
          <c:showSerName val="0"/>
          <c:showPercent val="0"/>
          <c:showBubbleSize val="0"/>
        </c:dLbls>
        <c:gapWidth val="100"/>
        <c:overlap val="100"/>
        <c:axId val="222916608"/>
        <c:axId val="22291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c:v>
                </c:pt>
                <c:pt idx="2">
                  <c:v>#N/A</c:v>
                </c:pt>
                <c:pt idx="3">
                  <c:v>#N/A</c:v>
                </c:pt>
                <c:pt idx="4">
                  <c:v>6</c:v>
                </c:pt>
                <c:pt idx="5">
                  <c:v>#N/A</c:v>
                </c:pt>
                <c:pt idx="6">
                  <c:v>#N/A</c:v>
                </c:pt>
                <c:pt idx="7">
                  <c:v>20</c:v>
                </c:pt>
                <c:pt idx="8">
                  <c:v>#N/A</c:v>
                </c:pt>
                <c:pt idx="9">
                  <c:v>#N/A</c:v>
                </c:pt>
                <c:pt idx="10">
                  <c:v>25</c:v>
                </c:pt>
                <c:pt idx="11">
                  <c:v>#N/A</c:v>
                </c:pt>
                <c:pt idx="12">
                  <c:v>#N/A</c:v>
                </c:pt>
                <c:pt idx="13">
                  <c:v>29</c:v>
                </c:pt>
                <c:pt idx="14">
                  <c:v>#N/A</c:v>
                </c:pt>
              </c:numCache>
            </c:numRef>
          </c:val>
          <c:smooth val="0"/>
          <c:extLst>
            <c:ext xmlns:c16="http://schemas.microsoft.com/office/drawing/2014/chart" uri="{C3380CC4-5D6E-409C-BE32-E72D297353CC}">
              <c16:uniqueId val="{00000008-EE78-436F-B213-E4899A922B81}"/>
            </c:ext>
          </c:extLst>
        </c:ser>
        <c:dLbls>
          <c:showLegendKey val="0"/>
          <c:showVal val="0"/>
          <c:showCatName val="0"/>
          <c:showSerName val="0"/>
          <c:showPercent val="0"/>
          <c:showBubbleSize val="0"/>
        </c:dLbls>
        <c:marker val="1"/>
        <c:smooth val="0"/>
        <c:axId val="222916608"/>
        <c:axId val="222918528"/>
      </c:lineChart>
      <c:catAx>
        <c:axId val="2229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918528"/>
        <c:crosses val="autoZero"/>
        <c:auto val="1"/>
        <c:lblAlgn val="ctr"/>
        <c:lblOffset val="100"/>
        <c:tickLblSkip val="1"/>
        <c:tickMarkSkip val="1"/>
        <c:noMultiLvlLbl val="0"/>
      </c:catAx>
      <c:valAx>
        <c:axId val="22291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91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1019</c:v>
                </c:pt>
                <c:pt idx="5">
                  <c:v>1058</c:v>
                </c:pt>
                <c:pt idx="8">
                  <c:v>1120</c:v>
                </c:pt>
                <c:pt idx="11">
                  <c:v>1079</c:v>
                </c:pt>
                <c:pt idx="14">
                  <c:v>1122</c:v>
                </c:pt>
              </c:numCache>
            </c:numRef>
          </c:val>
          <c:extLst>
            <c:ext xmlns:c16="http://schemas.microsoft.com/office/drawing/2014/chart" uri="{C3380CC4-5D6E-409C-BE32-E72D297353CC}">
              <c16:uniqueId val="{00000000-AA03-4E78-AB32-5C7E033B0C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03-4E78-AB32-5C7E033B0C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1433</c:v>
                </c:pt>
                <c:pt idx="5">
                  <c:v>1777</c:v>
                </c:pt>
                <c:pt idx="8">
                  <c:v>1885</c:v>
                </c:pt>
                <c:pt idx="11">
                  <c:v>1604</c:v>
                </c:pt>
                <c:pt idx="14">
                  <c:v>1778</c:v>
                </c:pt>
              </c:numCache>
            </c:numRef>
          </c:val>
          <c:extLst>
            <c:ext xmlns:c16="http://schemas.microsoft.com/office/drawing/2014/chart" uri="{C3380CC4-5D6E-409C-BE32-E72D297353CC}">
              <c16:uniqueId val="{00000002-AA03-4E78-AB32-5C7E033B0C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03-4E78-AB32-5C7E033B0C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03-4E78-AB32-5C7E033B0C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03-4E78-AB32-5C7E033B0C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272</c:v>
                </c:pt>
                <c:pt idx="3">
                  <c:v>265</c:v>
                </c:pt>
                <c:pt idx="6">
                  <c:v>255</c:v>
                </c:pt>
                <c:pt idx="9">
                  <c:v>234</c:v>
                </c:pt>
                <c:pt idx="12">
                  <c:v>232</c:v>
                </c:pt>
              </c:numCache>
            </c:numRef>
          </c:val>
          <c:extLst>
            <c:ext xmlns:c16="http://schemas.microsoft.com/office/drawing/2014/chart" uri="{C3380CC4-5D6E-409C-BE32-E72D297353CC}">
              <c16:uniqueId val="{00000006-AA03-4E78-AB32-5C7E033B0C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c:v>
                </c:pt>
                <c:pt idx="3">
                  <c:v>7</c:v>
                </c:pt>
                <c:pt idx="6">
                  <c:v>16</c:v>
                </c:pt>
                <c:pt idx="9">
                  <c:v>1</c:v>
                </c:pt>
                <c:pt idx="12">
                  <c:v>23</c:v>
                </c:pt>
              </c:numCache>
            </c:numRef>
          </c:val>
          <c:extLst>
            <c:ext xmlns:c16="http://schemas.microsoft.com/office/drawing/2014/chart" uri="{C3380CC4-5D6E-409C-BE32-E72D297353CC}">
              <c16:uniqueId val="{00000007-AA03-4E78-AB32-5C7E033B0C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148</c:v>
                </c:pt>
                <c:pt idx="3">
                  <c:v>0</c:v>
                </c:pt>
                <c:pt idx="6">
                  <c:v>102</c:v>
                </c:pt>
                <c:pt idx="9">
                  <c:v>192</c:v>
                </c:pt>
                <c:pt idx="12">
                  <c:v>246</c:v>
                </c:pt>
              </c:numCache>
            </c:numRef>
          </c:val>
          <c:extLst>
            <c:ext xmlns:c16="http://schemas.microsoft.com/office/drawing/2014/chart" uri="{C3380CC4-5D6E-409C-BE32-E72D297353CC}">
              <c16:uniqueId val="{00000008-AA03-4E78-AB32-5C7E033B0C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03-4E78-AB32-5C7E033B0C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1269</c:v>
                </c:pt>
                <c:pt idx="3">
                  <c:v>1336</c:v>
                </c:pt>
                <c:pt idx="6">
                  <c:v>1434</c:v>
                </c:pt>
                <c:pt idx="9">
                  <c:v>1431</c:v>
                </c:pt>
                <c:pt idx="12">
                  <c:v>1508</c:v>
                </c:pt>
              </c:numCache>
            </c:numRef>
          </c:val>
          <c:extLst>
            <c:ext xmlns:c16="http://schemas.microsoft.com/office/drawing/2014/chart" uri="{C3380CC4-5D6E-409C-BE32-E72D297353CC}">
              <c16:uniqueId val="{0000000A-AA03-4E78-AB32-5C7E033B0CAC}"/>
            </c:ext>
          </c:extLst>
        </c:ser>
        <c:dLbls>
          <c:showLegendKey val="0"/>
          <c:showVal val="0"/>
          <c:showCatName val="0"/>
          <c:showSerName val="0"/>
          <c:showPercent val="0"/>
          <c:showBubbleSize val="0"/>
        </c:dLbls>
        <c:gapWidth val="100"/>
        <c:overlap val="100"/>
        <c:axId val="223468160"/>
        <c:axId val="22346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03-4E78-AB32-5C7E033B0CAC}"/>
            </c:ext>
          </c:extLst>
        </c:ser>
        <c:dLbls>
          <c:showLegendKey val="0"/>
          <c:showVal val="0"/>
          <c:showCatName val="0"/>
          <c:showSerName val="0"/>
          <c:showPercent val="0"/>
          <c:showBubbleSize val="0"/>
        </c:dLbls>
        <c:marker val="1"/>
        <c:smooth val="0"/>
        <c:axId val="223468160"/>
        <c:axId val="223467392"/>
      </c:lineChart>
      <c:catAx>
        <c:axId val="2234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467392"/>
        <c:crosses val="autoZero"/>
        <c:auto val="1"/>
        <c:lblAlgn val="ctr"/>
        <c:lblOffset val="100"/>
        <c:tickLblSkip val="1"/>
        <c:tickMarkSkip val="1"/>
        <c:noMultiLvlLbl val="0"/>
      </c:catAx>
      <c:valAx>
        <c:axId val="22346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512</c:v>
                </c:pt>
                <c:pt idx="1">
                  <c:v>282</c:v>
                </c:pt>
                <c:pt idx="2">
                  <c:v>332</c:v>
                </c:pt>
              </c:numCache>
            </c:numRef>
          </c:val>
          <c:extLst>
            <c:ext xmlns:c16="http://schemas.microsoft.com/office/drawing/2014/chart" uri="{C3380CC4-5D6E-409C-BE32-E72D297353CC}">
              <c16:uniqueId val="{00000000-2BE9-4C99-8F3D-B5BB17779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2BE9-4C99-8F3D-B5BB17779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1363</c:v>
                </c:pt>
                <c:pt idx="1">
                  <c:v>1249</c:v>
                </c:pt>
                <c:pt idx="2">
                  <c:v>1345</c:v>
                </c:pt>
              </c:numCache>
            </c:numRef>
          </c:val>
          <c:extLst>
            <c:ext xmlns:c16="http://schemas.microsoft.com/office/drawing/2014/chart" uri="{C3380CC4-5D6E-409C-BE32-E72D297353CC}">
              <c16:uniqueId val="{00000002-2BE9-4C99-8F3D-B5BB17779D64}"/>
            </c:ext>
          </c:extLst>
        </c:ser>
        <c:dLbls>
          <c:showLegendKey val="0"/>
          <c:showVal val="0"/>
          <c:showCatName val="0"/>
          <c:showSerName val="0"/>
          <c:showPercent val="0"/>
          <c:showBubbleSize val="0"/>
        </c:dLbls>
        <c:gapWidth val="120"/>
        <c:overlap val="100"/>
        <c:axId val="223227904"/>
        <c:axId val="223229440"/>
      </c:barChart>
      <c:catAx>
        <c:axId val="2232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3229440"/>
        <c:crosses val="autoZero"/>
        <c:auto val="1"/>
        <c:lblAlgn val="ctr"/>
        <c:lblOffset val="100"/>
        <c:tickLblSkip val="1"/>
        <c:tickMarkSkip val="1"/>
        <c:noMultiLvlLbl val="0"/>
      </c:catAx>
      <c:valAx>
        <c:axId val="223229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22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{2A669A39-E681-4143-A0C5-73F37BA92D3C}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9D9-48B8-B472-668D719126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{0CAD29CC-ECA2-4C3F-8B3B-C9549E495167}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D9-48B8-B472-668D719126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{A3803D76-978B-4A7D-9074-19FACCFE7891}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D9-48B8-B472-668D719126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{383CC0B1-8F73-46CD-AD93-F22FDA04F0B1}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D9-48B8-B472-668D719126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{1C520F5A-088E-4CA5-94F8-EBA02DD56407}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D9-48B8-B472-668D719126A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{3E9A3E96-240B-4A71-A175-3DF11C4C43BE}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9D9-48B8-B472-668D719126A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{CEF2CF7F-B633-4D95-A9A3-7469E89689E7}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9D9-48B8-B472-668D719126A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{797B5877-A0A3-4BA8-BC69-106092BBC41E}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9D9-48B8-B472-668D719126A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{51EDE2F1-103D-4394-ABEF-ACD652B55363}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9D9-48B8-B472-668D719126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50.6</c:v>
                </c:pt>
                <c:pt idx="16">
                  <c:v>49.9</c:v>
                </c:pt>
                <c:pt idx="24">
                  <c:v>51.8</c:v>
                </c:pt>
                <c:pt idx="32">
                  <c:v>49.5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9D9-48B8-B472-668D719126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{BDE78E2A-844A-41C4-A196-05A16BBA2D8C}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9D9-48B8-B472-668D719126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{F51C9D25-2922-4628-8E7B-93659297127D}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D9-48B8-B472-668D719126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{EAD21AD8-31D9-4B2E-AF3F-8AA26A9947DE}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D9-48B8-B472-668D719126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{8991A2B6-0A0D-462D-88F4-BB6EAFCCC3F8}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D9-48B8-B472-668D719126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{B51D61F2-1FE3-4E47-AB05-1EA3473B830E}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D9-48B8-B472-668D719126A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{0E22C0E9-7FB3-4842-801E-38D95C7C24D6}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9D9-48B8-B472-668D719126A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{6F179013-402F-4866-AE5F-D175A574BFEB}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9D9-48B8-B472-668D719126A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{674AEC01-49CB-41F6-A73C-85B64DBFF26D}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9D9-48B8-B472-668D719126A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{11482D01-A6CF-4047-A4AC-FB187C4EB13F}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9D9-48B8-B472-668D719126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16">
                  <c:v>59.4</c:v>
                </c:pt>
                <c:pt idx="24">
                  <c:v>60.4</c:v>
                </c:pt>
                <c:pt idx="32">
                  <c:v>61.5</c:v>
                </c:pt>
              </c:numCache>
            </c:numRef>
          </c:xVal>
          <c:yVal>
            <c:numRef>
              <c:f>公会計指標分析・財政指標組合せ分析表!$BP$55:$DC$55</c:f>
              <c:numCache>
                <c:formatCode>#,##0.0;"▲ "#,##0.0</c:formatCode>
                <c:ptCount val="40"/>
                <c:pt idx="0">
                  <c:v>0</c:v>
                </c:pt>
                <c:pt idx="16">
                  <c:v>0</c:v>
                </c:pt>
                <c:pt idx="24">
                  <c:v>0</c:v>
                </c:pt>
                <c:pt idx="32">
                  <c:v>0</c:v>
                </c:pt>
              </c:numCache>
            </c:numRef>
          </c:yVal>
          <c:smooth val="0"/>
          <c:extLst>
            <c:ext xmlns:c16="http://schemas.microsoft.com/office/drawing/2014/chart" uri="{C3380CC4-5D6E-409C-BE32-E72D297353CC}">
              <c16:uniqueId val="{00000013-D9D9-48B8-B472-668D719126A6}"/>
            </c:ext>
          </c:extLst>
        </c:ser>
        <c:dLbls>
          <c:showLegendKey val="0"/>
          <c:showVal val="1"/>
          <c:showCatName val="0"/>
          <c:showSerName val="0"/>
          <c:showPercent val="0"/>
          <c:showBubbleSize val="0"/>
        </c:dLbls>
        <c:axId val="168671104"/>
        <c:axId val="216895488"/>
      </c:scatterChart>
      <c:valAx>
        <c:axId val="168671104"/>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895488"/>
        <c:crosses val="autoZero"/>
        <c:crossBetween val="midCat"/>
      </c:valAx>
      <c:valAx>
        <c:axId val="21689548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8671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{3C93199D-C577-46F2-83FC-FD27CD4D1475}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030-4DC4-98DC-0AEB14A682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{5ECD6865-1A44-4B25-80BC-BE6A3F42B11B}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30-4DC4-98DC-0AEB14A682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{CAEE16B7-9962-42EA-A8E9-8485EC319E10}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30-4DC4-98DC-0AEB14A682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{9A64DC4C-1CE3-4A01-8D43-5D7C2CEFE1FD}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30-4DC4-98DC-0AEB14A682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{AD58A0B5-05DB-4CBF-8341-B57555373B64}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30-4DC4-98DC-0AEB14A6828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{301B0BB9-B61B-4A5A-BC03-1FBD3782BFEA}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030-4DC4-98DC-0AEB14A6828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{EEB722DD-8917-4868-A8EF-265B62842C14}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030-4DC4-98DC-0AEB14A6828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{A38C54C0-19F0-4D1E-8283-E142620816C1}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030-4DC4-98DC-0AEB14A6828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{6AE45C3C-9799-4B4D-8A25-65BE77D76FFD}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030-4DC4-98DC-0AEB14A682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c:v>
                </c:pt>
                <c:pt idx="16">
                  <c:v>2.8</c:v>
                </c:pt>
                <c:pt idx="24">
                  <c:v>4.2</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30-4DC4-98DC-0AEB14A682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{23FAEBBB-80A0-43B6-AF94-65C93E6A070C}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030-4DC4-98DC-0AEB14A682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{91199318-D168-4EB7-B791-89BC1EDEC6D7}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30-4DC4-98DC-0AEB14A682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{8229B6A7-2E05-4907-8090-F30D881F5D18}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30-4DC4-98DC-0AEB14A682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{3AED3F91-5EFC-47D8-9658-3DAA4DCFBEB6}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30-4DC4-98DC-0AEB14A682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{96D793E0-1A2A-4664-B694-F1E8DE595DE6}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30-4DC4-98DC-0AEB14A6828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{07A846E3-2889-49BD-BBFE-90B3C90C4224}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030-4DC4-98DC-0AEB14A68286}"/>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{5E4E1876-D5D9-4796-84FB-CA67D5461AE4}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030-4DC4-98DC-0AEB14A68286}"/>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{5EBCB4BF-9529-4EF0-868B-3842A1D1E079}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030-4DC4-98DC-0AEB14A6828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{1C6BEE94-95FF-4344-B2B3-DAFDFDE7232F}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030-4DC4-98DC-0AEB14A682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030-4DC4-98DC-0AEB14A68286}"/>
            </c:ext>
          </c:extLst>
        </c:ser>
        <c:dLbls>
          <c:showLegendKey val="0"/>
          <c:showVal val="1"/>
          <c:showCatName val="0"/>
          <c:showSerName val="0"/>
          <c:showPercent val="0"/>
          <c:showBubbleSize val="0"/>
        </c:dLbls>
        <c:axId val="217220608"/>
        <c:axId val="217222528"/>
      </c:scatterChart>
      <c:valAx>
        <c:axId val="217220608"/>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222528"/>
        <c:crosses val="autoZero"/>
        <c:crossBetween val="midCat"/>
      </c:valAx>
      <c:valAx>
        <c:axId val="21722252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17220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簡易水道再編事業や林道開設事業の地方債償還が開始されたこと、令和２年度は高齢者福祉センターの増改築に伴う地方債の償還が開始したことで元利償還金が増加している。今後も村営住宅建設やじゃばら加工場建設に伴う元利償還金の増加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また公共施設の老朽化が進んでおり、近い将来大規模な改修が必要になることが想定されており、計画的な維持補修により公債費率の平準化を図る必要がある。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将来負担額を充当可能財源が上回る状況が続いているが、今後大型事業の実施により地方債残高も大きく増加する見込みである。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また令和元年度は財政調整基金や特定目的基金の取崩により充当可能財源が減少したが、令和２年度は再び増加に転じている。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今後もふるさと納税の活用などで確実に基金の積立を行っていき、将来負担に備える必要がある。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財政調整基金について５０百万円の増加となり、主にふるさと納税寄付金の増加によりふるさと納税基金で８１百万円の増加、基金全体としては１４６百万円の増加となっている。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地方交付税も年々減額となっており、ふるさと納税寄付金が村の貴重な財源となっている。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今後も大型事業等が控えており、不測の事態に備えるためにも計画的な積立を行っていく。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ふるさとむらづくり基金　「地域振興・医療福祉・教育子育て・村長が必要と認める事業」の４点から寄付者が選択する。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　社会福祉や保健福祉活動の強化及び振興を図り、住民福祉の向上に寄与する経費に充てる。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安心安全まちづくり基金　災害時の復旧や防災施設整備事業に活用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　歴史や文化、産業などを活かした地域づくりを行うための基金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　土地改良施設の機能の適正化や集落共同活動の強化に関する事業に充てる。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福祉基金、安心安全まちづくり基金について取崩を行ったが、ふるさと納税基金の積立額が取崩額を上回ったことで特定目的基金全体として９６百万円の増加となった。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厳しい財政状況の中でふるさと納税寄付金は貴重な収入源であり今後も活用していく見込みである。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令和元年度は大きく減少したものの令和２年度以降は再び増加に転じている。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地方債やふるさと納税基金等の特定目的基金を活用したことで令和２年度は５０百万円の積立を行っている。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平成３０年度から令和元年度に単独事業の増加から大幅な取崩を行っており、今後の安定的な財政運営のために標準財政規模１００％前後、５００百万円を目途に積立を行っていく。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今後元利償還金が増加した際に運用する方針である。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
427
48.20
2,183,409
2,087,190
17,017
545,705
1,508,182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49.5</a:t>
          </a:r>
          <a:r>
            <a:rPr kumimoji="1" lang="ja-JP" altLang="en-US" sz="1100">
              <a:latin typeface="ＭＳ Ｐゴシック" panose="020B0600070205080204" pitchFamily="50" charset="-128"/>
              <a:ea typeface="ＭＳ Ｐゴシック" panose="020B0600070205080204" pitchFamily="50" charset="-128"/>
            </a:rPr>
            <a:t>％で全国平均、和歌山県平均、類似団体平均ともに下回っている。これは近年新設した橋梁やトンネル等のインフラ資産の割合が大きく、全体の数値を押し下げたためであり、庁舎等公共施設の老朽化は進行しており今後大きな改修が必要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令和２年度は村営住宅の建設や林道開設工事の新設により、減価償却率が前年度を下回った。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6" name="直線コネクタ 75"/>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7"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8" name="直線コネクタ 77"/>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9" name="有形固定資産減価償却率最大値テキスト"/>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0" name="直線コネクタ 79"/>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1" name="有形固定資産減価償却率平均値テキスト"/>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2" name="フローチャート: 判断 81"/>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3" name="フローチャート: 判断 82"/>
        <xdr:cNvSpPr/>
      </xdr:nvSpPr>
      <xdr:spPr>
        <a:xfrm>
          <a:off x="4000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4" name="フローチャート: 判断 83"/>
        <xdr:cNvSpPr/>
      </xdr:nvSpPr>
      <xdr:spPr>
        <a:xfrm>
          <a:off x="3238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5" name="フローチャート: 判断 84"/>
        <xdr:cNvSpPr/>
      </xdr:nvSpPr>
      <xdr:spPr>
        <a:xfrm>
          <a:off x="2476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6" name="フローチャート: 判断 85"/>
        <xdr:cNvSpPr/>
      </xdr:nvSpPr>
      <xdr:spPr>
        <a:xfrm>
          <a:off x="1714500" y="49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102961</xdr:rowOff>
    </xdr:from>
    <xdr:to>
      <xdr:col>23</xdr:col>
      <xdr:colOff>136525</xdr:colOff>
      <xdr:row>28</xdr:row>
      <xdr:rowOff>33111</xdr:rowOff>
    </xdr:to>
    <xdr:sp macro="" textlink="">
      <xdr:nvSpPr>
        <xdr:cNvPr id="92" name="楕円 91"/>
        <xdr:cNvSpPr/>
      </xdr:nvSpPr>
      <xdr:spPr>
        <a:xfrm>
          <a:off x="4711700" y="47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125838</xdr:rowOff>
    </xdr:from>
    <xdr:ext cx="405111" cy="259045"/>
    <xdr:sp macro="" textlink="">
      <xdr:nvSpPr>
        <xdr:cNvPr id="93" name="有形固定資産減価償却率該当値テキスト"/>
        <xdr:cNvSpPr txBox="1"/>
      </xdr:nvSpPr>
      <xdr:spPr>
        <a:xfrm>
          <a:off x="4813300" y="458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2449</xdr:rowOff>
    </xdr:from>
    <xdr:to>
      <xdr:col>19</xdr:col>
      <xdr:colOff>187325</xdr:colOff>
      <xdr:row>28</xdr:row>
      <xdr:rowOff>104049</xdr:rowOff>
    </xdr:to>
    <xdr:sp macro="" textlink="">
      <xdr:nvSpPr>
        <xdr:cNvPr id="94" name="楕円 93"/>
        <xdr:cNvSpPr/>
      </xdr:nvSpPr>
      <xdr:spPr>
        <a:xfrm>
          <a:off x="4000500" y="48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153761</xdr:rowOff>
    </xdr:from>
    <xdr:to>
      <xdr:col>23</xdr:col>
      <xdr:colOff>85725</xdr:colOff>
      <xdr:row>28</xdr:row>
      <xdr:rowOff>53249</xdr:rowOff>
    </xdr:to>
    <xdr:cxnSp macro="">
      <xdr:nvCxnSpPr>
        <xdr:cNvPr id="95" name="直線コネクタ 94"/>
        <xdr:cNvCxnSpPr/>
      </xdr:nvCxnSpPr>
      <xdr:spPr>
        <a:xfrm flipV="1">
          <a:off x="4051300" y="4782911"/>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115298</xdr:rowOff>
    </xdr:from>
    <xdr:to>
      <xdr:col>15</xdr:col>
      <xdr:colOff>187325</xdr:colOff>
      <xdr:row>28</xdr:row>
      <xdr:rowOff>45448</xdr:rowOff>
    </xdr:to>
    <xdr:sp macro="" textlink="">
      <xdr:nvSpPr>
        <xdr:cNvPr id="96" name="楕円 95"/>
        <xdr:cNvSpPr/>
      </xdr:nvSpPr>
      <xdr:spPr>
        <a:xfrm>
          <a:off x="3238500" y="4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166098</xdr:rowOff>
    </xdr:from>
    <xdr:to>
      <xdr:col>19</xdr:col>
      <xdr:colOff>136525</xdr:colOff>
      <xdr:row>28</xdr:row>
      <xdr:rowOff>53249</xdr:rowOff>
    </xdr:to>
    <xdr:cxnSp macro="">
      <xdr:nvCxnSpPr>
        <xdr:cNvPr id="97" name="直線コネクタ 96"/>
        <xdr:cNvCxnSpPr/>
      </xdr:nvCxnSpPr>
      <xdr:spPr>
        <a:xfrm>
          <a:off x="3289300" y="4795248"/>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136888</xdr:rowOff>
    </xdr:from>
    <xdr:to>
      <xdr:col>7</xdr:col>
      <xdr:colOff>187325</xdr:colOff>
      <xdr:row>28</xdr:row>
      <xdr:rowOff>67038</xdr:rowOff>
    </xdr:to>
    <xdr:sp macro="" textlink="">
      <xdr:nvSpPr>
        <xdr:cNvPr id="98" name="楕円 97"/>
        <xdr:cNvSpPr/>
      </xdr:nvSpPr>
      <xdr:spPr>
        <a:xfrm>
          <a:off x="1714500" y="47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17525</xdr:rowOff>
    </xdr:from>
    <xdr:ext cx="405111" cy="259045"/>
    <xdr:sp macro="" textlink="">
      <xdr:nvSpPr>
        <xdr:cNvPr id="99" name="n_1aveValue有形固定資産減価償却率"/>
        <xdr:cNvSpPr txBox="1"/>
      </xdr:nvSpPr>
      <xdr:spPr>
        <a:xfrm>
          <a:off x="38360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0" name="n_2aveValue有形固定資産減価償却率"/>
        <xdr:cNvSpPr txBox="1"/>
      </xdr:nvSpPr>
      <xdr:spPr>
        <a:xfrm>
          <a:off x="3086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1" name="n_3aveValue有形固定資産減価償却率"/>
        <xdr:cNvSpPr txBox="1"/>
      </xdr:nvSpPr>
      <xdr:spPr>
        <a:xfrm>
          <a:off x="2324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2" name="n_4aveValue有形固定資産減価償却率"/>
        <xdr:cNvSpPr txBox="1"/>
      </xdr:nvSpPr>
      <xdr:spPr>
        <a:xfrm>
          <a:off x="1562744" y="508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120576</xdr:rowOff>
    </xdr:from>
    <xdr:ext cx="405111" cy="259045"/>
    <xdr:sp macro="" textlink="">
      <xdr:nvSpPr>
        <xdr:cNvPr id="103" name="n_1mainValue有形固定資産減価償却率"/>
        <xdr:cNvSpPr txBox="1"/>
      </xdr:nvSpPr>
      <xdr:spPr>
        <a:xfrm>
          <a:off x="3836044" y="457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61975</xdr:rowOff>
    </xdr:from>
    <xdr:ext cx="405111" cy="259045"/>
    <xdr:sp macro="" textlink="">
      <xdr:nvSpPr>
        <xdr:cNvPr id="104" name="n_2mainValue有形固定資産減価償却率"/>
        <xdr:cNvSpPr txBox="1"/>
      </xdr:nvSpPr>
      <xdr:spPr>
        <a:xfrm>
          <a:off x="3086744" y="4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83565</xdr:rowOff>
    </xdr:from>
    <xdr:ext cx="405111" cy="259045"/>
    <xdr:sp macro="" textlink="">
      <xdr:nvSpPr>
        <xdr:cNvPr id="105" name="n_4mainValue有形固定資産減価償却率"/>
        <xdr:cNvSpPr txBox="1"/>
      </xdr:nvSpPr>
      <xdr:spPr>
        <a:xfrm>
          <a:off x="1562744" y="454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債務償還比率では</a:t>
          </a:r>
          <a:r>
            <a:rPr kumimoji="1" lang="en-US" altLang="ja-JP" sz="1100">
              <a:latin typeface="ＭＳ Ｐゴシック" panose="020B0600070205080204" pitchFamily="50" charset="-128"/>
              <a:ea typeface="ＭＳ Ｐゴシック" panose="020B0600070205080204" pitchFamily="50" charset="-128"/>
            </a:rPr>
            <a:t>134.3</a:t>
          </a:r>
          <a:r>
            <a:rPr kumimoji="1" lang="ja-JP" altLang="en-US" sz="1100">
              <a:latin typeface="ＭＳ Ｐゴシック" panose="020B0600070205080204" pitchFamily="50" charset="-128"/>
              <a:ea typeface="ＭＳ Ｐゴシック" panose="020B0600070205080204" pitchFamily="50" charset="-128"/>
            </a:rPr>
            <a:t>％となり全国平均、和歌山県平均、類似団体平均ともに下回っている。今後は公共施設の新設や老朽化した公共施設の改修を控えているため、数値が大きく上昇する恐れがある。</a:t>
          </a:r>
        </a:p>
      </xdr:txBody>
    </xdr:sp>
    <xdr:clientData/>
  </xdr:twoCellAnchor>
  <xdr:oneCellAnchor>
    <xdr:from>
      <xdr:col>57</xdr:col>
      <xdr:colOff>111125</xdr:colOff>
      <xdr:row>23</xdr:row>
      <xdr:rowOff>47625</xdr:rowOff>
    </xdr:from>
    <xdr:ext cx="349839" cy="225703"/>
    <xdr:sp macro="" textlink="">
      <xdr:nvSpPr>
        <xdr:cNvPr id="119" name="テキスト ボックス 11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1" name="テキスト ボックス 12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2" name="直線コネクタ 12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3" name="テキスト ボックス 122"/>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4" name="直線コネクタ 12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5" name="テキスト ボックス 124"/>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6" name="直線コネクタ 12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7" name="テキスト ボックス 126"/>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8" name="直線コネクタ 12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9" name="テキスト ボックス 128"/>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0" name="直線コネクタ 12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1" name="テキスト ボックス 130"/>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4" name="直線コネクタ 133"/>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5" name="債務償還比率最小値テキスト"/>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6" name="直線コネクタ 135"/>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7"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8" name="直線コネクタ 137"/>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39" name="債務償還比率平均値テキスト"/>
        <xdr:cNvSpPr txBox="1"/>
      </xdr:nvSpPr>
      <xdr:spPr>
        <a:xfrm>
          <a:off x="14846300" y="4903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0" name="フローチャート: 判断 139"/>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1" name="フローチャート: 判断 140"/>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2" name="フローチャート: 判断 141"/>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3" name="フローチャート: 判断 142"/>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4" name="フローチャート: 判断 143"/>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22444</xdr:rowOff>
    </xdr:from>
    <xdr:to>
      <xdr:col>76</xdr:col>
      <xdr:colOff>73025</xdr:colOff>
      <xdr:row>27</xdr:row>
      <xdr:rowOff>124044</xdr:rowOff>
    </xdr:to>
    <xdr:sp macro="" textlink="">
      <xdr:nvSpPr>
        <xdr:cNvPr id="150" name="楕円 149"/>
        <xdr:cNvSpPr/>
      </xdr:nvSpPr>
      <xdr:spPr>
        <a:xfrm>
          <a:off x="14744700" y="46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45321</xdr:rowOff>
    </xdr:from>
    <xdr:ext cx="469744" cy="259045"/>
    <xdr:sp macro="" textlink="">
      <xdr:nvSpPr>
        <xdr:cNvPr id="151" name="債務償還比率該当値テキスト"/>
        <xdr:cNvSpPr txBox="1"/>
      </xdr:nvSpPr>
      <xdr:spPr>
        <a:xfrm>
          <a:off x="14846300" y="450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69702</xdr:rowOff>
    </xdr:from>
    <xdr:to>
      <xdr:col>72</xdr:col>
      <xdr:colOff>123825</xdr:colOff>
      <xdr:row>27</xdr:row>
      <xdr:rowOff>171302</xdr:rowOff>
    </xdr:to>
    <xdr:sp macro="" textlink="">
      <xdr:nvSpPr>
        <xdr:cNvPr id="152" name="楕円 151"/>
        <xdr:cNvSpPr/>
      </xdr:nvSpPr>
      <xdr:spPr>
        <a:xfrm>
          <a:off x="14033500" y="46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73244</xdr:rowOff>
    </xdr:from>
    <xdr:to>
      <xdr:col>76</xdr:col>
      <xdr:colOff>22225</xdr:colOff>
      <xdr:row>27</xdr:row>
      <xdr:rowOff>120502</xdr:rowOff>
    </xdr:to>
    <xdr:cxnSp macro="">
      <xdr:nvCxnSpPr>
        <xdr:cNvPr id="153" name="直線コネクタ 152"/>
        <xdr:cNvCxnSpPr/>
      </xdr:nvCxnSpPr>
      <xdr:spPr>
        <a:xfrm flipV="1">
          <a:off x="14084300" y="4702394"/>
          <a:ext cx="7112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7570</xdr:rowOff>
    </xdr:from>
    <xdr:to>
      <xdr:col>60</xdr:col>
      <xdr:colOff>123825</xdr:colOff>
      <xdr:row>27</xdr:row>
      <xdr:rowOff>109170</xdr:rowOff>
    </xdr:to>
    <xdr:sp macro="" textlink="">
      <xdr:nvSpPr>
        <xdr:cNvPr id="154" name="楕円 153"/>
        <xdr:cNvSpPr/>
      </xdr:nvSpPr>
      <xdr:spPr>
        <a:xfrm>
          <a:off x="11747500" y="46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49942</xdr:rowOff>
    </xdr:from>
    <xdr:ext cx="469744" cy="259045"/>
    <xdr:sp macro="" textlink="">
      <xdr:nvSpPr>
        <xdr:cNvPr id="155" name="n_1aveValue債務償還比率"/>
        <xdr:cNvSpPr txBox="1"/>
      </xdr:nvSpPr>
      <xdr:spPr>
        <a:xfrm>
          <a:off x="13836727" y="50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xdr:cNvSpPr txBox="1"/>
      </xdr:nvSpPr>
      <xdr:spPr>
        <a:xfrm>
          <a:off x="130874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xdr:cNvSpPr txBox="1"/>
      </xdr:nvSpPr>
      <xdr:spPr>
        <a:xfrm>
          <a:off x="12325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58" name="n_4aveValue債務償還比率"/>
        <xdr:cNvSpPr txBox="1"/>
      </xdr:nvSpPr>
      <xdr:spPr>
        <a:xfrm>
          <a:off x="11563427" y="504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16379</xdr:rowOff>
    </xdr:from>
    <xdr:ext cx="469744" cy="259045"/>
    <xdr:sp macro="" textlink="">
      <xdr:nvSpPr>
        <xdr:cNvPr id="159" name="n_1mainValue債務償還比率"/>
        <xdr:cNvSpPr txBox="1"/>
      </xdr:nvSpPr>
      <xdr:spPr>
        <a:xfrm>
          <a:off x="13836727" y="447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125697</xdr:rowOff>
    </xdr:from>
    <xdr:ext cx="469744" cy="259045"/>
    <xdr:sp macro="" textlink="">
      <xdr:nvSpPr>
        <xdr:cNvPr id="160" name="n_4mainValue債務償還比率"/>
        <xdr:cNvSpPr txBox="1"/>
      </xdr:nvSpPr>
      <xdr:spPr>
        <a:xfrm>
          <a:off x="11563427" y="441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
427
48.20
2,183,409
2,087,190
17,017
545,705
1,508,182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3" name="楕円 72"/>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19702</xdr:rowOff>
    </xdr:from>
    <xdr:ext cx="405111" cy="259045"/>
    <xdr:sp macro="" textlink="">
      <xdr:nvSpPr>
        <xdr:cNvPr id="74" name="【道路】&#10;有形固定資産減価償却率該当値テキスト"/>
        <xdr:cNvSpPr txBox="1"/>
      </xdr:nvSpPr>
      <xdr:spPr>
        <a:xfrm>
          <a:off x="4673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62865</xdr:rowOff>
    </xdr:to>
    <xdr:cxnSp macro="">
      <xdr:nvCxnSpPr>
        <xdr:cNvPr id="76" name="直線コネクタ 75"/>
        <xdr:cNvCxnSpPr/>
      </xdr:nvCxnSpPr>
      <xdr:spPr>
        <a:xfrm flipV="1">
          <a:off x="3797300" y="63912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111125</xdr:rowOff>
    </xdr:from>
    <xdr:to>
      <xdr:col>15</xdr:col>
      <xdr:colOff>101600</xdr:colOff>
      <xdr:row>37</xdr:row>
      <xdr:rowOff>41275</xdr:rowOff>
    </xdr:to>
    <xdr:sp macro="" textlink="">
      <xdr:nvSpPr>
        <xdr:cNvPr id="77" name="楕円 76"/>
        <xdr:cNvSpPr/>
      </xdr:nvSpPr>
      <xdr:spPr>
        <a:xfrm>
          <a:off x="2857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161925</xdr:rowOff>
    </xdr:from>
    <xdr:to>
      <xdr:col>19</xdr:col>
      <xdr:colOff>177800</xdr:colOff>
      <xdr:row>37</xdr:row>
      <xdr:rowOff>62865</xdr:rowOff>
    </xdr:to>
    <xdr:cxnSp macro="">
      <xdr:nvCxnSpPr>
        <xdr:cNvPr id="78" name="直線コネクタ 77"/>
        <xdr:cNvCxnSpPr/>
      </xdr:nvCxnSpPr>
      <xdr:spPr>
        <a:xfrm>
          <a:off x="2908300" y="63341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73025</xdr:rowOff>
    </xdr:from>
    <xdr:to>
      <xdr:col>6</xdr:col>
      <xdr:colOff>38100</xdr:colOff>
      <xdr:row>37</xdr:row>
      <xdr:rowOff>3175</xdr:rowOff>
    </xdr:to>
    <xdr:sp macro="" textlink="">
      <xdr:nvSpPr>
        <xdr:cNvPr id="79" name="楕円 78"/>
        <xdr:cNvSpPr/>
      </xdr:nvSpPr>
      <xdr:spPr>
        <a:xfrm>
          <a:off x="1079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55262</xdr:rowOff>
    </xdr:from>
    <xdr:ext cx="405111" cy="259045"/>
    <xdr:sp macro="" textlink="">
      <xdr:nvSpPr>
        <xdr:cNvPr id="80"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1" name="n_2ave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2" name="n_3ave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3" name="n_4ave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4" name="n_1mainValue【道路】&#10;有形固定資産減価償却率"/>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57802</xdr:rowOff>
    </xdr:from>
    <xdr:ext cx="405111" cy="259045"/>
    <xdr:sp macro="" textlink="">
      <xdr:nvSpPr>
        <xdr:cNvPr id="85" name="n_2mainValue【道路】&#10;有形固定資産減価償却率"/>
        <xdr:cNvSpPr txBox="1"/>
      </xdr:nvSpPr>
      <xdr:spPr>
        <a:xfrm>
          <a:off x="2705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19702</xdr:rowOff>
    </xdr:from>
    <xdr:ext cx="405111" cy="259045"/>
    <xdr:sp macro="" textlink="">
      <xdr:nvSpPr>
        <xdr:cNvPr id="86" name="n_4mainValue【道路】&#10;有形固定資産減価償却率"/>
        <xdr:cNvSpPr txBox="1"/>
      </xdr:nvSpPr>
      <xdr:spPr>
        <a:xfrm>
          <a:off x="927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0" name="テキスト ボックス 9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2" name="テキスト ボックス 10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4" name="テキスト ボックス 10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8" name="直線コネクタ 107"/>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09"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0" name="直線コネクタ 109"/>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1"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2" name="直線コネクタ 111"/>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3"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4" name="フローチャート: 判断 113"/>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5" name="フローチャート: 判断 114"/>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6" name="フローチャート: 判断 115"/>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7" name="フローチャート: 判断 116"/>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8" name="フローチャート: 判断 117"/>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161998</xdr:rowOff>
    </xdr:from>
    <xdr:to>
      <xdr:col>55</xdr:col>
      <xdr:colOff>50800</xdr:colOff>
      <xdr:row>40</xdr:row>
      <xdr:rowOff>92148</xdr:rowOff>
    </xdr:to>
    <xdr:sp macro="" textlink="">
      <xdr:nvSpPr>
        <xdr:cNvPr id="124" name="楕円 123"/>
        <xdr:cNvSpPr/>
      </xdr:nvSpPr>
      <xdr:spPr>
        <a:xfrm>
          <a:off x="10426700" y="68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13425</xdr:rowOff>
    </xdr:from>
    <xdr:ext cx="599010" cy="259045"/>
    <xdr:sp macro="" textlink="">
      <xdr:nvSpPr>
        <xdr:cNvPr id="125" name="【道路】&#10;一人当たり延長該当値テキスト"/>
        <xdr:cNvSpPr txBox="1"/>
      </xdr:nvSpPr>
      <xdr:spPr>
        <a:xfrm>
          <a:off x="10515600" y="669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112652</xdr:rowOff>
    </xdr:from>
    <xdr:to>
      <xdr:col>50</xdr:col>
      <xdr:colOff>165100</xdr:colOff>
      <xdr:row>41</xdr:row>
      <xdr:rowOff>42802</xdr:rowOff>
    </xdr:to>
    <xdr:sp macro="" textlink="">
      <xdr:nvSpPr>
        <xdr:cNvPr id="126" name="楕円 125"/>
        <xdr:cNvSpPr/>
      </xdr:nvSpPr>
      <xdr:spPr>
        <a:xfrm>
          <a:off x="9588500" y="69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41348</xdr:rowOff>
    </xdr:from>
    <xdr:to>
      <xdr:col>55</xdr:col>
      <xdr:colOff>0</xdr:colOff>
      <xdr:row>40</xdr:row>
      <xdr:rowOff>163452</xdr:rowOff>
    </xdr:to>
    <xdr:cxnSp macro="">
      <xdr:nvCxnSpPr>
        <xdr:cNvPr id="127" name="直線コネクタ 126"/>
        <xdr:cNvCxnSpPr/>
      </xdr:nvCxnSpPr>
      <xdr:spPr>
        <a:xfrm flipV="1">
          <a:off x="9639300" y="6899348"/>
          <a:ext cx="838200" cy="1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118570</xdr:rowOff>
    </xdr:from>
    <xdr:to>
      <xdr:col>46</xdr:col>
      <xdr:colOff>38100</xdr:colOff>
      <xdr:row>41</xdr:row>
      <xdr:rowOff>48720</xdr:rowOff>
    </xdr:to>
    <xdr:sp macro="" textlink="">
      <xdr:nvSpPr>
        <xdr:cNvPr id="128" name="楕円 127"/>
        <xdr:cNvSpPr/>
      </xdr:nvSpPr>
      <xdr:spPr>
        <a:xfrm>
          <a:off x="8699500" y="69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163452</xdr:rowOff>
    </xdr:from>
    <xdr:to>
      <xdr:col>50</xdr:col>
      <xdr:colOff>114300</xdr:colOff>
      <xdr:row>40</xdr:row>
      <xdr:rowOff>169370</xdr:rowOff>
    </xdr:to>
    <xdr:cxnSp macro="">
      <xdr:nvCxnSpPr>
        <xdr:cNvPr id="129" name="直線コネクタ 128"/>
        <xdr:cNvCxnSpPr/>
      </xdr:nvCxnSpPr>
      <xdr:spPr>
        <a:xfrm flipV="1">
          <a:off x="8750300" y="7021452"/>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53563</xdr:rowOff>
    </xdr:from>
    <xdr:to>
      <xdr:col>36</xdr:col>
      <xdr:colOff>165100</xdr:colOff>
      <xdr:row>36</xdr:row>
      <xdr:rowOff>155163</xdr:rowOff>
    </xdr:to>
    <xdr:sp macro="" textlink="">
      <xdr:nvSpPr>
        <xdr:cNvPr id="130" name="楕円 129"/>
        <xdr:cNvSpPr/>
      </xdr:nvSpPr>
      <xdr:spPr>
        <a:xfrm>
          <a:off x="6921500" y="622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48292</xdr:rowOff>
    </xdr:from>
    <xdr:ext cx="534377" cy="259045"/>
    <xdr:sp macro="" textlink="">
      <xdr:nvSpPr>
        <xdr:cNvPr id="131" name="n_1aveValue【道路】&#10;一人当たり延長"/>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2" name="n_2aveValue【道路】&#10;一人当たり延長"/>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33" name="n_3aveValue【道路】&#10;一人当たり延長"/>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34" name="n_4aveValue【道路】&#10;一人当たり延長"/>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59329</xdr:rowOff>
    </xdr:from>
    <xdr:ext cx="534377" cy="259045"/>
    <xdr:sp macro="" textlink="">
      <xdr:nvSpPr>
        <xdr:cNvPr id="135" name="n_1mainValue【道路】&#10;一人当たり延長"/>
        <xdr:cNvSpPr txBox="1"/>
      </xdr:nvSpPr>
      <xdr:spPr>
        <a:xfrm>
          <a:off x="9359411" y="67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65247</xdr:rowOff>
    </xdr:from>
    <xdr:ext cx="534377" cy="259045"/>
    <xdr:sp macro="" textlink="">
      <xdr:nvSpPr>
        <xdr:cNvPr id="136" name="n_2mainValue【道路】&#10;一人当たり延長"/>
        <xdr:cNvSpPr txBox="1"/>
      </xdr:nvSpPr>
      <xdr:spPr>
        <a:xfrm>
          <a:off x="8483111" y="67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35</xdr:row>
      <xdr:rowOff>240</xdr:rowOff>
    </xdr:from>
    <xdr:ext cx="599010" cy="259045"/>
    <xdr:sp macro="" textlink="">
      <xdr:nvSpPr>
        <xdr:cNvPr id="137" name="n_4mainValue【道路】&#10;一人当たり延長"/>
        <xdr:cNvSpPr txBox="1"/>
      </xdr:nvSpPr>
      <xdr:spPr>
        <a:xfrm>
          <a:off x="6672794" y="600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3" name="直線コネクタ 162"/>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4"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5" name="直線コネクタ 164"/>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6"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7" name="直線コネクタ 166"/>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68" name="【橋りょう・トンネル】&#10;有形固定資産減価償却率平均値テキスト"/>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69" name="フローチャート: 判断 168"/>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0" name="フローチャート: 判断 169"/>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1" name="フローチャート: 判断 170"/>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2" name="フローチャート: 判断 171"/>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3" name="フローチャート: 判断 172"/>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9616</xdr:rowOff>
    </xdr:from>
    <xdr:to>
      <xdr:col>24</xdr:col>
      <xdr:colOff>114300</xdr:colOff>
      <xdr:row>56</xdr:row>
      <xdr:rowOff>111216</xdr:rowOff>
    </xdr:to>
    <xdr:sp macro="" textlink="">
      <xdr:nvSpPr>
        <xdr:cNvPr id="179" name="楕円 178"/>
        <xdr:cNvSpPr/>
      </xdr:nvSpPr>
      <xdr:spPr>
        <a:xfrm>
          <a:off x="4584700" y="96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95993</xdr:rowOff>
    </xdr:from>
    <xdr:ext cx="405111" cy="259045"/>
    <xdr:sp macro="" textlink="">
      <xdr:nvSpPr>
        <xdr:cNvPr id="180" name="【橋りょう・トンネル】&#10;有形固定資産減価償却率該当値テキスト"/>
        <xdr:cNvSpPr txBox="1"/>
      </xdr:nvSpPr>
      <xdr:spPr>
        <a:xfrm>
          <a:off x="4673600" y="952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158206</xdr:rowOff>
    </xdr:from>
    <xdr:to>
      <xdr:col>20</xdr:col>
      <xdr:colOff>38100</xdr:colOff>
      <xdr:row>56</xdr:row>
      <xdr:rowOff>88356</xdr:rowOff>
    </xdr:to>
    <xdr:sp macro="" textlink="">
      <xdr:nvSpPr>
        <xdr:cNvPr id="181" name="楕円 180"/>
        <xdr:cNvSpPr/>
      </xdr:nvSpPr>
      <xdr:spPr>
        <a:xfrm>
          <a:off x="3746500" y="95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37556</xdr:rowOff>
    </xdr:from>
    <xdr:to>
      <xdr:col>24</xdr:col>
      <xdr:colOff>63500</xdr:colOff>
      <xdr:row>56</xdr:row>
      <xdr:rowOff>60416</xdr:rowOff>
    </xdr:to>
    <xdr:cxnSp macro="">
      <xdr:nvCxnSpPr>
        <xdr:cNvPr id="182" name="直線コネクタ 181"/>
        <xdr:cNvCxnSpPr/>
      </xdr:nvCxnSpPr>
      <xdr:spPr>
        <a:xfrm>
          <a:off x="3797300" y="9638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135346</xdr:rowOff>
    </xdr:from>
    <xdr:to>
      <xdr:col>15</xdr:col>
      <xdr:colOff>101600</xdr:colOff>
      <xdr:row>56</xdr:row>
      <xdr:rowOff>65496</xdr:rowOff>
    </xdr:to>
    <xdr:sp macro="" textlink="">
      <xdr:nvSpPr>
        <xdr:cNvPr id="183" name="楕円 182"/>
        <xdr:cNvSpPr/>
      </xdr:nvSpPr>
      <xdr:spPr>
        <a:xfrm>
          <a:off x="2857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14696</xdr:rowOff>
    </xdr:from>
    <xdr:to>
      <xdr:col>19</xdr:col>
      <xdr:colOff>177800</xdr:colOff>
      <xdr:row>56</xdr:row>
      <xdr:rowOff>37556</xdr:rowOff>
    </xdr:to>
    <xdr:cxnSp macro="">
      <xdr:nvCxnSpPr>
        <xdr:cNvPr id="184" name="直線コネクタ 183"/>
        <xdr:cNvCxnSpPr/>
      </xdr:nvCxnSpPr>
      <xdr:spPr>
        <a:xfrm>
          <a:off x="2908300" y="9615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89626</xdr:rowOff>
    </xdr:from>
    <xdr:to>
      <xdr:col>6</xdr:col>
      <xdr:colOff>38100</xdr:colOff>
      <xdr:row>56</xdr:row>
      <xdr:rowOff>19776</xdr:rowOff>
    </xdr:to>
    <xdr:sp macro="" textlink="">
      <xdr:nvSpPr>
        <xdr:cNvPr id="185" name="楕円 184"/>
        <xdr:cNvSpPr/>
      </xdr:nvSpPr>
      <xdr:spPr>
        <a:xfrm>
          <a:off x="1079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76217</xdr:rowOff>
    </xdr:from>
    <xdr:ext cx="405111" cy="259045"/>
    <xdr:sp macro="" textlink="">
      <xdr:nvSpPr>
        <xdr:cNvPr id="186" name="n_1ave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87"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88" name="n_3ave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189" name="n_4aveValue【橋りょう・トンネ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104883</xdr:rowOff>
    </xdr:from>
    <xdr:ext cx="405111" cy="259045"/>
    <xdr:sp macro="" textlink="">
      <xdr:nvSpPr>
        <xdr:cNvPr id="190" name="n_1mainValue【橋りょう・トンネル】&#10;有形固定資産減価償却率"/>
        <xdr:cNvSpPr txBox="1"/>
      </xdr:nvSpPr>
      <xdr:spPr>
        <a:xfrm>
          <a:off x="3582044" y="936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82023</xdr:rowOff>
    </xdr:from>
    <xdr:ext cx="340478" cy="259045"/>
    <xdr:sp macro="" textlink="">
      <xdr:nvSpPr>
        <xdr:cNvPr id="191" name="n_2mainValue【橋りょう・トンネル】&#10;有形固定資産減価償却率"/>
        <xdr:cNvSpPr txBox="1"/>
      </xdr:nvSpPr>
      <xdr:spPr>
        <a:xfrm>
          <a:off x="2738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36303</xdr:rowOff>
    </xdr:from>
    <xdr:ext cx="340478" cy="259045"/>
    <xdr:sp macro="" textlink="">
      <xdr:nvSpPr>
        <xdr:cNvPr id="192" name="n_4mainValue【橋りょう・トンネル】&#10;有形固定資産減価償却率"/>
        <xdr:cNvSpPr txBox="1"/>
      </xdr:nvSpPr>
      <xdr:spPr>
        <a:xfrm>
          <a:off x="960061" y="929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2" name="テキスト ボックス 211"/>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4" name="テキスト ボックス 21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6" name="直線コネクタ 215"/>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17"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18" name="直線コネクタ 217"/>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19"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0" name="直線コネクタ 219"/>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21" name="【橋りょう・トンネル】&#10;一人当たり有形固定資産（償却資産）額平均値テキスト"/>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2" name="フローチャート: 判断 221"/>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3" name="フローチャート: 判断 222"/>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4" name="フローチャート: 判断 223"/>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5" name="フローチャート: 判断 224"/>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6" name="フローチャート: 判断 225"/>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118874</xdr:rowOff>
    </xdr:from>
    <xdr:to>
      <xdr:col>55</xdr:col>
      <xdr:colOff>50800</xdr:colOff>
      <xdr:row>62</xdr:row>
      <xdr:rowOff>49024</xdr:rowOff>
    </xdr:to>
    <xdr:sp macro="" textlink="">
      <xdr:nvSpPr>
        <xdr:cNvPr id="232" name="楕円 231"/>
        <xdr:cNvSpPr/>
      </xdr:nvSpPr>
      <xdr:spPr>
        <a:xfrm>
          <a:off x="10426700" y="105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141751</xdr:rowOff>
    </xdr:from>
    <xdr:ext cx="690189" cy="259045"/>
    <xdr:sp macro="" textlink="">
      <xdr:nvSpPr>
        <xdr:cNvPr id="233" name="【橋りょう・トンネル】&#10;一人当たり有形固定資産（償却資産）額該当値テキスト"/>
        <xdr:cNvSpPr txBox="1"/>
      </xdr:nvSpPr>
      <xdr:spPr>
        <a:xfrm>
          <a:off x="10515600" y="104287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125662</xdr:rowOff>
    </xdr:from>
    <xdr:to>
      <xdr:col>50</xdr:col>
      <xdr:colOff>165100</xdr:colOff>
      <xdr:row>62</xdr:row>
      <xdr:rowOff>55812</xdr:rowOff>
    </xdr:to>
    <xdr:sp macro="" textlink="">
      <xdr:nvSpPr>
        <xdr:cNvPr id="234" name="楕円 233"/>
        <xdr:cNvSpPr/>
      </xdr:nvSpPr>
      <xdr:spPr>
        <a:xfrm>
          <a:off x="9588500" y="10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169674</xdr:rowOff>
    </xdr:from>
    <xdr:to>
      <xdr:col>55</xdr:col>
      <xdr:colOff>0</xdr:colOff>
      <xdr:row>62</xdr:row>
      <xdr:rowOff>5012</xdr:rowOff>
    </xdr:to>
    <xdr:cxnSp macro="">
      <xdr:nvCxnSpPr>
        <xdr:cNvPr id="235" name="直線コネクタ 234"/>
        <xdr:cNvCxnSpPr/>
      </xdr:nvCxnSpPr>
      <xdr:spPr>
        <a:xfrm flipV="1">
          <a:off x="9639300" y="10628124"/>
          <a:ext cx="8382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127562</xdr:rowOff>
    </xdr:from>
    <xdr:to>
      <xdr:col>46</xdr:col>
      <xdr:colOff>38100</xdr:colOff>
      <xdr:row>62</xdr:row>
      <xdr:rowOff>57712</xdr:rowOff>
    </xdr:to>
    <xdr:sp macro="" textlink="">
      <xdr:nvSpPr>
        <xdr:cNvPr id="236" name="楕円 235"/>
        <xdr:cNvSpPr/>
      </xdr:nvSpPr>
      <xdr:spPr>
        <a:xfrm>
          <a:off x="8699500" y="105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5012</xdr:rowOff>
    </xdr:from>
    <xdr:to>
      <xdr:col>50</xdr:col>
      <xdr:colOff>114300</xdr:colOff>
      <xdr:row>62</xdr:row>
      <xdr:rowOff>6912</xdr:rowOff>
    </xdr:to>
    <xdr:cxnSp macro="">
      <xdr:nvCxnSpPr>
        <xdr:cNvPr id="237" name="直線コネクタ 236"/>
        <xdr:cNvCxnSpPr/>
      </xdr:nvCxnSpPr>
      <xdr:spPr>
        <a:xfrm flipV="1">
          <a:off x="8750300" y="10634912"/>
          <a:ext cx="889000" cy="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143030</xdr:rowOff>
    </xdr:from>
    <xdr:to>
      <xdr:col>36</xdr:col>
      <xdr:colOff>165100</xdr:colOff>
      <xdr:row>62</xdr:row>
      <xdr:rowOff>73180</xdr:rowOff>
    </xdr:to>
    <xdr:sp macro="" textlink="">
      <xdr:nvSpPr>
        <xdr:cNvPr id="238" name="楕円 237"/>
        <xdr:cNvSpPr/>
      </xdr:nvSpPr>
      <xdr:spPr>
        <a:xfrm>
          <a:off x="6921500" y="106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74930</xdr:rowOff>
    </xdr:from>
    <xdr:ext cx="690189" cy="259045"/>
    <xdr:sp macro="" textlink="">
      <xdr:nvSpPr>
        <xdr:cNvPr id="239" name="n_1aveValue【橋りょう・トンネル】&#10;一人当たり有形固定資産（償却資産）額"/>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40" name="n_2aveValue【橋りょう・トンネル】&#10;一人当たり有形固定資産（償却資産）額"/>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41"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42" name="n_4aveValue【橋りょう・トンネル】&#10;一人当たり有形固定資産（償却資産）額"/>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72339</xdr:rowOff>
    </xdr:from>
    <xdr:ext cx="690189" cy="259045"/>
    <xdr:sp macro="" textlink="">
      <xdr:nvSpPr>
        <xdr:cNvPr id="243" name="n_1mainValue【橋りょう・トンネル】&#10;一人当たり有形固定資産（償却資産）額"/>
        <xdr:cNvSpPr txBox="1"/>
      </xdr:nvSpPr>
      <xdr:spPr>
        <a:xfrm>
          <a:off x="9281505" y="103593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74239</xdr:rowOff>
    </xdr:from>
    <xdr:ext cx="690189" cy="259045"/>
    <xdr:sp macro="" textlink="">
      <xdr:nvSpPr>
        <xdr:cNvPr id="244" name="n_2mainValue【橋りょう・トンネル】&#10;一人当たり有形固定資産（償却資産）額"/>
        <xdr:cNvSpPr txBox="1"/>
      </xdr:nvSpPr>
      <xdr:spPr>
        <a:xfrm>
          <a:off x="8405205" y="10361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89707</xdr:rowOff>
    </xdr:from>
    <xdr:ext cx="690189" cy="259045"/>
    <xdr:sp macro="" textlink="">
      <xdr:nvSpPr>
        <xdr:cNvPr id="245" name="n_4mainValue【橋りょう・トンネル】&#10;一人当たり有形固定資産（償却資産）額"/>
        <xdr:cNvSpPr txBox="1"/>
      </xdr:nvSpPr>
      <xdr:spPr>
        <a:xfrm>
          <a:off x="6627205" y="103767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8" name="テキスト ボックス 25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8" name="テキスト ボックス 26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71" name="直線コネクタ 270"/>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3" name="直線コネクタ 27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4"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5" name="直線コネクタ 274"/>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76" name="【公営住宅】&#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77" name="フローチャート: 判断 276"/>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78" name="フローチャート: 判断 277"/>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79" name="フローチャート: 判断 278"/>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0" name="フローチャート: 判断 279"/>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81" name="フローチャート: 判断 280"/>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5262</xdr:rowOff>
    </xdr:from>
    <xdr:to>
      <xdr:col>24</xdr:col>
      <xdr:colOff>114300</xdr:colOff>
      <xdr:row>84</xdr:row>
      <xdr:rowOff>106862</xdr:rowOff>
    </xdr:to>
    <xdr:sp macro="" textlink="">
      <xdr:nvSpPr>
        <xdr:cNvPr id="287" name="楕円 286"/>
        <xdr:cNvSpPr/>
      </xdr:nvSpPr>
      <xdr:spPr>
        <a:xfrm>
          <a:off x="4584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155139</xdr:rowOff>
    </xdr:from>
    <xdr:ext cx="405111" cy="259045"/>
    <xdr:sp macro="" textlink="">
      <xdr:nvSpPr>
        <xdr:cNvPr id="288" name="【公営住宅】&#10;有形固定資産減価償却率該当値テキスト"/>
        <xdr:cNvSpPr txBox="1"/>
      </xdr:nvSpPr>
      <xdr:spPr>
        <a:xfrm>
          <a:off x="4673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49349</xdr:rowOff>
    </xdr:from>
    <xdr:to>
      <xdr:col>20</xdr:col>
      <xdr:colOff>38100</xdr:colOff>
      <xdr:row>85</xdr:row>
      <xdr:rowOff>150949</xdr:rowOff>
    </xdr:to>
    <xdr:sp macro="" textlink="">
      <xdr:nvSpPr>
        <xdr:cNvPr id="289" name="楕円 288"/>
        <xdr:cNvSpPr/>
      </xdr:nvSpPr>
      <xdr:spPr>
        <a:xfrm>
          <a:off x="3746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56062</xdr:rowOff>
    </xdr:from>
    <xdr:to>
      <xdr:col>24</xdr:col>
      <xdr:colOff>63500</xdr:colOff>
      <xdr:row>85</xdr:row>
      <xdr:rowOff>100149</xdr:rowOff>
    </xdr:to>
    <xdr:cxnSp macro="">
      <xdr:nvCxnSpPr>
        <xdr:cNvPr id="290" name="直線コネクタ 289"/>
        <xdr:cNvCxnSpPr/>
      </xdr:nvCxnSpPr>
      <xdr:spPr>
        <a:xfrm flipV="1">
          <a:off x="3797300" y="14457862"/>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132624</xdr:rowOff>
    </xdr:from>
    <xdr:to>
      <xdr:col>15</xdr:col>
      <xdr:colOff>101600</xdr:colOff>
      <xdr:row>86</xdr:row>
      <xdr:rowOff>62774</xdr:rowOff>
    </xdr:to>
    <xdr:sp macro="" textlink="">
      <xdr:nvSpPr>
        <xdr:cNvPr id="291" name="楕円 290"/>
        <xdr:cNvSpPr/>
      </xdr:nvSpPr>
      <xdr:spPr>
        <a:xfrm>
          <a:off x="2857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100149</xdr:rowOff>
    </xdr:from>
    <xdr:to>
      <xdr:col>19</xdr:col>
      <xdr:colOff>177800</xdr:colOff>
      <xdr:row>86</xdr:row>
      <xdr:rowOff>11974</xdr:rowOff>
    </xdr:to>
    <xdr:cxnSp macro="">
      <xdr:nvCxnSpPr>
        <xdr:cNvPr id="292" name="直線コネクタ 291"/>
        <xdr:cNvCxnSpPr/>
      </xdr:nvCxnSpPr>
      <xdr:spPr>
        <a:xfrm flipV="1">
          <a:off x="2908300" y="1467339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72208</xdr:rowOff>
    </xdr:from>
    <xdr:to>
      <xdr:col>6</xdr:col>
      <xdr:colOff>38100</xdr:colOff>
      <xdr:row>86</xdr:row>
      <xdr:rowOff>2358</xdr:rowOff>
    </xdr:to>
    <xdr:sp macro="" textlink="">
      <xdr:nvSpPr>
        <xdr:cNvPr id="293" name="楕円 292"/>
        <xdr:cNvSpPr/>
      </xdr:nvSpPr>
      <xdr:spPr>
        <a:xfrm>
          <a:off x="1079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121756</xdr:rowOff>
    </xdr:from>
    <xdr:ext cx="405111" cy="259045"/>
    <xdr:sp macro="" textlink="">
      <xdr:nvSpPr>
        <xdr:cNvPr id="294"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95"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296"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297" name="n_4aveValue【公営住宅】&#10;有形固定資産減価償却率"/>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142076</xdr:rowOff>
    </xdr:from>
    <xdr:ext cx="405111" cy="259045"/>
    <xdr:sp macro="" textlink="">
      <xdr:nvSpPr>
        <xdr:cNvPr id="298" name="n_1mainValue【公営住宅】&#10;有形固定資産減価償却率"/>
        <xdr:cNvSpPr txBox="1"/>
      </xdr:nvSpPr>
      <xdr:spPr>
        <a:xfrm>
          <a:off x="3582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53901</xdr:rowOff>
    </xdr:from>
    <xdr:ext cx="405111" cy="259045"/>
    <xdr:sp macro="" textlink="">
      <xdr:nvSpPr>
        <xdr:cNvPr id="299" name="n_2mainValue【公営住宅】&#10;有形固定資産減価償却率"/>
        <xdr:cNvSpPr txBox="1"/>
      </xdr:nvSpPr>
      <xdr:spPr>
        <a:xfrm>
          <a:off x="27057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164935</xdr:rowOff>
    </xdr:from>
    <xdr:ext cx="405111" cy="259045"/>
    <xdr:sp macro="" textlink="">
      <xdr:nvSpPr>
        <xdr:cNvPr id="300" name="n_4mainValue【公営住宅】&#10;有形固定資産減価償却率"/>
        <xdr:cNvSpPr txBox="1"/>
      </xdr:nvSpPr>
      <xdr:spPr>
        <a:xfrm>
          <a:off x="927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1" name="直線コネクタ 31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2" name="テキスト ボックス 31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3" name="直線コネクタ 31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4" name="テキスト ボックス 31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5" name="直線コネクタ 31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6" name="テキスト ボックス 31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7" name="直線コネクタ 31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8" name="テキスト ボックス 31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22" name="直線コネクタ 32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2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24" name="直線コネクタ 32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2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26" name="直線コネクタ 32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27" name="【公営住宅】&#10;一人当たり面積平均値テキスト"/>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28" name="フローチャート: 判断 32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29" name="フローチャート: 判断 32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30" name="フローチャート: 判断 32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31" name="フローチャート: 判断 33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32" name="フローチャート: 判断 33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141239</xdr:rowOff>
    </xdr:from>
    <xdr:to>
      <xdr:col>55</xdr:col>
      <xdr:colOff>50800</xdr:colOff>
      <xdr:row>85</xdr:row>
      <xdr:rowOff>71389</xdr:rowOff>
    </xdr:to>
    <xdr:sp macro="" textlink="">
      <xdr:nvSpPr>
        <xdr:cNvPr id="338" name="楕円 337"/>
        <xdr:cNvSpPr/>
      </xdr:nvSpPr>
      <xdr:spPr>
        <a:xfrm>
          <a:off x="10426700" y="145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164116</xdr:rowOff>
    </xdr:from>
    <xdr:ext cx="469744" cy="259045"/>
    <xdr:sp macro="" textlink="">
      <xdr:nvSpPr>
        <xdr:cNvPr id="339" name="【公営住宅】&#10;一人当たり面積該当値テキスト"/>
        <xdr:cNvSpPr txBox="1"/>
      </xdr:nvSpPr>
      <xdr:spPr>
        <a:xfrm>
          <a:off x="10515600" y="1439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66853</xdr:rowOff>
    </xdr:from>
    <xdr:to>
      <xdr:col>50</xdr:col>
      <xdr:colOff>165100</xdr:colOff>
      <xdr:row>84</xdr:row>
      <xdr:rowOff>168453</xdr:rowOff>
    </xdr:to>
    <xdr:sp macro="" textlink="">
      <xdr:nvSpPr>
        <xdr:cNvPr id="340" name="楕円 339"/>
        <xdr:cNvSpPr/>
      </xdr:nvSpPr>
      <xdr:spPr>
        <a:xfrm>
          <a:off x="9588500" y="144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117653</xdr:rowOff>
    </xdr:from>
    <xdr:to>
      <xdr:col>55</xdr:col>
      <xdr:colOff>0</xdr:colOff>
      <xdr:row>85</xdr:row>
      <xdr:rowOff>20589</xdr:rowOff>
    </xdr:to>
    <xdr:cxnSp macro="">
      <xdr:nvCxnSpPr>
        <xdr:cNvPr id="341" name="直線コネクタ 340"/>
        <xdr:cNvCxnSpPr/>
      </xdr:nvCxnSpPr>
      <xdr:spPr>
        <a:xfrm>
          <a:off x="9639300" y="14519453"/>
          <a:ext cx="8382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68132</xdr:rowOff>
    </xdr:from>
    <xdr:to>
      <xdr:col>46</xdr:col>
      <xdr:colOff>38100</xdr:colOff>
      <xdr:row>84</xdr:row>
      <xdr:rowOff>169732</xdr:rowOff>
    </xdr:to>
    <xdr:sp macro="" textlink="">
      <xdr:nvSpPr>
        <xdr:cNvPr id="342" name="楕円 341"/>
        <xdr:cNvSpPr/>
      </xdr:nvSpPr>
      <xdr:spPr>
        <a:xfrm>
          <a:off x="8699500" y="144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117653</xdr:rowOff>
    </xdr:from>
    <xdr:to>
      <xdr:col>50</xdr:col>
      <xdr:colOff>114300</xdr:colOff>
      <xdr:row>84</xdr:row>
      <xdr:rowOff>118932</xdr:rowOff>
    </xdr:to>
    <xdr:cxnSp macro="">
      <xdr:nvCxnSpPr>
        <xdr:cNvPr id="343" name="直線コネクタ 342"/>
        <xdr:cNvCxnSpPr/>
      </xdr:nvCxnSpPr>
      <xdr:spPr>
        <a:xfrm flipV="1">
          <a:off x="8750300" y="14519453"/>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58623</xdr:rowOff>
    </xdr:from>
    <xdr:to>
      <xdr:col>36</xdr:col>
      <xdr:colOff>165100</xdr:colOff>
      <xdr:row>84</xdr:row>
      <xdr:rowOff>160223</xdr:rowOff>
    </xdr:to>
    <xdr:sp macro="" textlink="">
      <xdr:nvSpPr>
        <xdr:cNvPr id="344" name="楕円 343"/>
        <xdr:cNvSpPr/>
      </xdr:nvSpPr>
      <xdr:spPr>
        <a:xfrm>
          <a:off x="6921500" y="14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44091</xdr:rowOff>
    </xdr:from>
    <xdr:ext cx="469744" cy="259045"/>
    <xdr:sp macro="" textlink="">
      <xdr:nvSpPr>
        <xdr:cNvPr id="345" name="n_1aveValue【公営住宅】&#10;一人当たり面積"/>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46" name="n_2aveValue【公営住宅】&#10;一人当たり面積"/>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47" name="n_3aveValue【公営住宅】&#10;一人当たり面積"/>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48" name="n_4aveValue【公営住宅】&#10;一人当たり面積"/>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13530</xdr:rowOff>
    </xdr:from>
    <xdr:ext cx="469744" cy="259045"/>
    <xdr:sp macro="" textlink="">
      <xdr:nvSpPr>
        <xdr:cNvPr id="349" name="n_1mainValue【公営住宅】&#10;一人当たり面積"/>
        <xdr:cNvSpPr txBox="1"/>
      </xdr:nvSpPr>
      <xdr:spPr>
        <a:xfrm>
          <a:off x="9391727" y="1424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14809</xdr:rowOff>
    </xdr:from>
    <xdr:ext cx="469744" cy="259045"/>
    <xdr:sp macro="" textlink="">
      <xdr:nvSpPr>
        <xdr:cNvPr id="350" name="n_2mainValue【公営住宅】&#10;一人当たり面積"/>
        <xdr:cNvSpPr txBox="1"/>
      </xdr:nvSpPr>
      <xdr:spPr>
        <a:xfrm>
          <a:off x="8515427" y="142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5300</xdr:rowOff>
    </xdr:from>
    <xdr:ext cx="469744" cy="259045"/>
    <xdr:sp macro="" textlink="">
      <xdr:nvSpPr>
        <xdr:cNvPr id="351" name="n_4mainValue【公営住宅】&#10;一人当たり面積"/>
        <xdr:cNvSpPr txBox="1"/>
      </xdr:nvSpPr>
      <xdr:spPr>
        <a:xfrm>
          <a:off x="6737427" y="142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88" name="テキスト ボックス 387"/>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1" name="直線コネクタ 390"/>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2"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3" name="直線コネクタ 392"/>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94"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5" name="直線コネクタ 39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396" name="【認定こども園・幼稚園・保育所】&#10;有形固定資産減価償却率平均値テキスト"/>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97" name="フローチャート: 判断 396"/>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98" name="フローチャート: 判断 397"/>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99" name="フローチャート: 判断 398"/>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00" name="フローチャート: 判断 39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1" name="フローチャート: 判断 400"/>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106680</xdr:rowOff>
    </xdr:from>
    <xdr:to>
      <xdr:col>85</xdr:col>
      <xdr:colOff>177800</xdr:colOff>
      <xdr:row>37</xdr:row>
      <xdr:rowOff>36830</xdr:rowOff>
    </xdr:to>
    <xdr:sp macro="" textlink="">
      <xdr:nvSpPr>
        <xdr:cNvPr id="407" name="楕円 406"/>
        <xdr:cNvSpPr/>
      </xdr:nvSpPr>
      <xdr:spPr>
        <a:xfrm>
          <a:off x="16268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85107</xdr:rowOff>
    </xdr:from>
    <xdr:ext cx="405111" cy="259045"/>
    <xdr:sp macro="" textlink="">
      <xdr:nvSpPr>
        <xdr:cNvPr id="408" name="【認定こども園・幼稚園・保育所】&#10;有形固定資産減価償却率該当値テキスト"/>
        <xdr:cNvSpPr txBox="1"/>
      </xdr:nvSpPr>
      <xdr:spPr>
        <a:xfrm>
          <a:off x="16357600" y="625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78740</xdr:rowOff>
    </xdr:from>
    <xdr:to>
      <xdr:col>81</xdr:col>
      <xdr:colOff>101600</xdr:colOff>
      <xdr:row>37</xdr:row>
      <xdr:rowOff>8890</xdr:rowOff>
    </xdr:to>
    <xdr:sp macro="" textlink="">
      <xdr:nvSpPr>
        <xdr:cNvPr id="409" name="楕円 408"/>
        <xdr:cNvSpPr/>
      </xdr:nvSpPr>
      <xdr:spPr>
        <a:xfrm>
          <a:off x="1543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129540</xdr:rowOff>
    </xdr:from>
    <xdr:to>
      <xdr:col>85</xdr:col>
      <xdr:colOff>127000</xdr:colOff>
      <xdr:row>36</xdr:row>
      <xdr:rowOff>157480</xdr:rowOff>
    </xdr:to>
    <xdr:cxnSp macro="">
      <xdr:nvCxnSpPr>
        <xdr:cNvPr id="410" name="直線コネクタ 409"/>
        <xdr:cNvCxnSpPr/>
      </xdr:nvCxnSpPr>
      <xdr:spPr>
        <a:xfrm>
          <a:off x="15481300" y="63017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50800</xdr:rowOff>
    </xdr:from>
    <xdr:to>
      <xdr:col>76</xdr:col>
      <xdr:colOff>165100</xdr:colOff>
      <xdr:row>36</xdr:row>
      <xdr:rowOff>152400</xdr:rowOff>
    </xdr:to>
    <xdr:sp macro="" textlink="">
      <xdr:nvSpPr>
        <xdr:cNvPr id="411" name="楕円 410"/>
        <xdr:cNvSpPr/>
      </xdr:nvSpPr>
      <xdr:spPr>
        <a:xfrm>
          <a:off x="14541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101600</xdr:rowOff>
    </xdr:from>
    <xdr:to>
      <xdr:col>81</xdr:col>
      <xdr:colOff>50800</xdr:colOff>
      <xdr:row>36</xdr:row>
      <xdr:rowOff>129540</xdr:rowOff>
    </xdr:to>
    <xdr:cxnSp macro="">
      <xdr:nvCxnSpPr>
        <xdr:cNvPr id="412" name="直線コネクタ 411"/>
        <xdr:cNvCxnSpPr/>
      </xdr:nvCxnSpPr>
      <xdr:spPr>
        <a:xfrm>
          <a:off x="14592300" y="62738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166370</xdr:rowOff>
    </xdr:from>
    <xdr:to>
      <xdr:col>67</xdr:col>
      <xdr:colOff>101600</xdr:colOff>
      <xdr:row>36</xdr:row>
      <xdr:rowOff>96520</xdr:rowOff>
    </xdr:to>
    <xdr:sp macro="" textlink="">
      <xdr:nvSpPr>
        <xdr:cNvPr id="413" name="楕円 412"/>
        <xdr:cNvSpPr/>
      </xdr:nvSpPr>
      <xdr:spPr>
        <a:xfrm>
          <a:off x="12763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143527</xdr:rowOff>
    </xdr:from>
    <xdr:ext cx="405111" cy="259045"/>
    <xdr:sp macro="" textlink="">
      <xdr:nvSpPr>
        <xdr:cNvPr id="414" name="n_1aveValue【認定こども園・幼稚園・保育所】&#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15" name="n_2aveValue【認定こども園・幼稚園・保育所】&#10;有形固定資産減価償却率"/>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16" name="n_3aveValue【認定こども園・幼稚園・保育所】&#10;有形固定資産減価償却率"/>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17"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17</xdr:rowOff>
    </xdr:from>
    <xdr:ext cx="405111" cy="259045"/>
    <xdr:sp macro="" textlink="">
      <xdr:nvSpPr>
        <xdr:cNvPr id="418" name="n_1mainValue【認定こども園・幼稚園・保育所】&#10;有形固定資産減価償却率"/>
        <xdr:cNvSpPr txBox="1"/>
      </xdr:nvSpPr>
      <xdr:spPr>
        <a:xfrm>
          <a:off x="152660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419" name="n_2mainValue【認定こども園・幼稚園・保育所】&#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113047</xdr:rowOff>
    </xdr:from>
    <xdr:ext cx="405111" cy="259045"/>
    <xdr:sp macro="" textlink="">
      <xdr:nvSpPr>
        <xdr:cNvPr id="420" name="n_4mainValue【認定こども園・幼稚園・保育所】&#10;有形固定資産減価償却率"/>
        <xdr:cNvSpPr txBox="1"/>
      </xdr:nvSpPr>
      <xdr:spPr>
        <a:xfrm>
          <a:off x="12611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1" name="直線コネクタ 43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2" name="テキスト ボックス 43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3" name="直線コネクタ 43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4" name="テキスト ボックス 43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5" name="直線コネクタ 43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6" name="テキスト ボックス 43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7" name="直線コネクタ 43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8" name="テキスト ボックス 43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9" name="直線コネクタ 43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0" name="テキスト ボックス 43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1" name="直線コネクタ 44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2" name="テキスト ボックス 44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46" name="直線コネクタ 445"/>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47"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48" name="直線コネクタ 447"/>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9"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50" name="直線コネクタ 449"/>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51"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52" name="フローチャート: 判断 451"/>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53" name="フローチャート: 判断 452"/>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54" name="フローチャート: 判断 453"/>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55" name="フローチャート: 判断 454"/>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56" name="フローチャート: 判断 455"/>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48804</xdr:rowOff>
    </xdr:from>
    <xdr:to>
      <xdr:col>116</xdr:col>
      <xdr:colOff>114300</xdr:colOff>
      <xdr:row>39</xdr:row>
      <xdr:rowOff>150404</xdr:rowOff>
    </xdr:to>
    <xdr:sp macro="" textlink="">
      <xdr:nvSpPr>
        <xdr:cNvPr id="462" name="楕円 461"/>
        <xdr:cNvSpPr/>
      </xdr:nvSpPr>
      <xdr:spPr>
        <a:xfrm>
          <a:off x="22110700" y="67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71681</xdr:rowOff>
    </xdr:from>
    <xdr:ext cx="469744" cy="259045"/>
    <xdr:sp macro="" textlink="">
      <xdr:nvSpPr>
        <xdr:cNvPr id="463" name="【認定こども園・幼稚園・保育所】&#10;一人当たり面積該当値テキスト"/>
        <xdr:cNvSpPr txBox="1"/>
      </xdr:nvSpPr>
      <xdr:spPr>
        <a:xfrm>
          <a:off x="22199600"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56424</xdr:rowOff>
    </xdr:from>
    <xdr:to>
      <xdr:col>112</xdr:col>
      <xdr:colOff>38100</xdr:colOff>
      <xdr:row>39</xdr:row>
      <xdr:rowOff>158024</xdr:rowOff>
    </xdr:to>
    <xdr:sp macro="" textlink="">
      <xdr:nvSpPr>
        <xdr:cNvPr id="464" name="楕円 463"/>
        <xdr:cNvSpPr/>
      </xdr:nvSpPr>
      <xdr:spPr>
        <a:xfrm>
          <a:off x="2127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99604</xdr:rowOff>
    </xdr:from>
    <xdr:to>
      <xdr:col>116</xdr:col>
      <xdr:colOff>63500</xdr:colOff>
      <xdr:row>39</xdr:row>
      <xdr:rowOff>107224</xdr:rowOff>
    </xdr:to>
    <xdr:cxnSp macro="">
      <xdr:nvCxnSpPr>
        <xdr:cNvPr id="465" name="直線コネクタ 464"/>
        <xdr:cNvCxnSpPr/>
      </xdr:nvCxnSpPr>
      <xdr:spPr>
        <a:xfrm flipV="1">
          <a:off x="21323300" y="678615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66" name="楕円 465"/>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107224</xdr:rowOff>
    </xdr:from>
    <xdr:to>
      <xdr:col>111</xdr:col>
      <xdr:colOff>177800</xdr:colOff>
      <xdr:row>39</xdr:row>
      <xdr:rowOff>110490</xdr:rowOff>
    </xdr:to>
    <xdr:cxnSp macro="">
      <xdr:nvCxnSpPr>
        <xdr:cNvPr id="467" name="直線コネクタ 466"/>
        <xdr:cNvCxnSpPr/>
      </xdr:nvCxnSpPr>
      <xdr:spPr>
        <a:xfrm flipV="1">
          <a:off x="20434300" y="67937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78196</xdr:rowOff>
    </xdr:from>
    <xdr:to>
      <xdr:col>98</xdr:col>
      <xdr:colOff>38100</xdr:colOff>
      <xdr:row>40</xdr:row>
      <xdr:rowOff>8346</xdr:rowOff>
    </xdr:to>
    <xdr:sp macro="" textlink="">
      <xdr:nvSpPr>
        <xdr:cNvPr id="468" name="楕円 467"/>
        <xdr:cNvSpPr/>
      </xdr:nvSpPr>
      <xdr:spPr>
        <a:xfrm>
          <a:off x="18605500" y="676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2739</xdr:rowOff>
    </xdr:from>
    <xdr:ext cx="469744" cy="259045"/>
    <xdr:sp macro="" textlink="">
      <xdr:nvSpPr>
        <xdr:cNvPr id="469" name="n_1aveValue【認定こども園・幼稚園・保育所】&#10;一人当たり面積"/>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470" name="n_2ave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471" name="n_3aveValue【認定こども園・幼稚園・保育所】&#10;一人当たり面積"/>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472" name="n_4ave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3101</xdr:rowOff>
    </xdr:from>
    <xdr:ext cx="469744" cy="259045"/>
    <xdr:sp macro="" textlink="">
      <xdr:nvSpPr>
        <xdr:cNvPr id="473" name="n_1mainValue【認定こども園・幼稚園・保育所】&#10;一人当たり面積"/>
        <xdr:cNvSpPr txBox="1"/>
      </xdr:nvSpPr>
      <xdr:spPr>
        <a:xfrm>
          <a:off x="210757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74" name="n_2main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24873</xdr:rowOff>
    </xdr:from>
    <xdr:ext cx="469744" cy="259045"/>
    <xdr:sp macro="" textlink="">
      <xdr:nvSpPr>
        <xdr:cNvPr id="475" name="n_4mainValue【認定こども園・幼稚園・保育所】&#10;一人当たり面積"/>
        <xdr:cNvSpPr txBox="1"/>
      </xdr:nvSpPr>
      <xdr:spPr>
        <a:xfrm>
          <a:off x="18421427"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8" name="テキスト ボックス 4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6" name="テキスト ボックス 4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8" name="テキスト ボックス 4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00" name="直線コネクタ 499"/>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01"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02" name="直線コネクタ 50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03"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04" name="直線コネクタ 503"/>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05" name="【学校施設】&#10;有形固定資産減価償却率平均値テキスト"/>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06" name="フローチャート: 判断 505"/>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07" name="フローチャート: 判断 506"/>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08" name="フローチャート: 判断 507"/>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09" name="フローチャート: 判断 50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10" name="フローチャート: 判断 509"/>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16" name="楕円 515"/>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517" name="【学校施設】&#10;有形固定資産減価償却率該当値テキスト"/>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518" name="楕円 517"/>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61</xdr:row>
      <xdr:rowOff>1905</xdr:rowOff>
    </xdr:to>
    <xdr:cxnSp macro="">
      <xdr:nvCxnSpPr>
        <xdr:cNvPr id="519" name="直線コネクタ 518"/>
        <xdr:cNvCxnSpPr/>
      </xdr:nvCxnSpPr>
      <xdr:spPr>
        <a:xfrm>
          <a:off x="15481300" y="104317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20" name="楕円 519"/>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144780</xdr:rowOff>
    </xdr:to>
    <xdr:cxnSp macro="">
      <xdr:nvCxnSpPr>
        <xdr:cNvPr id="521" name="直線コネクタ 520"/>
        <xdr:cNvCxnSpPr/>
      </xdr:nvCxnSpPr>
      <xdr:spPr>
        <a:xfrm>
          <a:off x="14592300" y="1038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122555</xdr:rowOff>
    </xdr:from>
    <xdr:to>
      <xdr:col>67</xdr:col>
      <xdr:colOff>101600</xdr:colOff>
      <xdr:row>62</xdr:row>
      <xdr:rowOff>52705</xdr:rowOff>
    </xdr:to>
    <xdr:sp macro="" textlink="">
      <xdr:nvSpPr>
        <xdr:cNvPr id="522" name="楕円 521"/>
        <xdr:cNvSpPr/>
      </xdr:nvSpPr>
      <xdr:spPr>
        <a:xfrm>
          <a:off x="12763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97807</xdr:rowOff>
    </xdr:from>
    <xdr:ext cx="405111" cy="259045"/>
    <xdr:sp macro="" textlink="">
      <xdr:nvSpPr>
        <xdr:cNvPr id="523" name="n_1aveValue【学校施設】&#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24"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25"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26" name="n_4ave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15257</xdr:rowOff>
    </xdr:from>
    <xdr:ext cx="405111" cy="259045"/>
    <xdr:sp macro="" textlink="">
      <xdr:nvSpPr>
        <xdr:cNvPr id="527" name="n_1mainValue【学校施設】&#10;有形固定資産減価償却率"/>
        <xdr:cNvSpPr txBox="1"/>
      </xdr:nvSpPr>
      <xdr:spPr>
        <a:xfrm>
          <a:off x="15266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28"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43832</xdr:rowOff>
    </xdr:from>
    <xdr:ext cx="405111" cy="259045"/>
    <xdr:sp macro="" textlink="">
      <xdr:nvSpPr>
        <xdr:cNvPr id="529" name="n_4mainValue【学校施設】&#10;有形固定資産減価償却率"/>
        <xdr:cNvSpPr txBox="1"/>
      </xdr:nvSpPr>
      <xdr:spPr>
        <a:xfrm>
          <a:off x="12611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0" name="直線コネクタ 5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1" name="テキスト ボックス 5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2" name="直線コネクタ 5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3" name="テキスト ボックス 5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5" name="テキスト ボックス 54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6" name="直線コネクタ 5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7" name="テキスト ボックス 54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8" name="直線コネクタ 5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9" name="テキスト ボックス 54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1" name="テキスト ボックス 5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53" name="直線コネクタ 552"/>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54"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55" name="直線コネクタ 554"/>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56"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57" name="直線コネクタ 556"/>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58" name="【学校施設】&#10;一人当たり面積平均値テキスト"/>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59" name="フローチャート: 判断 558"/>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60" name="フローチャート: 判断 559"/>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61" name="フローチャート: 判断 560"/>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62" name="フローチャート: 判断 561"/>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63" name="フローチャート: 判断 562"/>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69" name="楕円 568"/>
        <xdr:cNvSpPr/>
      </xdr:nvSpPr>
      <xdr:spPr>
        <a:xfrm>
          <a:off x="221107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127906</xdr:rowOff>
    </xdr:from>
    <xdr:ext cx="469744" cy="259045"/>
    <xdr:sp macro="" textlink="">
      <xdr:nvSpPr>
        <xdr:cNvPr id="570" name="【学校施設】&#10;一人当たり面積該当値テキスト"/>
        <xdr:cNvSpPr txBox="1"/>
      </xdr:nvSpPr>
      <xdr:spPr>
        <a:xfrm>
          <a:off x="22199600"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112040</xdr:rowOff>
    </xdr:from>
    <xdr:to>
      <xdr:col>112</xdr:col>
      <xdr:colOff>38100</xdr:colOff>
      <xdr:row>62</xdr:row>
      <xdr:rowOff>42190</xdr:rowOff>
    </xdr:to>
    <xdr:sp macro="" textlink="">
      <xdr:nvSpPr>
        <xdr:cNvPr id="571" name="楕円 570"/>
        <xdr:cNvSpPr/>
      </xdr:nvSpPr>
      <xdr:spPr>
        <a:xfrm>
          <a:off x="21272500" y="105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155829</xdr:rowOff>
    </xdr:from>
    <xdr:to>
      <xdr:col>116</xdr:col>
      <xdr:colOff>63500</xdr:colOff>
      <xdr:row>61</xdr:row>
      <xdr:rowOff>162840</xdr:rowOff>
    </xdr:to>
    <xdr:cxnSp macro="">
      <xdr:nvCxnSpPr>
        <xdr:cNvPr id="572" name="直線コネクタ 571"/>
        <xdr:cNvCxnSpPr/>
      </xdr:nvCxnSpPr>
      <xdr:spPr>
        <a:xfrm flipV="1">
          <a:off x="21323300" y="10614279"/>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114021</xdr:rowOff>
    </xdr:from>
    <xdr:to>
      <xdr:col>107</xdr:col>
      <xdr:colOff>101600</xdr:colOff>
      <xdr:row>62</xdr:row>
      <xdr:rowOff>44171</xdr:rowOff>
    </xdr:to>
    <xdr:sp macro="" textlink="">
      <xdr:nvSpPr>
        <xdr:cNvPr id="573" name="楕円 572"/>
        <xdr:cNvSpPr/>
      </xdr:nvSpPr>
      <xdr:spPr>
        <a:xfrm>
          <a:off x="20383500" y="105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162840</xdr:rowOff>
    </xdr:from>
    <xdr:to>
      <xdr:col>111</xdr:col>
      <xdr:colOff>177800</xdr:colOff>
      <xdr:row>61</xdr:row>
      <xdr:rowOff>164821</xdr:rowOff>
    </xdr:to>
    <xdr:cxnSp macro="">
      <xdr:nvCxnSpPr>
        <xdr:cNvPr id="574" name="直線コネクタ 573"/>
        <xdr:cNvCxnSpPr/>
      </xdr:nvCxnSpPr>
      <xdr:spPr>
        <a:xfrm flipV="1">
          <a:off x="20434300" y="1062129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56718</xdr:rowOff>
    </xdr:from>
    <xdr:to>
      <xdr:col>98</xdr:col>
      <xdr:colOff>38100</xdr:colOff>
      <xdr:row>60</xdr:row>
      <xdr:rowOff>158318</xdr:rowOff>
    </xdr:to>
    <xdr:sp macro="" textlink="">
      <xdr:nvSpPr>
        <xdr:cNvPr id="575" name="楕円 574"/>
        <xdr:cNvSpPr/>
      </xdr:nvSpPr>
      <xdr:spPr>
        <a:xfrm>
          <a:off x="18605500" y="103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158513</xdr:rowOff>
    </xdr:from>
    <xdr:ext cx="469744" cy="259045"/>
    <xdr:sp macro="" textlink="">
      <xdr:nvSpPr>
        <xdr:cNvPr id="576" name="n_1ave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77" name="n_2aveValue【学校施設】&#10;一人当たり面積"/>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578" name="n_3aveValue【学校施設】&#10;一人当たり面積"/>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579" name="n_4aveValue【学校施設】&#10;一人当たり面積"/>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58717</xdr:rowOff>
    </xdr:from>
    <xdr:ext cx="469744" cy="259045"/>
    <xdr:sp macro="" textlink="">
      <xdr:nvSpPr>
        <xdr:cNvPr id="580" name="n_1mainValue【学校施設】&#10;一人当たり面積"/>
        <xdr:cNvSpPr txBox="1"/>
      </xdr:nvSpPr>
      <xdr:spPr>
        <a:xfrm>
          <a:off x="21075727" y="103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60698</xdr:rowOff>
    </xdr:from>
    <xdr:ext cx="469744" cy="259045"/>
    <xdr:sp macro="" textlink="">
      <xdr:nvSpPr>
        <xdr:cNvPr id="581" name="n_2mainValue【学校施設】&#10;一人当たり面積"/>
        <xdr:cNvSpPr txBox="1"/>
      </xdr:nvSpPr>
      <xdr:spPr>
        <a:xfrm>
          <a:off x="20199427" y="1034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3395</xdr:rowOff>
    </xdr:from>
    <xdr:ext cx="469744" cy="259045"/>
    <xdr:sp macro="" textlink="">
      <xdr:nvSpPr>
        <xdr:cNvPr id="582" name="n_4mainValue【学校施設】&#10;一人当たり面積"/>
        <xdr:cNvSpPr txBox="1"/>
      </xdr:nvSpPr>
      <xdr:spPr>
        <a:xfrm>
          <a:off x="18421427"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1" name="テキスト ボックス 6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9" name="テキスト ボックス 61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1" name="テキスト ボックス 62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23" name="直線コネクタ 622"/>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5" name="直線コネクタ 62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26"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27" name="直線コネクタ 62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628" name="【公民館】&#10;有形固定資産減価償却率平均値テキスト"/>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29" name="フローチャート: 判断 628"/>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30" name="フローチャート: 判断 629"/>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31" name="フローチャート: 判断 630"/>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32" name="フローチャート: 判断 63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33" name="フローチャート: 判断 63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639" name="楕円 638"/>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67327</xdr:rowOff>
    </xdr:from>
    <xdr:ext cx="405111" cy="259045"/>
    <xdr:sp macro="" textlink="">
      <xdr:nvSpPr>
        <xdr:cNvPr id="640" name="【公民館】&#10;有形固定資産減価償却率該当値テキスト"/>
        <xdr:cNvSpPr txBox="1"/>
      </xdr:nvSpPr>
      <xdr:spPr>
        <a:xfrm>
          <a:off x="16357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641" name="楕円 640"/>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95250</xdr:rowOff>
    </xdr:to>
    <xdr:cxnSp macro="">
      <xdr:nvCxnSpPr>
        <xdr:cNvPr id="642" name="直線コネクタ 641"/>
        <xdr:cNvCxnSpPr/>
      </xdr:nvCxnSpPr>
      <xdr:spPr>
        <a:xfrm>
          <a:off x="15481300" y="176745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55880</xdr:rowOff>
    </xdr:from>
    <xdr:to>
      <xdr:col>76</xdr:col>
      <xdr:colOff>165100</xdr:colOff>
      <xdr:row>102</xdr:row>
      <xdr:rowOff>157480</xdr:rowOff>
    </xdr:to>
    <xdr:sp macro="" textlink="">
      <xdr:nvSpPr>
        <xdr:cNvPr id="643" name="楕円 642"/>
        <xdr:cNvSpPr/>
      </xdr:nvSpPr>
      <xdr:spPr>
        <a:xfrm>
          <a:off x="14541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106680</xdr:rowOff>
    </xdr:from>
    <xdr:to>
      <xdr:col>81</xdr:col>
      <xdr:colOff>50800</xdr:colOff>
      <xdr:row>103</xdr:row>
      <xdr:rowOff>15239</xdr:rowOff>
    </xdr:to>
    <xdr:cxnSp macro="">
      <xdr:nvCxnSpPr>
        <xdr:cNvPr id="644" name="直線コネクタ 643"/>
        <xdr:cNvCxnSpPr/>
      </xdr:nvCxnSpPr>
      <xdr:spPr>
        <a:xfrm>
          <a:off x="14592300" y="17594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645" name="n_1aveValue【公民館】&#10;有形固定資産減価償却率"/>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646" name="n_2aveValue【公民館】&#10;有形固定資産減価償却率"/>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47"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48"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649" name="n_1mainValue【公民館】&#10;有形固定資産減価償却率"/>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2557</xdr:rowOff>
    </xdr:from>
    <xdr:ext cx="405111" cy="259045"/>
    <xdr:sp macro="" textlink="">
      <xdr:nvSpPr>
        <xdr:cNvPr id="650" name="n_2mainValue【公民館】&#10;有形固定資産減価償却率"/>
        <xdr:cNvSpPr txBox="1"/>
      </xdr:nvSpPr>
      <xdr:spPr>
        <a:xfrm>
          <a:off x="14389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1" name="直線コネクタ 6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2" name="テキスト ボックス 6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3" name="直線コネクタ 6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4" name="テキスト ボックス 6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5" name="直線コネクタ 6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6" name="テキスト ボックス 6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7" name="直線コネクタ 6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8" name="テキスト ボックス 6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9" name="直線コネクタ 6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0" name="テキスト ボックス 6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2" name="テキスト ボックス 67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74" name="直線コネクタ 673"/>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75"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76" name="直線コネクタ 675"/>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77"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78" name="直線コネクタ 677"/>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79" name="【公民館】&#10;一人当たり面積平均値テキスト"/>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80" name="フローチャート: 判断 679"/>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81" name="フローチャート: 判断 680"/>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82" name="フローチャート: 判断 681"/>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83" name="フローチャート: 判断 682"/>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84" name="フローチャート: 判断 683"/>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55690</xdr:rowOff>
    </xdr:from>
    <xdr:to>
      <xdr:col>116</xdr:col>
      <xdr:colOff>114300</xdr:colOff>
      <xdr:row>107</xdr:row>
      <xdr:rowOff>157290</xdr:rowOff>
    </xdr:to>
    <xdr:sp macro="" textlink="">
      <xdr:nvSpPr>
        <xdr:cNvPr id="690" name="楕円 689"/>
        <xdr:cNvSpPr/>
      </xdr:nvSpPr>
      <xdr:spPr>
        <a:xfrm>
          <a:off x="22110700" y="184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78567</xdr:rowOff>
    </xdr:from>
    <xdr:ext cx="469744" cy="259045"/>
    <xdr:sp macro="" textlink="">
      <xdr:nvSpPr>
        <xdr:cNvPr id="691" name="【公民館】&#10;一人当たり面積該当値テキスト"/>
        <xdr:cNvSpPr txBox="1"/>
      </xdr:nvSpPr>
      <xdr:spPr>
        <a:xfrm>
          <a:off x="22199600" y="1825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59310</xdr:rowOff>
    </xdr:from>
    <xdr:to>
      <xdr:col>112</xdr:col>
      <xdr:colOff>38100</xdr:colOff>
      <xdr:row>107</xdr:row>
      <xdr:rowOff>160910</xdr:rowOff>
    </xdr:to>
    <xdr:sp macro="" textlink="">
      <xdr:nvSpPr>
        <xdr:cNvPr id="692" name="楕円 691"/>
        <xdr:cNvSpPr/>
      </xdr:nvSpPr>
      <xdr:spPr>
        <a:xfrm>
          <a:off x="21272500" y="184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106490</xdr:rowOff>
    </xdr:from>
    <xdr:to>
      <xdr:col>116</xdr:col>
      <xdr:colOff>63500</xdr:colOff>
      <xdr:row>107</xdr:row>
      <xdr:rowOff>110110</xdr:rowOff>
    </xdr:to>
    <xdr:cxnSp macro="">
      <xdr:nvCxnSpPr>
        <xdr:cNvPr id="693" name="直線コネクタ 692"/>
        <xdr:cNvCxnSpPr/>
      </xdr:nvCxnSpPr>
      <xdr:spPr>
        <a:xfrm flipV="1">
          <a:off x="21323300" y="1845164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60261</xdr:rowOff>
    </xdr:from>
    <xdr:to>
      <xdr:col>107</xdr:col>
      <xdr:colOff>101600</xdr:colOff>
      <xdr:row>107</xdr:row>
      <xdr:rowOff>161861</xdr:rowOff>
    </xdr:to>
    <xdr:sp macro="" textlink="">
      <xdr:nvSpPr>
        <xdr:cNvPr id="694" name="楕円 693"/>
        <xdr:cNvSpPr/>
      </xdr:nvSpPr>
      <xdr:spPr>
        <a:xfrm>
          <a:off x="20383500" y="184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110110</xdr:rowOff>
    </xdr:from>
    <xdr:to>
      <xdr:col>111</xdr:col>
      <xdr:colOff>177800</xdr:colOff>
      <xdr:row>107</xdr:row>
      <xdr:rowOff>111061</xdr:rowOff>
    </xdr:to>
    <xdr:cxnSp macro="">
      <xdr:nvCxnSpPr>
        <xdr:cNvPr id="695" name="直線コネクタ 694"/>
        <xdr:cNvCxnSpPr/>
      </xdr:nvCxnSpPr>
      <xdr:spPr>
        <a:xfrm flipV="1">
          <a:off x="20434300" y="18455260"/>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696" name="n_1aveValue【公民館】&#10;一人当たり面積"/>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697" name="n_2aveValue【公民館】&#10;一人当たり面積"/>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698" name="n_3aveValue【公民館】&#10;一人当たり面積"/>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699" name="n_4aveValue【公民館】&#10;一人当たり面積"/>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5987</xdr:rowOff>
    </xdr:from>
    <xdr:ext cx="469744" cy="259045"/>
    <xdr:sp macro="" textlink="">
      <xdr:nvSpPr>
        <xdr:cNvPr id="700" name="n_1mainValue【公民館】&#10;一人当たり面積"/>
        <xdr:cNvSpPr txBox="1"/>
      </xdr:nvSpPr>
      <xdr:spPr>
        <a:xfrm>
          <a:off x="21075727" y="1817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6938</xdr:rowOff>
    </xdr:from>
    <xdr:ext cx="469744" cy="259045"/>
    <xdr:sp macro="" textlink="">
      <xdr:nvSpPr>
        <xdr:cNvPr id="701" name="n_2mainValue【公民館】&#10;一人当たり面積"/>
        <xdr:cNvSpPr txBox="1"/>
      </xdr:nvSpPr>
      <xdr:spPr>
        <a:xfrm>
          <a:off x="20199427" y="1818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学校施設の有形固定資産減価償却率で類似団体を上回っている。公営住宅では令和２年度に住宅の新築を行ったが他の施設は老朽化がかなり進んでいる状況である。学校施設については中学校の老朽化が進んでいるが更新には多額の費用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橋りょう・トンネルの固定資産に占める割合が大きく全体の数値を押し下げている。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
427
48.20
2,183,409
2,087,190
17,017
545,705
1,508,182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xdr:rowOff>
    </xdr:from>
    <xdr:to>
      <xdr:col>20</xdr:col>
      <xdr:colOff>38100</xdr:colOff>
      <xdr:row>64</xdr:row>
      <xdr:rowOff>107950</xdr:rowOff>
    </xdr:to>
    <xdr:sp macro="" textlink="">
      <xdr:nvSpPr>
        <xdr:cNvPr id="91" name="楕円 90"/>
        <xdr:cNvSpPr/>
      </xdr:nvSpPr>
      <xdr:spPr>
        <a:xfrm>
          <a:off x="3746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57150</xdr:rowOff>
    </xdr:from>
    <xdr:to>
      <xdr:col>24</xdr:col>
      <xdr:colOff>63500</xdr:colOff>
      <xdr:row>64</xdr:row>
      <xdr:rowOff>76200</xdr:rowOff>
    </xdr:to>
    <xdr:cxnSp macro="">
      <xdr:nvCxnSpPr>
        <xdr:cNvPr id="92" name="直線コネクタ 91"/>
        <xdr:cNvCxnSpPr/>
      </xdr:nvCxnSpPr>
      <xdr:spPr>
        <a:xfrm>
          <a:off x="3797300" y="11029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135890</xdr:rowOff>
    </xdr:from>
    <xdr:to>
      <xdr:col>15</xdr:col>
      <xdr:colOff>101600</xdr:colOff>
      <xdr:row>64</xdr:row>
      <xdr:rowOff>66040</xdr:rowOff>
    </xdr:to>
    <xdr:sp macro="" textlink="">
      <xdr:nvSpPr>
        <xdr:cNvPr id="93" name="楕円 92"/>
        <xdr:cNvSpPr/>
      </xdr:nvSpPr>
      <xdr:spPr>
        <a:xfrm>
          <a:off x="2857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15240</xdr:rowOff>
    </xdr:from>
    <xdr:to>
      <xdr:col>19</xdr:col>
      <xdr:colOff>177800</xdr:colOff>
      <xdr:row>64</xdr:row>
      <xdr:rowOff>57150</xdr:rowOff>
    </xdr:to>
    <xdr:cxnSp macro="">
      <xdr:nvCxnSpPr>
        <xdr:cNvPr id="94" name="直線コネクタ 93"/>
        <xdr:cNvCxnSpPr/>
      </xdr:nvCxnSpPr>
      <xdr:spPr>
        <a:xfrm>
          <a:off x="2908300" y="10988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52070</xdr:rowOff>
    </xdr:from>
    <xdr:to>
      <xdr:col>6</xdr:col>
      <xdr:colOff>38100</xdr:colOff>
      <xdr:row>63</xdr:row>
      <xdr:rowOff>153670</xdr:rowOff>
    </xdr:to>
    <xdr:sp macro="" textlink="">
      <xdr:nvSpPr>
        <xdr:cNvPr id="95" name="楕円 94"/>
        <xdr:cNvSpPr/>
      </xdr:nvSpPr>
      <xdr:spPr>
        <a:xfrm>
          <a:off x="107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95902</xdr:rowOff>
    </xdr:from>
    <xdr:ext cx="405111" cy="259045"/>
    <xdr:sp macro="" textlink="">
      <xdr:nvSpPr>
        <xdr:cNvPr id="96" name="n_1aveValue【体育館・プー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7" name="n_2ave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8" name="n_3aveValue【体育館・プール】&#10;有形固定資産減価償却率"/>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9" name="n_4aveValue【体育館・プール】&#10;有形固定資産減価償却率"/>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99077</xdr:rowOff>
    </xdr:from>
    <xdr:ext cx="405111" cy="259045"/>
    <xdr:sp macro="" textlink="">
      <xdr:nvSpPr>
        <xdr:cNvPr id="100" name="n_1mainValue【体育館・プール】&#10;有形固定資産減価償却率"/>
        <xdr:cNvSpPr txBox="1"/>
      </xdr:nvSpPr>
      <xdr:spPr>
        <a:xfrm>
          <a:off x="35820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57167</xdr:rowOff>
    </xdr:from>
    <xdr:ext cx="405111" cy="259045"/>
    <xdr:sp macro="" textlink="">
      <xdr:nvSpPr>
        <xdr:cNvPr id="101" name="n_2mainValue【体育館・プール】&#10;有形固定資産減価償却率"/>
        <xdr:cNvSpPr txBox="1"/>
      </xdr:nvSpPr>
      <xdr:spPr>
        <a:xfrm>
          <a:off x="2705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144797</xdr:rowOff>
    </xdr:from>
    <xdr:ext cx="405111" cy="259045"/>
    <xdr:sp macro="" textlink="">
      <xdr:nvSpPr>
        <xdr:cNvPr id="102" name="n_4mainValue【体育館・プール】&#10;有形固定資産減価償却率"/>
        <xdr:cNvSpPr txBox="1"/>
      </xdr:nvSpPr>
      <xdr:spPr>
        <a:xfrm>
          <a:off x="927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3" name="直線コネクタ 1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4" name="テキスト ボックス 1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5" name="直線コネクタ 1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6" name="テキスト ボックス 1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9" name="直線コネクタ 1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0" name="テキスト ボックス 1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1" name="直線コネクタ 1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2" name="テキスト ボックス 1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6" name="直線コネクタ 125"/>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7"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8" name="直線コネクタ 127"/>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29"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0" name="直線コネクタ 129"/>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1" name="【体育館・プール】&#10;一人当たり面積平均値テキスト"/>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2" name="フローチャート: 判断 131"/>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3" name="フローチャート: 判断 132"/>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4" name="フローチャート: 判断 133"/>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5" name="フローチャート: 判断 134"/>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6" name="フローチャート: 判断 135"/>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9969</xdr:rowOff>
    </xdr:from>
    <xdr:to>
      <xdr:col>55</xdr:col>
      <xdr:colOff>50800</xdr:colOff>
      <xdr:row>62</xdr:row>
      <xdr:rowOff>111569</xdr:rowOff>
    </xdr:to>
    <xdr:sp macro="" textlink="">
      <xdr:nvSpPr>
        <xdr:cNvPr id="142" name="楕円 141"/>
        <xdr:cNvSpPr/>
      </xdr:nvSpPr>
      <xdr:spPr>
        <a:xfrm>
          <a:off x="10426700" y="106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32846</xdr:rowOff>
    </xdr:from>
    <xdr:ext cx="469744" cy="259045"/>
    <xdr:sp macro="" textlink="">
      <xdr:nvSpPr>
        <xdr:cNvPr id="143" name="【体育館・プール】&#10;一人当たり面積該当値テキスト"/>
        <xdr:cNvSpPr txBox="1"/>
      </xdr:nvSpPr>
      <xdr:spPr>
        <a:xfrm>
          <a:off x="10515600" y="1049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xdr:rowOff>
    </xdr:from>
    <xdr:to>
      <xdr:col>50</xdr:col>
      <xdr:colOff>165100</xdr:colOff>
      <xdr:row>62</xdr:row>
      <xdr:rowOff>117475</xdr:rowOff>
    </xdr:to>
    <xdr:sp macro="" textlink="">
      <xdr:nvSpPr>
        <xdr:cNvPr id="144" name="楕円 143"/>
        <xdr:cNvSpPr/>
      </xdr:nvSpPr>
      <xdr:spPr>
        <a:xfrm>
          <a:off x="958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60769</xdr:rowOff>
    </xdr:from>
    <xdr:to>
      <xdr:col>55</xdr:col>
      <xdr:colOff>0</xdr:colOff>
      <xdr:row>62</xdr:row>
      <xdr:rowOff>66675</xdr:rowOff>
    </xdr:to>
    <xdr:cxnSp macro="">
      <xdr:nvCxnSpPr>
        <xdr:cNvPr id="145" name="直線コネクタ 144"/>
        <xdr:cNvCxnSpPr/>
      </xdr:nvCxnSpPr>
      <xdr:spPr>
        <a:xfrm flipV="1">
          <a:off x="9639300" y="10690669"/>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17399</xdr:rowOff>
    </xdr:from>
    <xdr:to>
      <xdr:col>46</xdr:col>
      <xdr:colOff>38100</xdr:colOff>
      <xdr:row>62</xdr:row>
      <xdr:rowOff>118999</xdr:rowOff>
    </xdr:to>
    <xdr:sp macro="" textlink="">
      <xdr:nvSpPr>
        <xdr:cNvPr id="146" name="楕円 145"/>
        <xdr:cNvSpPr/>
      </xdr:nvSpPr>
      <xdr:spPr>
        <a:xfrm>
          <a:off x="8699500" y="106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66675</xdr:rowOff>
    </xdr:from>
    <xdr:to>
      <xdr:col>50</xdr:col>
      <xdr:colOff>114300</xdr:colOff>
      <xdr:row>62</xdr:row>
      <xdr:rowOff>68199</xdr:rowOff>
    </xdr:to>
    <xdr:cxnSp macro="">
      <xdr:nvCxnSpPr>
        <xdr:cNvPr id="147" name="直線コネクタ 146"/>
        <xdr:cNvCxnSpPr/>
      </xdr:nvCxnSpPr>
      <xdr:spPr>
        <a:xfrm flipV="1">
          <a:off x="8750300" y="106965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30544</xdr:rowOff>
    </xdr:from>
    <xdr:to>
      <xdr:col>36</xdr:col>
      <xdr:colOff>165100</xdr:colOff>
      <xdr:row>62</xdr:row>
      <xdr:rowOff>132144</xdr:rowOff>
    </xdr:to>
    <xdr:sp macro="" textlink="">
      <xdr:nvSpPr>
        <xdr:cNvPr id="148" name="楕円 147"/>
        <xdr:cNvSpPr/>
      </xdr:nvSpPr>
      <xdr:spPr>
        <a:xfrm>
          <a:off x="6921500" y="106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71073</xdr:rowOff>
    </xdr:from>
    <xdr:ext cx="469744" cy="259045"/>
    <xdr:sp macro="" textlink="">
      <xdr:nvSpPr>
        <xdr:cNvPr id="149" name="n_1aveValue【体育館・プール】&#10;一人当たり面積"/>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0" name="n_2aveValue【体育館・プール】&#10;一人当たり面積"/>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1" name="n_3aveValue【体育館・プール】&#10;一人当たり面積"/>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2" name="n_4aveValue【体育館・プール】&#10;一人当たり面積"/>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134002</xdr:rowOff>
    </xdr:from>
    <xdr:ext cx="469744" cy="259045"/>
    <xdr:sp macro="" textlink="">
      <xdr:nvSpPr>
        <xdr:cNvPr id="153" name="n_1main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135526</xdr:rowOff>
    </xdr:from>
    <xdr:ext cx="469744" cy="259045"/>
    <xdr:sp macro="" textlink="">
      <xdr:nvSpPr>
        <xdr:cNvPr id="154" name="n_2mainValue【体育館・プール】&#10;一人当たり面積"/>
        <xdr:cNvSpPr txBox="1"/>
      </xdr:nvSpPr>
      <xdr:spPr>
        <a:xfrm>
          <a:off x="8515427" y="104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148671</xdr:rowOff>
    </xdr:from>
    <xdr:ext cx="469744" cy="259045"/>
    <xdr:sp macro="" textlink="">
      <xdr:nvSpPr>
        <xdr:cNvPr id="155" name="n_4mainValue【体育館・プール】&#10;一人当たり面積"/>
        <xdr:cNvSpPr txBox="1"/>
      </xdr:nvSpPr>
      <xdr:spPr>
        <a:xfrm>
          <a:off x="6737427" y="104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6" name="テキスト ボックス 175"/>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9" name="直線コネクタ 178"/>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0"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1" name="直線コネクタ 180"/>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2"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84" name="【福祉施設】&#10;有形固定資産減価償却率平均値テキスト"/>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85" name="フローチャート: 判断 184"/>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86" name="フローチャート: 判断 185"/>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7" name="フローチャート: 判断 186"/>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88" name="フローチャート: 判断 187"/>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89" name="フローチャート: 判断 188"/>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57150</xdr:rowOff>
    </xdr:from>
    <xdr:to>
      <xdr:col>24</xdr:col>
      <xdr:colOff>114300</xdr:colOff>
      <xdr:row>81</xdr:row>
      <xdr:rowOff>158750</xdr:rowOff>
    </xdr:to>
    <xdr:sp macro="" textlink="">
      <xdr:nvSpPr>
        <xdr:cNvPr id="195" name="楕円 194"/>
        <xdr:cNvSpPr/>
      </xdr:nvSpPr>
      <xdr:spPr>
        <a:xfrm>
          <a:off x="45847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35577</xdr:rowOff>
    </xdr:from>
    <xdr:ext cx="405111" cy="259045"/>
    <xdr:sp macro="" textlink="">
      <xdr:nvSpPr>
        <xdr:cNvPr id="196" name="【福祉施設】&#10;有形固定資産減価償却率該当値テキスト"/>
        <xdr:cNvSpPr txBox="1"/>
      </xdr:nvSpPr>
      <xdr:spPr>
        <a:xfrm>
          <a:off x="4673600" y="1392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31750</xdr:rowOff>
    </xdr:from>
    <xdr:to>
      <xdr:col>20</xdr:col>
      <xdr:colOff>38100</xdr:colOff>
      <xdr:row>81</xdr:row>
      <xdr:rowOff>133350</xdr:rowOff>
    </xdr:to>
    <xdr:sp macro="" textlink="">
      <xdr:nvSpPr>
        <xdr:cNvPr id="197" name="楕円 196"/>
        <xdr:cNvSpPr/>
      </xdr:nvSpPr>
      <xdr:spPr>
        <a:xfrm>
          <a:off x="3746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82550</xdr:rowOff>
    </xdr:from>
    <xdr:to>
      <xdr:col>24</xdr:col>
      <xdr:colOff>63500</xdr:colOff>
      <xdr:row>81</xdr:row>
      <xdr:rowOff>107950</xdr:rowOff>
    </xdr:to>
    <xdr:cxnSp macro="">
      <xdr:nvCxnSpPr>
        <xdr:cNvPr id="198" name="直線コネクタ 197"/>
        <xdr:cNvCxnSpPr/>
      </xdr:nvCxnSpPr>
      <xdr:spPr>
        <a:xfrm>
          <a:off x="3797300" y="13970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199" name="楕円 198"/>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82550</xdr:rowOff>
    </xdr:to>
    <xdr:cxnSp macro="">
      <xdr:nvCxnSpPr>
        <xdr:cNvPr id="200" name="直線コネクタ 199"/>
        <xdr:cNvCxnSpPr/>
      </xdr:nvCxnSpPr>
      <xdr:spPr>
        <a:xfrm>
          <a:off x="2908300" y="1394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127000</xdr:rowOff>
    </xdr:from>
    <xdr:to>
      <xdr:col>6</xdr:col>
      <xdr:colOff>38100</xdr:colOff>
      <xdr:row>81</xdr:row>
      <xdr:rowOff>57150</xdr:rowOff>
    </xdr:to>
    <xdr:sp macro="" textlink="">
      <xdr:nvSpPr>
        <xdr:cNvPr id="201" name="楕円 200"/>
        <xdr:cNvSpPr/>
      </xdr:nvSpPr>
      <xdr:spPr>
        <a:xfrm>
          <a:off x="1079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90188</xdr:rowOff>
    </xdr:from>
    <xdr:ext cx="405111" cy="259045"/>
    <xdr:sp macro="" textlink="">
      <xdr:nvSpPr>
        <xdr:cNvPr id="202" name="n_1ave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03" name="n_2ave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04" name="n_3aveValue【福祉施設】&#10;有形固定資産減価償却率"/>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05" name="n_4aveValue【福祉施設】&#10;有形固定資産減価償却率"/>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124477</xdr:rowOff>
    </xdr:from>
    <xdr:ext cx="405111" cy="259045"/>
    <xdr:sp macro="" textlink="">
      <xdr:nvSpPr>
        <xdr:cNvPr id="206" name="n_1mainValue【福祉施設】&#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99077</xdr:rowOff>
    </xdr:from>
    <xdr:ext cx="405111" cy="259045"/>
    <xdr:sp macro="" textlink="">
      <xdr:nvSpPr>
        <xdr:cNvPr id="207" name="n_2mainValue【福祉施設】&#10;有形固定資産減価償却率"/>
        <xdr:cNvSpPr txBox="1"/>
      </xdr:nvSpPr>
      <xdr:spPr>
        <a:xfrm>
          <a:off x="2705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208" name="n_4mainValue【福祉施設】&#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9" name="直線コネクタ 2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0" name="テキスト ボックス 2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1" name="直線コネクタ 2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2" name="テキスト ボックス 2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3" name="直線コネクタ 2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4" name="テキスト ボックス 2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5" name="直線コネクタ 2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6" name="テキスト ボックス 2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30" name="直線コネクタ 229"/>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31"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32" name="直線コネクタ 231"/>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33"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34" name="直線コネクタ 233"/>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35" name="【福祉施設】&#10;一人当たり面積平均値テキスト"/>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6" name="フローチャート: 判断 235"/>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37" name="フローチャート: 判断 236"/>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38" name="フローチャート: 判断 237"/>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39" name="フローチャート: 判断 238"/>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40" name="フローチャート: 判断 239"/>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148006</xdr:rowOff>
    </xdr:from>
    <xdr:to>
      <xdr:col>55</xdr:col>
      <xdr:colOff>50800</xdr:colOff>
      <xdr:row>82</xdr:row>
      <xdr:rowOff>78156</xdr:rowOff>
    </xdr:to>
    <xdr:sp macro="" textlink="">
      <xdr:nvSpPr>
        <xdr:cNvPr id="246" name="楕円 245"/>
        <xdr:cNvSpPr/>
      </xdr:nvSpPr>
      <xdr:spPr>
        <a:xfrm>
          <a:off x="10426700" y="140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170883</xdr:rowOff>
    </xdr:from>
    <xdr:ext cx="469744" cy="259045"/>
    <xdr:sp macro="" textlink="">
      <xdr:nvSpPr>
        <xdr:cNvPr id="247" name="【福祉施設】&#10;一人当たり面積該当値テキスト"/>
        <xdr:cNvSpPr txBox="1"/>
      </xdr:nvSpPr>
      <xdr:spPr>
        <a:xfrm>
          <a:off x="10515600" y="138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159207</xdr:rowOff>
    </xdr:from>
    <xdr:to>
      <xdr:col>50</xdr:col>
      <xdr:colOff>165100</xdr:colOff>
      <xdr:row>82</xdr:row>
      <xdr:rowOff>89357</xdr:rowOff>
    </xdr:to>
    <xdr:sp macro="" textlink="">
      <xdr:nvSpPr>
        <xdr:cNvPr id="248" name="楕円 247"/>
        <xdr:cNvSpPr/>
      </xdr:nvSpPr>
      <xdr:spPr>
        <a:xfrm>
          <a:off x="9588500" y="140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27356</xdr:rowOff>
    </xdr:from>
    <xdr:to>
      <xdr:col>55</xdr:col>
      <xdr:colOff>0</xdr:colOff>
      <xdr:row>82</xdr:row>
      <xdr:rowOff>38557</xdr:rowOff>
    </xdr:to>
    <xdr:cxnSp macro="">
      <xdr:nvCxnSpPr>
        <xdr:cNvPr id="249" name="直線コネクタ 248"/>
        <xdr:cNvCxnSpPr/>
      </xdr:nvCxnSpPr>
      <xdr:spPr>
        <a:xfrm flipV="1">
          <a:off x="9639300" y="14086256"/>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162407</xdr:rowOff>
    </xdr:from>
    <xdr:to>
      <xdr:col>46</xdr:col>
      <xdr:colOff>38100</xdr:colOff>
      <xdr:row>82</xdr:row>
      <xdr:rowOff>92557</xdr:rowOff>
    </xdr:to>
    <xdr:sp macro="" textlink="">
      <xdr:nvSpPr>
        <xdr:cNvPr id="250" name="楕円 249"/>
        <xdr:cNvSpPr/>
      </xdr:nvSpPr>
      <xdr:spPr>
        <a:xfrm>
          <a:off x="8699500" y="140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38557</xdr:rowOff>
    </xdr:from>
    <xdr:to>
      <xdr:col>50</xdr:col>
      <xdr:colOff>114300</xdr:colOff>
      <xdr:row>82</xdr:row>
      <xdr:rowOff>41757</xdr:rowOff>
    </xdr:to>
    <xdr:cxnSp macro="">
      <xdr:nvCxnSpPr>
        <xdr:cNvPr id="251" name="直線コネクタ 250"/>
        <xdr:cNvCxnSpPr/>
      </xdr:nvCxnSpPr>
      <xdr:spPr>
        <a:xfrm flipV="1">
          <a:off x="8750300" y="1409745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16560</xdr:rowOff>
    </xdr:from>
    <xdr:to>
      <xdr:col>36</xdr:col>
      <xdr:colOff>165100</xdr:colOff>
      <xdr:row>82</xdr:row>
      <xdr:rowOff>118160</xdr:rowOff>
    </xdr:to>
    <xdr:sp macro="" textlink="">
      <xdr:nvSpPr>
        <xdr:cNvPr id="252" name="楕円 251"/>
        <xdr:cNvSpPr/>
      </xdr:nvSpPr>
      <xdr:spPr>
        <a:xfrm>
          <a:off x="6921500" y="140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90543</xdr:rowOff>
    </xdr:from>
    <xdr:ext cx="469744" cy="259045"/>
    <xdr:sp macro="" textlink="">
      <xdr:nvSpPr>
        <xdr:cNvPr id="253" name="n_1aveValue【福祉施設】&#10;一人当たり面積"/>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54" name="n_2aveValue【福祉施設】&#10;一人当たり面積"/>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55" name="n_3aveValue【福祉施設】&#10;一人当たり面積"/>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56" name="n_4aveValue【福祉施設】&#10;一人当たり面積"/>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105884</xdr:rowOff>
    </xdr:from>
    <xdr:ext cx="469744" cy="259045"/>
    <xdr:sp macro="" textlink="">
      <xdr:nvSpPr>
        <xdr:cNvPr id="257" name="n_1mainValue【福祉施設】&#10;一人当たり面積"/>
        <xdr:cNvSpPr txBox="1"/>
      </xdr:nvSpPr>
      <xdr:spPr>
        <a:xfrm>
          <a:off x="9391727" y="1382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109084</xdr:rowOff>
    </xdr:from>
    <xdr:ext cx="469744" cy="259045"/>
    <xdr:sp macro="" textlink="">
      <xdr:nvSpPr>
        <xdr:cNvPr id="258" name="n_2mainValue【福祉施設】&#10;一人当たり面積"/>
        <xdr:cNvSpPr txBox="1"/>
      </xdr:nvSpPr>
      <xdr:spPr>
        <a:xfrm>
          <a:off x="8515427" y="138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134687</xdr:rowOff>
    </xdr:from>
    <xdr:ext cx="469744" cy="259045"/>
    <xdr:sp macro="" textlink="">
      <xdr:nvSpPr>
        <xdr:cNvPr id="259" name="n_4mainValue【福祉施設】&#10;一人当たり面積"/>
        <xdr:cNvSpPr txBox="1"/>
      </xdr:nvSpPr>
      <xdr:spPr>
        <a:xfrm>
          <a:off x="6737427" y="1385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0" name="テキスト ボックス 2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2" name="テキスト ボックス 27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2" name="テキスト ボックス 28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85" name="直線コネクタ 284"/>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7" name="直線コネクタ 28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88"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89" name="直線コネクタ 288"/>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290"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91" name="フローチャート: 判断 290"/>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92" name="フローチャート: 判断 291"/>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93" name="フローチャート: 判断 292"/>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94" name="フローチャート: 判断 293"/>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95" name="フローチャート: 判断 294"/>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01" name="楕円 300"/>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02"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03" name="楕円 302"/>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04" name="直線コネクタ 303"/>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05" name="楕円 304"/>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06" name="直線コネクタ 305"/>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307" name="楕円 306"/>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19429</xdr:rowOff>
    </xdr:from>
    <xdr:ext cx="405111" cy="259045"/>
    <xdr:sp macro="" textlink="">
      <xdr:nvSpPr>
        <xdr:cNvPr id="308" name="n_1aveValue【市民会館】&#10;有形固定資産減価償却率"/>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09" name="n_2aveValue【市民会館】&#10;有形固定資産減価償却率"/>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10" name="n_3aveValue【市民会館】&#10;有形固定資産減価償却率"/>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11" name="n_4aveValue【市民会館】&#10;有形固定資産減価償却率"/>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12"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13"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14"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5" name="直線コネクタ 32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6" name="テキスト ボックス 32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34" name="直線コネクタ 333"/>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35" name="【市民会館】&#10;一人当たり面積最小値テキスト"/>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36" name="直線コネクタ 335"/>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37" name="【市民会館】&#10;一人当たり面積最大値テキスト"/>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38" name="直線コネクタ 337"/>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39" name="【市民会館】&#10;一人当たり面積平均値テキスト"/>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40" name="フローチャート: 判断 339"/>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41" name="フローチャート: 判断 340"/>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42" name="フローチャート: 判断 341"/>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43" name="フローチャート: 判断 342"/>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44" name="フローチャート: 判断 343"/>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113982</xdr:rowOff>
    </xdr:from>
    <xdr:to>
      <xdr:col>55</xdr:col>
      <xdr:colOff>50800</xdr:colOff>
      <xdr:row>102</xdr:row>
      <xdr:rowOff>44132</xdr:rowOff>
    </xdr:to>
    <xdr:sp macro="" textlink="">
      <xdr:nvSpPr>
        <xdr:cNvPr id="350" name="楕円 349"/>
        <xdr:cNvSpPr/>
      </xdr:nvSpPr>
      <xdr:spPr>
        <a:xfrm>
          <a:off x="10426700" y="174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136859</xdr:rowOff>
    </xdr:from>
    <xdr:ext cx="469744" cy="259045"/>
    <xdr:sp macro="" textlink="">
      <xdr:nvSpPr>
        <xdr:cNvPr id="351" name="【市民会館】&#10;一人当たり面積該当値テキスト"/>
        <xdr:cNvSpPr txBox="1"/>
      </xdr:nvSpPr>
      <xdr:spPr>
        <a:xfrm>
          <a:off x="10515600" y="172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129984</xdr:rowOff>
    </xdr:from>
    <xdr:to>
      <xdr:col>50</xdr:col>
      <xdr:colOff>165100</xdr:colOff>
      <xdr:row>102</xdr:row>
      <xdr:rowOff>60134</xdr:rowOff>
    </xdr:to>
    <xdr:sp macro="" textlink="">
      <xdr:nvSpPr>
        <xdr:cNvPr id="352" name="楕円 351"/>
        <xdr:cNvSpPr/>
      </xdr:nvSpPr>
      <xdr:spPr>
        <a:xfrm>
          <a:off x="9588500" y="1744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164782</xdr:rowOff>
    </xdr:from>
    <xdr:to>
      <xdr:col>55</xdr:col>
      <xdr:colOff>0</xdr:colOff>
      <xdr:row>102</xdr:row>
      <xdr:rowOff>9334</xdr:rowOff>
    </xdr:to>
    <xdr:cxnSp macro="">
      <xdr:nvCxnSpPr>
        <xdr:cNvPr id="353" name="直線コネクタ 352"/>
        <xdr:cNvCxnSpPr/>
      </xdr:nvCxnSpPr>
      <xdr:spPr>
        <a:xfrm flipV="1">
          <a:off x="9639300" y="1748123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134556</xdr:rowOff>
    </xdr:from>
    <xdr:to>
      <xdr:col>46</xdr:col>
      <xdr:colOff>38100</xdr:colOff>
      <xdr:row>102</xdr:row>
      <xdr:rowOff>64706</xdr:rowOff>
    </xdr:to>
    <xdr:sp macro="" textlink="">
      <xdr:nvSpPr>
        <xdr:cNvPr id="354" name="楕円 353"/>
        <xdr:cNvSpPr/>
      </xdr:nvSpPr>
      <xdr:spPr>
        <a:xfrm>
          <a:off x="8699500" y="174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9334</xdr:rowOff>
    </xdr:from>
    <xdr:to>
      <xdr:col>50</xdr:col>
      <xdr:colOff>114300</xdr:colOff>
      <xdr:row>102</xdr:row>
      <xdr:rowOff>13906</xdr:rowOff>
    </xdr:to>
    <xdr:cxnSp macro="">
      <xdr:nvCxnSpPr>
        <xdr:cNvPr id="355" name="直線コネクタ 354"/>
        <xdr:cNvCxnSpPr/>
      </xdr:nvCxnSpPr>
      <xdr:spPr>
        <a:xfrm flipV="1">
          <a:off x="8750300" y="174972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171132</xdr:rowOff>
    </xdr:from>
    <xdr:to>
      <xdr:col>36</xdr:col>
      <xdr:colOff>165100</xdr:colOff>
      <xdr:row>102</xdr:row>
      <xdr:rowOff>101282</xdr:rowOff>
    </xdr:to>
    <xdr:sp macro="" textlink="">
      <xdr:nvSpPr>
        <xdr:cNvPr id="356" name="楕円 355"/>
        <xdr:cNvSpPr/>
      </xdr:nvSpPr>
      <xdr:spPr>
        <a:xfrm>
          <a:off x="6921500" y="174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95266</xdr:rowOff>
    </xdr:from>
    <xdr:ext cx="469744" cy="259045"/>
    <xdr:sp macro="" textlink="">
      <xdr:nvSpPr>
        <xdr:cNvPr id="357" name="n_1aveValue【市民会館】&#10;一人当たり面積"/>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58"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59" name="n_3aveValue【市民会館】&#10;一人当たり面積"/>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60" name="n_4aveValue【市民会館】&#10;一人当たり面積"/>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76661</xdr:rowOff>
    </xdr:from>
    <xdr:ext cx="469744" cy="259045"/>
    <xdr:sp macro="" textlink="">
      <xdr:nvSpPr>
        <xdr:cNvPr id="361" name="n_1mainValue【市民会館】&#10;一人当たり面積"/>
        <xdr:cNvSpPr txBox="1"/>
      </xdr:nvSpPr>
      <xdr:spPr>
        <a:xfrm>
          <a:off x="9391727" y="1722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81233</xdr:rowOff>
    </xdr:from>
    <xdr:ext cx="469744" cy="259045"/>
    <xdr:sp macro="" textlink="">
      <xdr:nvSpPr>
        <xdr:cNvPr id="362" name="n_2mainValue【市民会館】&#10;一人当たり面積"/>
        <xdr:cNvSpPr txBox="1"/>
      </xdr:nvSpPr>
      <xdr:spPr>
        <a:xfrm>
          <a:off x="8515427" y="1722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117809</xdr:rowOff>
    </xdr:from>
    <xdr:ext cx="469744" cy="259045"/>
    <xdr:sp macro="" textlink="">
      <xdr:nvSpPr>
        <xdr:cNvPr id="363" name="n_4mainValue【市民会館】&#10;一人当たり面積"/>
        <xdr:cNvSpPr txBox="1"/>
      </xdr:nvSpPr>
      <xdr:spPr>
        <a:xfrm>
          <a:off x="6737427" y="172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4" name="テキスト ボックス 4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5" name="直線コネクタ 4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6" name="テキスト ボックス 4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08" name="テキスト ボックス 4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18" name="テキスト ボックス 4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544</xdr:rowOff>
    </xdr:from>
    <xdr:to>
      <xdr:col>85</xdr:col>
      <xdr:colOff>126364</xdr:colOff>
      <xdr:row>86</xdr:row>
      <xdr:rowOff>123008</xdr:rowOff>
    </xdr:to>
    <xdr:cxnSp macro="">
      <xdr:nvCxnSpPr>
        <xdr:cNvPr id="421" name="直線コネクタ 420"/>
        <xdr:cNvCxnSpPr/>
      </xdr:nvCxnSpPr>
      <xdr:spPr>
        <a:xfrm flipV="1">
          <a:off x="16318864" y="13545094"/>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422"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423" name="直線コネクタ 422"/>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118671</xdr:rowOff>
    </xdr:from>
    <xdr:ext cx="405111" cy="259045"/>
    <xdr:sp macro="" textlink="">
      <xdr:nvSpPr>
        <xdr:cNvPr id="424" name="【消防施設】&#10;有形固定資産減価償却率最大値テキスト"/>
        <xdr:cNvSpPr txBox="1"/>
      </xdr:nvSpPr>
      <xdr:spPr>
        <a:xfrm>
          <a:off x="16357600" y="1332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544</xdr:rowOff>
    </xdr:from>
    <xdr:to>
      <xdr:col>86</xdr:col>
      <xdr:colOff>25400</xdr:colOff>
      <xdr:row>79</xdr:row>
      <xdr:rowOff>544</xdr:rowOff>
    </xdr:to>
    <xdr:cxnSp macro="">
      <xdr:nvCxnSpPr>
        <xdr:cNvPr id="425" name="直線コネクタ 424"/>
        <xdr:cNvCxnSpPr/>
      </xdr:nvCxnSpPr>
      <xdr:spPr>
        <a:xfrm>
          <a:off x="16230600" y="1354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26"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27" name="フローチャート: 判断 42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153851</xdr:rowOff>
    </xdr:from>
    <xdr:to>
      <xdr:col>81</xdr:col>
      <xdr:colOff>101600</xdr:colOff>
      <xdr:row>83</xdr:row>
      <xdr:rowOff>84001</xdr:rowOff>
    </xdr:to>
    <xdr:sp macro="" textlink="">
      <xdr:nvSpPr>
        <xdr:cNvPr id="428" name="フローチャート: 判断 427"/>
        <xdr:cNvSpPr/>
      </xdr:nvSpPr>
      <xdr:spPr>
        <a:xfrm>
          <a:off x="15430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429" name="フローチャート: 判断 42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157118</xdr:rowOff>
    </xdr:from>
    <xdr:to>
      <xdr:col>72</xdr:col>
      <xdr:colOff>38100</xdr:colOff>
      <xdr:row>83</xdr:row>
      <xdr:rowOff>87268</xdr:rowOff>
    </xdr:to>
    <xdr:sp macro="" textlink="">
      <xdr:nvSpPr>
        <xdr:cNvPr id="430" name="フローチャート: 判断 429"/>
        <xdr:cNvSpPr/>
      </xdr:nvSpPr>
      <xdr:spPr>
        <a:xfrm>
          <a:off x="13652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73842</xdr:rowOff>
    </xdr:from>
    <xdr:to>
      <xdr:col>67</xdr:col>
      <xdr:colOff>101600</xdr:colOff>
      <xdr:row>83</xdr:row>
      <xdr:rowOff>3992</xdr:rowOff>
    </xdr:to>
    <xdr:sp macro="" textlink="">
      <xdr:nvSpPr>
        <xdr:cNvPr id="431" name="フローチャート: 判断 430"/>
        <xdr:cNvSpPr/>
      </xdr:nvSpPr>
      <xdr:spPr>
        <a:xfrm>
          <a:off x="12763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121194</xdr:rowOff>
    </xdr:from>
    <xdr:to>
      <xdr:col>85</xdr:col>
      <xdr:colOff>177800</xdr:colOff>
      <xdr:row>79</xdr:row>
      <xdr:rowOff>51344</xdr:rowOff>
    </xdr:to>
    <xdr:sp macro="" textlink="">
      <xdr:nvSpPr>
        <xdr:cNvPr id="437" name="楕円 436"/>
        <xdr:cNvSpPr/>
      </xdr:nvSpPr>
      <xdr:spPr>
        <a:xfrm>
          <a:off x="162687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74221</xdr:rowOff>
    </xdr:from>
    <xdr:ext cx="405111" cy="259045"/>
    <xdr:sp macro="" textlink="">
      <xdr:nvSpPr>
        <xdr:cNvPr id="438" name="【消防施設】&#10;有形固定資産減価償却率該当値テキスト"/>
        <xdr:cNvSpPr txBox="1"/>
      </xdr:nvSpPr>
      <xdr:spPr>
        <a:xfrm>
          <a:off x="16357600" y="1344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77107</xdr:rowOff>
    </xdr:from>
    <xdr:to>
      <xdr:col>81</xdr:col>
      <xdr:colOff>101600</xdr:colOff>
      <xdr:row>79</xdr:row>
      <xdr:rowOff>7257</xdr:rowOff>
    </xdr:to>
    <xdr:sp macro="" textlink="">
      <xdr:nvSpPr>
        <xdr:cNvPr id="439" name="楕円 438"/>
        <xdr:cNvSpPr/>
      </xdr:nvSpPr>
      <xdr:spPr>
        <a:xfrm>
          <a:off x="15430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127907</xdr:rowOff>
    </xdr:from>
    <xdr:to>
      <xdr:col>85</xdr:col>
      <xdr:colOff>127000</xdr:colOff>
      <xdr:row>79</xdr:row>
      <xdr:rowOff>544</xdr:rowOff>
    </xdr:to>
    <xdr:cxnSp macro="">
      <xdr:nvCxnSpPr>
        <xdr:cNvPr id="440" name="直線コネクタ 439"/>
        <xdr:cNvCxnSpPr/>
      </xdr:nvCxnSpPr>
      <xdr:spPr>
        <a:xfrm>
          <a:off x="15481300" y="135010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33020</xdr:rowOff>
    </xdr:from>
    <xdr:to>
      <xdr:col>76</xdr:col>
      <xdr:colOff>165100</xdr:colOff>
      <xdr:row>78</xdr:row>
      <xdr:rowOff>134620</xdr:rowOff>
    </xdr:to>
    <xdr:sp macro="" textlink="">
      <xdr:nvSpPr>
        <xdr:cNvPr id="441" name="楕円 440"/>
        <xdr:cNvSpPr/>
      </xdr:nvSpPr>
      <xdr:spPr>
        <a:xfrm>
          <a:off x="1454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78</xdr:row>
      <xdr:rowOff>127907</xdr:rowOff>
    </xdr:to>
    <xdr:cxnSp macro="">
      <xdr:nvCxnSpPr>
        <xdr:cNvPr id="442" name="直線コネクタ 441"/>
        <xdr:cNvCxnSpPr/>
      </xdr:nvCxnSpPr>
      <xdr:spPr>
        <a:xfrm>
          <a:off x="14592300" y="1345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116295</xdr:rowOff>
    </xdr:from>
    <xdr:to>
      <xdr:col>67</xdr:col>
      <xdr:colOff>101600</xdr:colOff>
      <xdr:row>78</xdr:row>
      <xdr:rowOff>46445</xdr:rowOff>
    </xdr:to>
    <xdr:sp macro="" textlink="">
      <xdr:nvSpPr>
        <xdr:cNvPr id="443" name="楕円 442"/>
        <xdr:cNvSpPr/>
      </xdr:nvSpPr>
      <xdr:spPr>
        <a:xfrm>
          <a:off x="12763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75128</xdr:rowOff>
    </xdr:from>
    <xdr:ext cx="405111" cy="259045"/>
    <xdr:sp macro="" textlink="">
      <xdr:nvSpPr>
        <xdr:cNvPr id="444" name="n_1aveValue【消防施設】&#10;有形固定資産減価償却率"/>
        <xdr:cNvSpPr txBox="1"/>
      </xdr:nvSpPr>
      <xdr:spPr>
        <a:xfrm>
          <a:off x="15266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445"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103795</xdr:rowOff>
    </xdr:from>
    <xdr:ext cx="405111" cy="259045"/>
    <xdr:sp macro="" textlink="">
      <xdr:nvSpPr>
        <xdr:cNvPr id="446" name="n_3aveValue【消防施設】&#10;有形固定資産減価償却率"/>
        <xdr:cNvSpPr txBox="1"/>
      </xdr:nvSpPr>
      <xdr:spPr>
        <a:xfrm>
          <a:off x="13500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166569</xdr:rowOff>
    </xdr:from>
    <xdr:ext cx="405111" cy="259045"/>
    <xdr:sp macro="" textlink="">
      <xdr:nvSpPr>
        <xdr:cNvPr id="447" name="n_4aveValue【消防施設】&#10;有形固定資産減価償却率"/>
        <xdr:cNvSpPr txBox="1"/>
      </xdr:nvSpPr>
      <xdr:spPr>
        <a:xfrm>
          <a:off x="12611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23784</xdr:rowOff>
    </xdr:from>
    <xdr:ext cx="405111" cy="259045"/>
    <xdr:sp macro="" textlink="">
      <xdr:nvSpPr>
        <xdr:cNvPr id="448" name="n_1mainValue【消防施設】&#10;有形固定資産減価償却率"/>
        <xdr:cNvSpPr txBox="1"/>
      </xdr:nvSpPr>
      <xdr:spPr>
        <a:xfrm>
          <a:off x="152660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151147</xdr:rowOff>
    </xdr:from>
    <xdr:ext cx="405111" cy="259045"/>
    <xdr:sp macro="" textlink="">
      <xdr:nvSpPr>
        <xdr:cNvPr id="449" name="n_2mainValue【消防施設】&#10;有形固定資産減価償却率"/>
        <xdr:cNvSpPr txBox="1"/>
      </xdr:nvSpPr>
      <xdr:spPr>
        <a:xfrm>
          <a:off x="14389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62972</xdr:rowOff>
    </xdr:from>
    <xdr:ext cx="340478" cy="259045"/>
    <xdr:sp macro="" textlink="">
      <xdr:nvSpPr>
        <xdr:cNvPr id="450" name="n_4mainValue【消防施設】&#10;有形固定資産減価償却率"/>
        <xdr:cNvSpPr txBox="1"/>
      </xdr:nvSpPr>
      <xdr:spPr>
        <a:xfrm>
          <a:off x="12644061" y="1309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9" name="テキスト ボックス 4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0" name="直線コネクタ 4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1" name="直線コネクタ 4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2" name="テキスト ボックス 4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3" name="直線コネクタ 4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4" name="テキスト ボックス 4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5" name="直線コネクタ 4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6" name="テキスト ボックス 4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7" name="直線コネクタ 4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8" name="テキスト ボックス 4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0" name="テキスト ボックス 4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72" name="直線コネクタ 471"/>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73"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74" name="直線コネクタ 473"/>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75"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76" name="直線コネクタ 475"/>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477" name="【消防施設】&#10;一人当たり面積平均値テキスト"/>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78" name="フローチャート: 判断 477"/>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79" name="フローチャート: 判断 478"/>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80" name="フローチャート: 判断 479"/>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81" name="フローチャート: 判断 480"/>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82" name="フローチャート: 判断 481"/>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3" name="テキスト ボックス 4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4" name="テキスト ボックス 4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5" name="テキスト ボックス 4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6" name="テキスト ボックス 4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7" name="テキスト ボックス 4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74168</xdr:rowOff>
    </xdr:from>
    <xdr:to>
      <xdr:col>116</xdr:col>
      <xdr:colOff>114300</xdr:colOff>
      <xdr:row>86</xdr:row>
      <xdr:rowOff>4318</xdr:rowOff>
    </xdr:to>
    <xdr:sp macro="" textlink="">
      <xdr:nvSpPr>
        <xdr:cNvPr id="488" name="楕円 487"/>
        <xdr:cNvSpPr/>
      </xdr:nvSpPr>
      <xdr:spPr>
        <a:xfrm>
          <a:off x="22110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489" name="【消防施設】&#10;一人当たり面積該当値テキスト"/>
        <xdr:cNvSpPr txBox="1"/>
      </xdr:nvSpPr>
      <xdr:spPr>
        <a:xfrm>
          <a:off x="22199600"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75540</xdr:rowOff>
    </xdr:from>
    <xdr:to>
      <xdr:col>112</xdr:col>
      <xdr:colOff>38100</xdr:colOff>
      <xdr:row>86</xdr:row>
      <xdr:rowOff>5690</xdr:rowOff>
    </xdr:to>
    <xdr:sp macro="" textlink="">
      <xdr:nvSpPr>
        <xdr:cNvPr id="490" name="楕円 489"/>
        <xdr:cNvSpPr/>
      </xdr:nvSpPr>
      <xdr:spPr>
        <a:xfrm>
          <a:off x="21272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124968</xdr:rowOff>
    </xdr:from>
    <xdr:to>
      <xdr:col>116</xdr:col>
      <xdr:colOff>63500</xdr:colOff>
      <xdr:row>85</xdr:row>
      <xdr:rowOff>126340</xdr:rowOff>
    </xdr:to>
    <xdr:cxnSp macro="">
      <xdr:nvCxnSpPr>
        <xdr:cNvPr id="491" name="直線コネクタ 490"/>
        <xdr:cNvCxnSpPr/>
      </xdr:nvCxnSpPr>
      <xdr:spPr>
        <a:xfrm flipV="1">
          <a:off x="21323300" y="1469821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75997</xdr:rowOff>
    </xdr:from>
    <xdr:to>
      <xdr:col>107</xdr:col>
      <xdr:colOff>101600</xdr:colOff>
      <xdr:row>86</xdr:row>
      <xdr:rowOff>6147</xdr:rowOff>
    </xdr:to>
    <xdr:sp macro="" textlink="">
      <xdr:nvSpPr>
        <xdr:cNvPr id="492" name="楕円 491"/>
        <xdr:cNvSpPr/>
      </xdr:nvSpPr>
      <xdr:spPr>
        <a:xfrm>
          <a:off x="20383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126340</xdr:rowOff>
    </xdr:from>
    <xdr:to>
      <xdr:col>111</xdr:col>
      <xdr:colOff>177800</xdr:colOff>
      <xdr:row>85</xdr:row>
      <xdr:rowOff>126797</xdr:rowOff>
    </xdr:to>
    <xdr:cxnSp macro="">
      <xdr:nvCxnSpPr>
        <xdr:cNvPr id="493" name="直線コネクタ 492"/>
        <xdr:cNvCxnSpPr/>
      </xdr:nvCxnSpPr>
      <xdr:spPr>
        <a:xfrm flipV="1">
          <a:off x="20434300" y="146995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78969</xdr:rowOff>
    </xdr:from>
    <xdr:to>
      <xdr:col>98</xdr:col>
      <xdr:colOff>38100</xdr:colOff>
      <xdr:row>86</xdr:row>
      <xdr:rowOff>9119</xdr:rowOff>
    </xdr:to>
    <xdr:sp macro="" textlink="">
      <xdr:nvSpPr>
        <xdr:cNvPr id="494" name="楕円 493"/>
        <xdr:cNvSpPr/>
      </xdr:nvSpPr>
      <xdr:spPr>
        <a:xfrm>
          <a:off x="18605500" y="146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9619</xdr:rowOff>
    </xdr:from>
    <xdr:ext cx="469744" cy="259045"/>
    <xdr:sp macro="" textlink="">
      <xdr:nvSpPr>
        <xdr:cNvPr id="495" name="n_1ave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496" name="n_2aveValue【消防施設】&#10;一人当たり面積"/>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497" name="n_3aveValue【消防施設】&#10;一人当たり面積"/>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98" name="n_4aveValue【消防施設】&#10;一人当たり面積"/>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22217</xdr:rowOff>
    </xdr:from>
    <xdr:ext cx="469744" cy="259045"/>
    <xdr:sp macro="" textlink="">
      <xdr:nvSpPr>
        <xdr:cNvPr id="499" name="n_1mainValue【消防施設】&#10;一人当たり面積"/>
        <xdr:cNvSpPr txBox="1"/>
      </xdr:nvSpPr>
      <xdr:spPr>
        <a:xfrm>
          <a:off x="21075727" y="144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500" name="n_2main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246</xdr:rowOff>
    </xdr:from>
    <xdr:ext cx="469744" cy="259045"/>
    <xdr:sp macro="" textlink="">
      <xdr:nvSpPr>
        <xdr:cNvPr id="501" name="n_4mainValue【消防施設】&#10;一人当たり面積"/>
        <xdr:cNvSpPr txBox="1"/>
      </xdr:nvSpPr>
      <xdr:spPr>
        <a:xfrm>
          <a:off x="18421427" y="147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2" name="テキスト ボックス 5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3" name="直線コネクタ 5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4" name="テキスト ボックス 5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5" name="直線コネクタ 5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6" name="テキスト ボックス 5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7" name="直線コネクタ 5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8" name="テキスト ボックス 5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9" name="直線コネクタ 5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0" name="テキスト ボックス 5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1" name="直線コネクタ 5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2" name="テキスト ボックス 5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3" name="直線コネクタ 5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4" name="テキスト ボックス 5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27" name="直線コネクタ 526"/>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2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9" name="直線コネクタ 52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30"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31" name="直線コネクタ 530"/>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32" name="【庁舎】&#10;有形固定資産減価償却率平均値テキスト"/>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33" name="フローチャート: 判断 532"/>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34" name="フローチャート: 判断 533"/>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35" name="フローチャート: 判断 534"/>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36" name="フローチャート: 判断 535"/>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37" name="フローチャート: 判断 536"/>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543" name="楕円 542"/>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544" name="【庁舎】&#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545" name="楕円 544"/>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546" name="直線コネクタ 545"/>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547" name="楕円 546"/>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548" name="直線コネクタ 547"/>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549" name="楕円 548"/>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171285</xdr:rowOff>
    </xdr:from>
    <xdr:ext cx="405111" cy="259045"/>
    <xdr:sp macro="" textlink="">
      <xdr:nvSpPr>
        <xdr:cNvPr id="550" name="n_1aveValue【庁舎】&#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51" name="n_2aveValue【庁舎】&#10;有形固定資産減価償却率"/>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52" name="n_3aveValue【庁舎】&#10;有形固定資産減価償却率"/>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53" name="n_4ave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54" name="n_1mainValue【庁舎】&#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55" name="n_2mainValue【庁舎】&#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556" name="n_4mainValue【庁舎】&#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76" name="テキスト ボックス 57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8" name="テキスト ボックス 5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80" name="直線コネクタ 579"/>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81"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82" name="直線コネクタ 581"/>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83"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84" name="直線コネクタ 583"/>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85"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86" name="フローチャート: 判断 585"/>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87" name="フローチャート: 判断 586"/>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88" name="フローチャート: 判断 587"/>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89" name="フローチャート: 判断 588"/>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90" name="フローチャート: 判断 589"/>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67818</xdr:rowOff>
    </xdr:from>
    <xdr:to>
      <xdr:col>116</xdr:col>
      <xdr:colOff>114300</xdr:colOff>
      <xdr:row>107</xdr:row>
      <xdr:rowOff>169418</xdr:rowOff>
    </xdr:to>
    <xdr:sp macro="" textlink="">
      <xdr:nvSpPr>
        <xdr:cNvPr id="596" name="楕円 595"/>
        <xdr:cNvSpPr/>
      </xdr:nvSpPr>
      <xdr:spPr>
        <a:xfrm>
          <a:off x="22110700" y="184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90695</xdr:rowOff>
    </xdr:from>
    <xdr:ext cx="469744" cy="259045"/>
    <xdr:sp macro="" textlink="">
      <xdr:nvSpPr>
        <xdr:cNvPr id="597" name="【庁舎】&#10;一人当たり面積該当値テキスト"/>
        <xdr:cNvSpPr txBox="1"/>
      </xdr:nvSpPr>
      <xdr:spPr>
        <a:xfrm>
          <a:off x="22199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598" name="楕円 597"/>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118618</xdr:rowOff>
    </xdr:from>
    <xdr:to>
      <xdr:col>116</xdr:col>
      <xdr:colOff>63500</xdr:colOff>
      <xdr:row>107</xdr:row>
      <xdr:rowOff>121920</xdr:rowOff>
    </xdr:to>
    <xdr:cxnSp macro="">
      <xdr:nvCxnSpPr>
        <xdr:cNvPr id="599" name="直線コネクタ 598"/>
        <xdr:cNvCxnSpPr/>
      </xdr:nvCxnSpPr>
      <xdr:spPr>
        <a:xfrm flipV="1">
          <a:off x="21323300" y="18463768"/>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72010</xdr:rowOff>
    </xdr:from>
    <xdr:to>
      <xdr:col>107</xdr:col>
      <xdr:colOff>101600</xdr:colOff>
      <xdr:row>108</xdr:row>
      <xdr:rowOff>2160</xdr:rowOff>
    </xdr:to>
    <xdr:sp macro="" textlink="">
      <xdr:nvSpPr>
        <xdr:cNvPr id="600" name="楕円 599"/>
        <xdr:cNvSpPr/>
      </xdr:nvSpPr>
      <xdr:spPr>
        <a:xfrm>
          <a:off x="20383500" y="184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122810</xdr:rowOff>
    </xdr:to>
    <xdr:cxnSp macro="">
      <xdr:nvCxnSpPr>
        <xdr:cNvPr id="601" name="直線コネクタ 600"/>
        <xdr:cNvCxnSpPr/>
      </xdr:nvCxnSpPr>
      <xdr:spPr>
        <a:xfrm flipV="1">
          <a:off x="20434300" y="18467070"/>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79629</xdr:rowOff>
    </xdr:from>
    <xdr:to>
      <xdr:col>98</xdr:col>
      <xdr:colOff>38100</xdr:colOff>
      <xdr:row>108</xdr:row>
      <xdr:rowOff>9779</xdr:rowOff>
    </xdr:to>
    <xdr:sp macro="" textlink="">
      <xdr:nvSpPr>
        <xdr:cNvPr id="602" name="楕円 601"/>
        <xdr:cNvSpPr/>
      </xdr:nvSpPr>
      <xdr:spPr>
        <a:xfrm>
          <a:off x="18605500" y="184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77106</xdr:rowOff>
    </xdr:from>
    <xdr:ext cx="469744" cy="259045"/>
    <xdr:sp macro="" textlink="">
      <xdr:nvSpPr>
        <xdr:cNvPr id="603" name="n_1aveValue【庁舎】&#10;一人当たり面積"/>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04" name="n_2aveValue【庁舎】&#10;一人当たり面積"/>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605" name="n_3aveValue【庁舎】&#10;一人当たり面積"/>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606" name="n_4aveValue【庁舎】&#10;一人当たり面積"/>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17797</xdr:rowOff>
    </xdr:from>
    <xdr:ext cx="469744" cy="259045"/>
    <xdr:sp macro="" textlink="">
      <xdr:nvSpPr>
        <xdr:cNvPr id="607" name="n_1mainValue【庁舎】&#10;一人当たり面積"/>
        <xdr:cNvSpPr txBox="1"/>
      </xdr:nvSpPr>
      <xdr:spPr>
        <a:xfrm>
          <a:off x="21075727" y="181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18687</xdr:rowOff>
    </xdr:from>
    <xdr:ext cx="469744" cy="259045"/>
    <xdr:sp macro="" textlink="">
      <xdr:nvSpPr>
        <xdr:cNvPr id="608" name="n_2mainValue【庁舎】&#10;一人当たり面積"/>
        <xdr:cNvSpPr txBox="1"/>
      </xdr:nvSpPr>
      <xdr:spPr>
        <a:xfrm>
          <a:off x="20199427" y="181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26306</xdr:rowOff>
    </xdr:from>
    <xdr:ext cx="469744" cy="259045"/>
    <xdr:sp macro="" textlink="">
      <xdr:nvSpPr>
        <xdr:cNvPr id="609" name="n_4mainValue【庁舎】&#10;一人当たり面積"/>
        <xdr:cNvSpPr txBox="1"/>
      </xdr:nvSpPr>
      <xdr:spPr>
        <a:xfrm>
          <a:off x="18421427" y="1820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庁舎、村民会館、体育館については有形固定資産減価償却率がすでに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％となっており老朽化が相当に進んでいる。庁舎や村民会館の更新には多額の費用が必要となるため、耐震化の改修や修繕により施設の長寿命化を行っている。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
427
48.20
2,183,409
2,087,190
17,017
545,705
1,508,182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山間部の過疎地であり、人口減少や高齢化の進行に加え、村内に中心となる産業もないことから村税等の自主財源の増加は今後も見込めない状況にある。結果、財政力指数は０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であり前年度より増加してはいるものの、類似団体の平均値よりも大きく下回っている。地方交付税への依存度が高い状況であるが、その交付税も長期的に減少傾向であり、ふるさと納税の寄付金は増加しているが経常的な財源と見込むことは難しく、財政的に厳しい状況が続く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49276</xdr:rowOff>
    </xdr:to>
    <xdr:cxnSp macro="">
      <xdr:nvCxnSpPr>
        <xdr:cNvPr id="69" name="直線コネクタ 68"/>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58928</xdr:rowOff>
    </xdr:to>
    <xdr:cxnSp macro="">
      <xdr:nvCxnSpPr>
        <xdr:cNvPr id="72" name="直線コネクタ 71"/>
        <xdr:cNvCxnSpPr/>
      </xdr:nvCxnSpPr>
      <xdr:spPr>
        <a:xfrm flipV="1">
          <a:off x="2336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68580</xdr:rowOff>
    </xdr:to>
    <xdr:cxnSp macro="">
      <xdr:nvCxnSpPr>
        <xdr:cNvPr id="75" name="直線コネクタ 74"/>
        <xdr:cNvCxnSpPr/>
      </xdr:nvCxnSpPr>
      <xdr:spPr>
        <a:xfrm flipV="1">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までは行財政改革等に努めた結果、経常収支比率は徐々に改善が見られたものの、平成３０年以降、悪化しており、令和２年度は９３．４％と若干改善したものの、なお類似団体の平均を大きく上回る状況にある。経常的支出については公債費の増加の他、近年は物件費が大きく増加しており、マイナンバー制度への対応や情報セキュリティの強化といったシステム関連経費が増加している。これらの経費は小規模団体ほど相対的な負担が大きく、行政システムの標準化や共同化等による経費の節減に努める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43942</xdr:rowOff>
    </xdr:from>
    <xdr:to>
      <xdr:col>23</xdr:col>
      <xdr:colOff>133350</xdr:colOff>
      <xdr:row>66</xdr:row>
      <xdr:rowOff>84963</xdr:rowOff>
    </xdr:to>
    <xdr:cxnSp macro="">
      <xdr:nvCxnSpPr>
        <xdr:cNvPr id="127" name="直線コネクタ 126"/>
        <xdr:cNvCxnSpPr/>
      </xdr:nvCxnSpPr>
      <xdr:spPr>
        <a:xfrm flipV="1">
          <a:off x="4114800" y="11359642"/>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84963</xdr:rowOff>
    </xdr:from>
    <xdr:to>
      <xdr:col>19</xdr:col>
      <xdr:colOff>133350</xdr:colOff>
      <xdr:row>66</xdr:row>
      <xdr:rowOff>138049</xdr:rowOff>
    </xdr:to>
    <xdr:cxnSp macro="">
      <xdr:nvCxnSpPr>
        <xdr:cNvPr id="130" name="直線コネクタ 129"/>
        <xdr:cNvCxnSpPr/>
      </xdr:nvCxnSpPr>
      <xdr:spPr>
        <a:xfrm flipV="1">
          <a:off x="3225800" y="1140066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73025</xdr:rowOff>
    </xdr:from>
    <xdr:to>
      <xdr:col>15</xdr:col>
      <xdr:colOff>82550</xdr:colOff>
      <xdr:row>66</xdr:row>
      <xdr:rowOff>138049</xdr:rowOff>
    </xdr:to>
    <xdr:cxnSp macro="">
      <xdr:nvCxnSpPr>
        <xdr:cNvPr id="133" name="直線コネクタ 132"/>
        <xdr:cNvCxnSpPr/>
      </xdr:nvCxnSpPr>
      <xdr:spPr>
        <a:xfrm>
          <a:off x="2336800" y="11217275"/>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65</xdr:row>
      <xdr:rowOff>73025</xdr:rowOff>
    </xdr:to>
    <xdr:cxnSp macro="">
      <xdr:nvCxnSpPr>
        <xdr:cNvPr id="136" name="直線コネクタ 135"/>
        <xdr:cNvCxnSpPr/>
      </xdr:nvCxnSpPr>
      <xdr:spPr>
        <a:xfrm>
          <a:off x="1447800" y="11016996"/>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46" name="楕円 145"/>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136669</xdr:rowOff>
    </xdr:from>
    <xdr:ext cx="762000" cy="259045"/>
    <xdr:sp macro="" textlink="">
      <xdr:nvSpPr>
        <xdr:cNvPr id="147" name="財政構造の弾力性該当値テキスト"/>
        <xdr:cNvSpPr txBox="1"/>
      </xdr:nvSpPr>
      <xdr:spPr>
        <a:xfrm>
          <a:off x="5041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34163</xdr:rowOff>
    </xdr:from>
    <xdr:to>
      <xdr:col>19</xdr:col>
      <xdr:colOff>184150</xdr:colOff>
      <xdr:row>66</xdr:row>
      <xdr:rowOff>135763</xdr:rowOff>
    </xdr:to>
    <xdr:sp macro="" textlink="">
      <xdr:nvSpPr>
        <xdr:cNvPr id="148" name="楕円 147"/>
        <xdr:cNvSpPr/>
      </xdr:nvSpPr>
      <xdr:spPr>
        <a:xfrm>
          <a:off x="4064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120540</xdr:rowOff>
    </xdr:from>
    <xdr:ext cx="736600" cy="259045"/>
    <xdr:sp macro="" textlink="">
      <xdr:nvSpPr>
        <xdr:cNvPr id="149" name="テキスト ボックス 148"/>
        <xdr:cNvSpPr txBox="1"/>
      </xdr:nvSpPr>
      <xdr:spPr>
        <a:xfrm>
          <a:off x="3733800" y="1143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87249</xdr:rowOff>
    </xdr:from>
    <xdr:to>
      <xdr:col>15</xdr:col>
      <xdr:colOff>133350</xdr:colOff>
      <xdr:row>67</xdr:row>
      <xdr:rowOff>17399</xdr:rowOff>
    </xdr:to>
    <xdr:sp macro="" textlink="">
      <xdr:nvSpPr>
        <xdr:cNvPr id="150" name="楕円 149"/>
        <xdr:cNvSpPr/>
      </xdr:nvSpPr>
      <xdr:spPr>
        <a:xfrm>
          <a:off x="31750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2176</xdr:rowOff>
    </xdr:from>
    <xdr:ext cx="762000" cy="259045"/>
    <xdr:sp macro="" textlink="">
      <xdr:nvSpPr>
        <xdr:cNvPr id="151" name="テキスト ボックス 150"/>
        <xdr:cNvSpPr txBox="1"/>
      </xdr:nvSpPr>
      <xdr:spPr>
        <a:xfrm>
          <a:off x="2844800" y="1148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52" name="楕円 151"/>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134002</xdr:rowOff>
    </xdr:from>
    <xdr:ext cx="762000" cy="259045"/>
    <xdr:sp macro="" textlink="">
      <xdr:nvSpPr>
        <xdr:cNvPr id="153" name="テキスト ボックス 152"/>
        <xdr:cNvSpPr txBox="1"/>
      </xdr:nvSpPr>
      <xdr:spPr>
        <a:xfrm>
          <a:off x="1955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4" name="楕円 153"/>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55" name="テキスト ボックス 154"/>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[1,774,810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は令和２年度１，７７４，８１０円と類似団体平均値よりも高い水準にあるが、その要因として人口が類似団体の中でも特に少ないのに対し、ふるさと納税業務に係る物件費が非常に大きい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他の要因として、システム関連経費の改修費用や維持費用が大きく、マイナンバー制度等の対応により、今後も増加を見込んでいる。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人件費については令和５年度以降、職員の退職を予定しており、その後も再任用職員や会計年度任用職員の活用等を検討している。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11072</xdr:rowOff>
    </xdr:from>
    <xdr:to>
      <xdr:col>23</xdr:col>
      <xdr:colOff>133350</xdr:colOff>
      <xdr:row>87</xdr:row>
      <xdr:rowOff>94512</xdr:rowOff>
    </xdr:to>
    <xdr:cxnSp macro="">
      <xdr:nvCxnSpPr>
        <xdr:cNvPr id="184" name="直線コネクタ 183"/>
        <xdr:cNvCxnSpPr/>
      </xdr:nvCxnSpPr>
      <xdr:spPr>
        <a:xfrm flipV="1">
          <a:off x="4953000" y="13898522"/>
          <a:ext cx="0" cy="1112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66589</xdr:rowOff>
    </xdr:from>
    <xdr:ext cx="762000" cy="259045"/>
    <xdr:sp macro="" textlink="">
      <xdr:nvSpPr>
        <xdr:cNvPr id="185" name="人件費・物件費等の状況最小値テキスト"/>
        <xdr:cNvSpPr txBox="1"/>
      </xdr:nvSpPr>
      <xdr:spPr>
        <a:xfrm>
          <a:off x="5041900" y="1498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94512</xdr:rowOff>
    </xdr:from>
    <xdr:to>
      <xdr:col>24</xdr:col>
      <xdr:colOff>12700</xdr:colOff>
      <xdr:row>87</xdr:row>
      <xdr:rowOff>94512</xdr:rowOff>
    </xdr:to>
    <xdr:cxnSp macro="">
      <xdr:nvCxnSpPr>
        <xdr:cNvPr id="186" name="直線コネクタ 185"/>
        <xdr:cNvCxnSpPr/>
      </xdr:nvCxnSpPr>
      <xdr:spPr>
        <a:xfrm>
          <a:off x="4864100" y="1501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97449</xdr:rowOff>
    </xdr:from>
    <xdr:ext cx="762000" cy="259045"/>
    <xdr:sp macro="" textlink="">
      <xdr:nvSpPr>
        <xdr:cNvPr id="187" name="人件費・物件費等の状況最大値テキスト"/>
        <xdr:cNvSpPr txBox="1"/>
      </xdr:nvSpPr>
      <xdr:spPr>
        <a:xfrm>
          <a:off x="5041900" y="136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11072</xdr:rowOff>
    </xdr:from>
    <xdr:to>
      <xdr:col>24</xdr:col>
      <xdr:colOff>12700</xdr:colOff>
      <xdr:row>81</xdr:row>
      <xdr:rowOff>11072</xdr:rowOff>
    </xdr:to>
    <xdr:cxnSp macro="">
      <xdr:nvCxnSpPr>
        <xdr:cNvPr id="188" name="直線コネクタ 187"/>
        <xdr:cNvCxnSpPr/>
      </xdr:nvCxnSpPr>
      <xdr:spPr>
        <a:xfrm>
          <a:off x="4864100" y="13898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70803</xdr:rowOff>
    </xdr:from>
    <xdr:to>
      <xdr:col>23</xdr:col>
      <xdr:colOff>133350</xdr:colOff>
      <xdr:row>84</xdr:row>
      <xdr:rowOff>112637</xdr:rowOff>
    </xdr:to>
    <xdr:cxnSp macro="">
      <xdr:nvCxnSpPr>
        <xdr:cNvPr id="189" name="直線コネクタ 188"/>
        <xdr:cNvCxnSpPr/>
      </xdr:nvCxnSpPr>
      <xdr:spPr>
        <a:xfrm>
          <a:off x="4114800" y="14472603"/>
          <a:ext cx="8382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86219</xdr:rowOff>
    </xdr:from>
    <xdr:ext cx="762000" cy="259045"/>
    <xdr:sp macro="" textlink="">
      <xdr:nvSpPr>
        <xdr:cNvPr id="190" name="人件費・物件費等の状況平均値テキスト"/>
        <xdr:cNvSpPr txBox="1"/>
      </xdr:nvSpPr>
      <xdr:spPr>
        <a:xfrm>
          <a:off x="5041900" y="13802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69692</xdr:rowOff>
    </xdr:from>
    <xdr:to>
      <xdr:col>23</xdr:col>
      <xdr:colOff>184150</xdr:colOff>
      <xdr:row>81</xdr:row>
      <xdr:rowOff>171292</xdr:rowOff>
    </xdr:to>
    <xdr:sp macro="" textlink="">
      <xdr:nvSpPr>
        <xdr:cNvPr id="191" name="フローチャート: 判断 190"/>
        <xdr:cNvSpPr/>
      </xdr:nvSpPr>
      <xdr:spPr>
        <a:xfrm>
          <a:off x="4902200" y="139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70803</xdr:rowOff>
    </xdr:from>
    <xdr:to>
      <xdr:col>19</xdr:col>
      <xdr:colOff>133350</xdr:colOff>
      <xdr:row>88</xdr:row>
      <xdr:rowOff>147213</xdr:rowOff>
    </xdr:to>
    <xdr:cxnSp macro="">
      <xdr:nvCxnSpPr>
        <xdr:cNvPr id="192" name="直線コネクタ 191"/>
        <xdr:cNvCxnSpPr/>
      </xdr:nvCxnSpPr>
      <xdr:spPr>
        <a:xfrm flipV="1">
          <a:off x="3225800" y="14472603"/>
          <a:ext cx="889000" cy="76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63474</xdr:rowOff>
    </xdr:from>
    <xdr:to>
      <xdr:col>19</xdr:col>
      <xdr:colOff>184150</xdr:colOff>
      <xdr:row>81</xdr:row>
      <xdr:rowOff>165074</xdr:rowOff>
    </xdr:to>
    <xdr:sp macro="" textlink="">
      <xdr:nvSpPr>
        <xdr:cNvPr id="193" name="フローチャート: 判断 192"/>
        <xdr:cNvSpPr/>
      </xdr:nvSpPr>
      <xdr:spPr>
        <a:xfrm>
          <a:off x="4064000" y="1395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3801</xdr:rowOff>
    </xdr:from>
    <xdr:ext cx="736600" cy="259045"/>
    <xdr:sp macro="" textlink="">
      <xdr:nvSpPr>
        <xdr:cNvPr id="194" name="テキスト ボックス 193"/>
        <xdr:cNvSpPr txBox="1"/>
      </xdr:nvSpPr>
      <xdr:spPr>
        <a:xfrm>
          <a:off x="3733800" y="1371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11593</xdr:rowOff>
    </xdr:from>
    <xdr:to>
      <xdr:col>15</xdr:col>
      <xdr:colOff>82550</xdr:colOff>
      <xdr:row>88</xdr:row>
      <xdr:rowOff>147213</xdr:rowOff>
    </xdr:to>
    <xdr:cxnSp macro="">
      <xdr:nvCxnSpPr>
        <xdr:cNvPr id="195" name="直線コネクタ 194"/>
        <xdr:cNvCxnSpPr/>
      </xdr:nvCxnSpPr>
      <xdr:spPr>
        <a:xfrm>
          <a:off x="2336800" y="15099193"/>
          <a:ext cx="889000" cy="1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63145</xdr:rowOff>
    </xdr:from>
    <xdr:to>
      <xdr:col>15</xdr:col>
      <xdr:colOff>133350</xdr:colOff>
      <xdr:row>81</xdr:row>
      <xdr:rowOff>164745</xdr:rowOff>
    </xdr:to>
    <xdr:sp macro="" textlink="">
      <xdr:nvSpPr>
        <xdr:cNvPr id="196" name="フローチャート: 判断 195"/>
        <xdr:cNvSpPr/>
      </xdr:nvSpPr>
      <xdr:spPr>
        <a:xfrm>
          <a:off x="3175000" y="139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3472</xdr:rowOff>
    </xdr:from>
    <xdr:ext cx="762000" cy="259045"/>
    <xdr:sp macro="" textlink="">
      <xdr:nvSpPr>
        <xdr:cNvPr id="197" name="テキスト ボックス 196"/>
        <xdr:cNvSpPr txBox="1"/>
      </xdr:nvSpPr>
      <xdr:spPr>
        <a:xfrm>
          <a:off x="2844800" y="137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114176</xdr:rowOff>
    </xdr:from>
    <xdr:to>
      <xdr:col>11</xdr:col>
      <xdr:colOff>31750</xdr:colOff>
      <xdr:row>88</xdr:row>
      <xdr:rowOff>11593</xdr:rowOff>
    </xdr:to>
    <xdr:cxnSp macro="">
      <xdr:nvCxnSpPr>
        <xdr:cNvPr id="198" name="直線コネクタ 197"/>
        <xdr:cNvCxnSpPr/>
      </xdr:nvCxnSpPr>
      <xdr:spPr>
        <a:xfrm>
          <a:off x="1447800" y="14344526"/>
          <a:ext cx="889000" cy="75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65181</xdr:rowOff>
    </xdr:from>
    <xdr:to>
      <xdr:col>11</xdr:col>
      <xdr:colOff>82550</xdr:colOff>
      <xdr:row>81</xdr:row>
      <xdr:rowOff>166781</xdr:rowOff>
    </xdr:to>
    <xdr:sp macro="" textlink="">
      <xdr:nvSpPr>
        <xdr:cNvPr id="199" name="フローチャート: 判断 198"/>
        <xdr:cNvSpPr/>
      </xdr:nvSpPr>
      <xdr:spPr>
        <a:xfrm>
          <a:off x="2286000" y="139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5508</xdr:rowOff>
    </xdr:from>
    <xdr:ext cx="762000" cy="259045"/>
    <xdr:sp macro="" textlink="">
      <xdr:nvSpPr>
        <xdr:cNvPr id="200" name="テキスト ボックス 199"/>
        <xdr:cNvSpPr txBox="1"/>
      </xdr:nvSpPr>
      <xdr:spPr>
        <a:xfrm>
          <a:off x="1955800" y="1372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60685</xdr:rowOff>
    </xdr:from>
    <xdr:to>
      <xdr:col>7</xdr:col>
      <xdr:colOff>31750</xdr:colOff>
      <xdr:row>81</xdr:row>
      <xdr:rowOff>162285</xdr:rowOff>
    </xdr:to>
    <xdr:sp macro="" textlink="">
      <xdr:nvSpPr>
        <xdr:cNvPr id="201" name="フローチャート: 判断 200"/>
        <xdr:cNvSpPr/>
      </xdr:nvSpPr>
      <xdr:spPr>
        <a:xfrm>
          <a:off x="1397000" y="13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1012</xdr:rowOff>
    </xdr:from>
    <xdr:ext cx="762000" cy="259045"/>
    <xdr:sp macro="" textlink="">
      <xdr:nvSpPr>
        <xdr:cNvPr id="202" name="テキスト ボックス 201"/>
        <xdr:cNvSpPr txBox="1"/>
      </xdr:nvSpPr>
      <xdr:spPr>
        <a:xfrm>
          <a:off x="1066800" y="1371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61837</xdr:rowOff>
    </xdr:from>
    <xdr:to>
      <xdr:col>23</xdr:col>
      <xdr:colOff>184150</xdr:colOff>
      <xdr:row>84</xdr:row>
      <xdr:rowOff>163437</xdr:rowOff>
    </xdr:to>
    <xdr:sp macro="" textlink="">
      <xdr:nvSpPr>
        <xdr:cNvPr id="208" name="楕円 207"/>
        <xdr:cNvSpPr/>
      </xdr:nvSpPr>
      <xdr:spPr>
        <a:xfrm>
          <a:off x="4902200" y="144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33914</xdr:rowOff>
    </xdr:from>
    <xdr:ext cx="762000" cy="259045"/>
    <xdr:sp macro="" textlink="">
      <xdr:nvSpPr>
        <xdr:cNvPr id="209" name="人件費・物件費等の状況該当値テキスト"/>
        <xdr:cNvSpPr txBox="1"/>
      </xdr:nvSpPr>
      <xdr:spPr>
        <a:xfrm>
          <a:off x="5041900" y="144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20003</xdr:rowOff>
    </xdr:from>
    <xdr:to>
      <xdr:col>19</xdr:col>
      <xdr:colOff>184150</xdr:colOff>
      <xdr:row>84</xdr:row>
      <xdr:rowOff>121603</xdr:rowOff>
    </xdr:to>
    <xdr:sp macro="" textlink="">
      <xdr:nvSpPr>
        <xdr:cNvPr id="210" name="楕円 209"/>
        <xdr:cNvSpPr/>
      </xdr:nvSpPr>
      <xdr:spPr>
        <a:xfrm>
          <a:off x="4064000" y="14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106380</xdr:rowOff>
    </xdr:from>
    <xdr:ext cx="736600" cy="259045"/>
    <xdr:sp macro="" textlink="">
      <xdr:nvSpPr>
        <xdr:cNvPr id="211" name="テキスト ボックス 210"/>
        <xdr:cNvSpPr txBox="1"/>
      </xdr:nvSpPr>
      <xdr:spPr>
        <a:xfrm>
          <a:off x="3733800" y="1450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96413</xdr:rowOff>
    </xdr:from>
    <xdr:to>
      <xdr:col>15</xdr:col>
      <xdr:colOff>133350</xdr:colOff>
      <xdr:row>89</xdr:row>
      <xdr:rowOff>26563</xdr:rowOff>
    </xdr:to>
    <xdr:sp macro="" textlink="">
      <xdr:nvSpPr>
        <xdr:cNvPr id="212" name="楕円 211"/>
        <xdr:cNvSpPr/>
      </xdr:nvSpPr>
      <xdr:spPr>
        <a:xfrm>
          <a:off x="3175000" y="151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11340</xdr:rowOff>
    </xdr:from>
    <xdr:ext cx="762000" cy="259045"/>
    <xdr:sp macro="" textlink="">
      <xdr:nvSpPr>
        <xdr:cNvPr id="213" name="テキスト ボックス 212"/>
        <xdr:cNvSpPr txBox="1"/>
      </xdr:nvSpPr>
      <xdr:spPr>
        <a:xfrm>
          <a:off x="2844800" y="1527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132243</xdr:rowOff>
    </xdr:from>
    <xdr:to>
      <xdr:col>11</xdr:col>
      <xdr:colOff>82550</xdr:colOff>
      <xdr:row>88</xdr:row>
      <xdr:rowOff>62393</xdr:rowOff>
    </xdr:to>
    <xdr:sp macro="" textlink="">
      <xdr:nvSpPr>
        <xdr:cNvPr id="214" name="楕円 213"/>
        <xdr:cNvSpPr/>
      </xdr:nvSpPr>
      <xdr:spPr>
        <a:xfrm>
          <a:off x="2286000" y="150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47170</xdr:rowOff>
    </xdr:from>
    <xdr:ext cx="762000" cy="259045"/>
    <xdr:sp macro="" textlink="">
      <xdr:nvSpPr>
        <xdr:cNvPr id="215" name="テキスト ボックス 214"/>
        <xdr:cNvSpPr txBox="1"/>
      </xdr:nvSpPr>
      <xdr:spPr>
        <a:xfrm>
          <a:off x="1955800" y="1513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63376</xdr:rowOff>
    </xdr:from>
    <xdr:to>
      <xdr:col>7</xdr:col>
      <xdr:colOff>31750</xdr:colOff>
      <xdr:row>83</xdr:row>
      <xdr:rowOff>164976</xdr:rowOff>
    </xdr:to>
    <xdr:sp macro="" textlink="">
      <xdr:nvSpPr>
        <xdr:cNvPr id="216" name="楕円 215"/>
        <xdr:cNvSpPr/>
      </xdr:nvSpPr>
      <xdr:spPr>
        <a:xfrm>
          <a:off x="1397000" y="142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149753</xdr:rowOff>
    </xdr:from>
    <xdr:ext cx="762000" cy="259045"/>
    <xdr:sp macro="" textlink="">
      <xdr:nvSpPr>
        <xdr:cNvPr id="217" name="テキスト ボックス 216"/>
        <xdr:cNvSpPr txBox="1"/>
      </xdr:nvSpPr>
      <xdr:spPr>
        <a:xfrm>
          <a:off x="1066800" y="1438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職員の退職及び新規採用による年齢構成の変動によりラスパイレス指数が徐々に下落していたが、近年は定年を迎える職員が多くなり数値も上昇している。令和５年度以降、職員の多くが退職を迎える予定であり、再任用職員や会計年度任用職員の活用を検討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2" name="直線コネクタ 241"/>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3"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4" name="直線コネクタ 243"/>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6" name="直線コネクタ 24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87</xdr:row>
      <xdr:rowOff>135255</xdr:rowOff>
    </xdr:to>
    <xdr:cxnSp macro="">
      <xdr:nvCxnSpPr>
        <xdr:cNvPr id="247" name="直線コネクタ 246"/>
        <xdr:cNvCxnSpPr/>
      </xdr:nvCxnSpPr>
      <xdr:spPr>
        <a:xfrm>
          <a:off x="16179800" y="14900593"/>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8"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9" name="フローチャート: 判断 248"/>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107632</xdr:rowOff>
    </xdr:from>
    <xdr:to>
      <xdr:col>77</xdr:col>
      <xdr:colOff>44450</xdr:colOff>
      <xdr:row>86</xdr:row>
      <xdr:rowOff>155893</xdr:rowOff>
    </xdr:to>
    <xdr:cxnSp macro="">
      <xdr:nvCxnSpPr>
        <xdr:cNvPr id="250" name="直線コネクタ 249"/>
        <xdr:cNvCxnSpPr/>
      </xdr:nvCxnSpPr>
      <xdr:spPr>
        <a:xfrm>
          <a:off x="15290800" y="148523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51" name="フローチャート: 判断 250"/>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2" name="テキスト ボックス 251"/>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107632</xdr:rowOff>
    </xdr:to>
    <xdr:cxnSp macro="">
      <xdr:nvCxnSpPr>
        <xdr:cNvPr id="253" name="直線コネクタ 252"/>
        <xdr:cNvCxnSpPr/>
      </xdr:nvCxnSpPr>
      <xdr:spPr>
        <a:xfrm>
          <a:off x="14401800" y="1478597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4" name="フローチャート: 判断 253"/>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5" name="テキスト ボックス 254"/>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137795</xdr:rowOff>
    </xdr:to>
    <xdr:cxnSp macro="">
      <xdr:nvCxnSpPr>
        <xdr:cNvPr id="256" name="直線コネクタ 255"/>
        <xdr:cNvCxnSpPr/>
      </xdr:nvCxnSpPr>
      <xdr:spPr>
        <a:xfrm flipV="1">
          <a:off x="13512800" y="147859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7" name="フローチャート: 判断 25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8" name="テキスト ボックス 25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9" name="フローチャート: 判断 258"/>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60" name="テキスト ボックス 259"/>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66" name="楕円 265"/>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67" name="給与水準   （国との比較）該当値テキスト"/>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68" name="楕円 267"/>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20020</xdr:rowOff>
    </xdr:from>
    <xdr:ext cx="736600" cy="259045"/>
    <xdr:sp macro="" textlink="">
      <xdr:nvSpPr>
        <xdr:cNvPr id="269" name="テキスト ボックス 268"/>
        <xdr:cNvSpPr txBox="1"/>
      </xdr:nvSpPr>
      <xdr:spPr>
        <a:xfrm>
          <a:off x="15798800" y="1493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56832</xdr:rowOff>
    </xdr:from>
    <xdr:to>
      <xdr:col>73</xdr:col>
      <xdr:colOff>44450</xdr:colOff>
      <xdr:row>86</xdr:row>
      <xdr:rowOff>158432</xdr:rowOff>
    </xdr:to>
    <xdr:sp macro="" textlink="">
      <xdr:nvSpPr>
        <xdr:cNvPr id="270" name="楕円 269"/>
        <xdr:cNvSpPr/>
      </xdr:nvSpPr>
      <xdr:spPr>
        <a:xfrm>
          <a:off x="15240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143209</xdr:rowOff>
    </xdr:from>
    <xdr:ext cx="762000" cy="259045"/>
    <xdr:sp macro="" textlink="">
      <xdr:nvSpPr>
        <xdr:cNvPr id="271" name="テキスト ボックス 270"/>
        <xdr:cNvSpPr txBox="1"/>
      </xdr:nvSpPr>
      <xdr:spPr>
        <a:xfrm>
          <a:off x="14909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72" name="楕円 271"/>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3" name="テキスト ボックス 272"/>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74" name="楕円 273"/>
        <xdr:cNvSpPr/>
      </xdr:nvSpPr>
      <xdr:spPr>
        <a:xfrm>
          <a:off x="13462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75" name="テキスト ボックス 274"/>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7" name="テキスト ボックス 27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8" name="テキスト ボックス 27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ける人口千人当たり職員数は４６．８４人と類似団体平均値を上回る。令和５年度以降職員の多くが定年を迎えることから再任用職員や会計年度任用職員への移行等により職員数の適正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6" name="直線コネクタ 305"/>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7"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8" name="直線コネクタ 307"/>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9"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10" name="直線コネクタ 309"/>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149268</xdr:rowOff>
    </xdr:from>
    <xdr:to>
      <xdr:col>81</xdr:col>
      <xdr:colOff>44450</xdr:colOff>
      <xdr:row>61</xdr:row>
      <xdr:rowOff>12978</xdr:rowOff>
    </xdr:to>
    <xdr:cxnSp macro="">
      <xdr:nvCxnSpPr>
        <xdr:cNvPr id="311" name="直線コネクタ 310"/>
        <xdr:cNvCxnSpPr/>
      </xdr:nvCxnSpPr>
      <xdr:spPr>
        <a:xfrm>
          <a:off x="16179800" y="10436268"/>
          <a:ext cx="838200" cy="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2"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3" name="フローチャート: 判断 312"/>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120541</xdr:rowOff>
    </xdr:from>
    <xdr:to>
      <xdr:col>77</xdr:col>
      <xdr:colOff>44450</xdr:colOff>
      <xdr:row>60</xdr:row>
      <xdr:rowOff>149268</xdr:rowOff>
    </xdr:to>
    <xdr:cxnSp macro="">
      <xdr:nvCxnSpPr>
        <xdr:cNvPr id="314" name="直線コネクタ 313"/>
        <xdr:cNvCxnSpPr/>
      </xdr:nvCxnSpPr>
      <xdr:spPr>
        <a:xfrm>
          <a:off x="15290800" y="1040754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5" name="フローチャート: 判断 314"/>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6" name="テキスト ボックス 315"/>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120541</xdr:rowOff>
    </xdr:from>
    <xdr:to>
      <xdr:col>72</xdr:col>
      <xdr:colOff>203200</xdr:colOff>
      <xdr:row>60</xdr:row>
      <xdr:rowOff>132491</xdr:rowOff>
    </xdr:to>
    <xdr:cxnSp macro="">
      <xdr:nvCxnSpPr>
        <xdr:cNvPr id="317" name="直線コネクタ 316"/>
        <xdr:cNvCxnSpPr/>
      </xdr:nvCxnSpPr>
      <xdr:spPr>
        <a:xfrm flipV="1">
          <a:off x="14401800" y="10407541"/>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8" name="フローチャート: 判断 317"/>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9" name="テキスト ボックス 318"/>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132491</xdr:rowOff>
    </xdr:from>
    <xdr:to>
      <xdr:col>68</xdr:col>
      <xdr:colOff>152400</xdr:colOff>
      <xdr:row>60</xdr:row>
      <xdr:rowOff>153519</xdr:rowOff>
    </xdr:to>
    <xdr:cxnSp macro="">
      <xdr:nvCxnSpPr>
        <xdr:cNvPr id="320" name="直線コネクタ 319"/>
        <xdr:cNvCxnSpPr/>
      </xdr:nvCxnSpPr>
      <xdr:spPr>
        <a:xfrm flipV="1">
          <a:off x="13512800" y="10419491"/>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21" name="フローチャート: 判断 320"/>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2" name="テキスト ボックス 321"/>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3" name="フローチャート: 判断 322"/>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4" name="テキスト ボックス 323"/>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133628</xdr:rowOff>
    </xdr:from>
    <xdr:to>
      <xdr:col>81</xdr:col>
      <xdr:colOff>95250</xdr:colOff>
      <xdr:row>61</xdr:row>
      <xdr:rowOff>63778</xdr:rowOff>
    </xdr:to>
    <xdr:sp macro="" textlink="">
      <xdr:nvSpPr>
        <xdr:cNvPr id="330" name="楕円 329"/>
        <xdr:cNvSpPr/>
      </xdr:nvSpPr>
      <xdr:spPr>
        <a:xfrm>
          <a:off x="16967200" y="104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105705</xdr:rowOff>
    </xdr:from>
    <xdr:ext cx="762000" cy="259045"/>
    <xdr:sp macro="" textlink="">
      <xdr:nvSpPr>
        <xdr:cNvPr id="331" name="定員管理の状況該当値テキスト"/>
        <xdr:cNvSpPr txBox="1"/>
      </xdr:nvSpPr>
      <xdr:spPr>
        <a:xfrm>
          <a:off x="17106900" y="103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98468</xdr:rowOff>
    </xdr:from>
    <xdr:to>
      <xdr:col>77</xdr:col>
      <xdr:colOff>95250</xdr:colOff>
      <xdr:row>61</xdr:row>
      <xdr:rowOff>28618</xdr:rowOff>
    </xdr:to>
    <xdr:sp macro="" textlink="">
      <xdr:nvSpPr>
        <xdr:cNvPr id="332" name="楕円 331"/>
        <xdr:cNvSpPr/>
      </xdr:nvSpPr>
      <xdr:spPr>
        <a:xfrm>
          <a:off x="16129000" y="103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13395</xdr:rowOff>
    </xdr:from>
    <xdr:ext cx="736600" cy="259045"/>
    <xdr:sp macro="" textlink="">
      <xdr:nvSpPr>
        <xdr:cNvPr id="333" name="テキスト ボックス 332"/>
        <xdr:cNvSpPr txBox="1"/>
      </xdr:nvSpPr>
      <xdr:spPr>
        <a:xfrm>
          <a:off x="15798800" y="10471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69741</xdr:rowOff>
    </xdr:from>
    <xdr:to>
      <xdr:col>73</xdr:col>
      <xdr:colOff>44450</xdr:colOff>
      <xdr:row>60</xdr:row>
      <xdr:rowOff>171341</xdr:rowOff>
    </xdr:to>
    <xdr:sp macro="" textlink="">
      <xdr:nvSpPr>
        <xdr:cNvPr id="334" name="楕円 333"/>
        <xdr:cNvSpPr/>
      </xdr:nvSpPr>
      <xdr:spPr>
        <a:xfrm>
          <a:off x="15240000" y="103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156118</xdr:rowOff>
    </xdr:from>
    <xdr:ext cx="762000" cy="259045"/>
    <xdr:sp macro="" textlink="">
      <xdr:nvSpPr>
        <xdr:cNvPr id="335" name="テキスト ボックス 334"/>
        <xdr:cNvSpPr txBox="1"/>
      </xdr:nvSpPr>
      <xdr:spPr>
        <a:xfrm>
          <a:off x="14909800" y="104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81691</xdr:rowOff>
    </xdr:from>
    <xdr:to>
      <xdr:col>68</xdr:col>
      <xdr:colOff>203200</xdr:colOff>
      <xdr:row>61</xdr:row>
      <xdr:rowOff>11841</xdr:rowOff>
    </xdr:to>
    <xdr:sp macro="" textlink="">
      <xdr:nvSpPr>
        <xdr:cNvPr id="336" name="楕円 335"/>
        <xdr:cNvSpPr/>
      </xdr:nvSpPr>
      <xdr:spPr>
        <a:xfrm>
          <a:off x="14351000" y="103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168068</xdr:rowOff>
    </xdr:from>
    <xdr:ext cx="762000" cy="259045"/>
    <xdr:sp macro="" textlink="">
      <xdr:nvSpPr>
        <xdr:cNvPr id="337" name="テキスト ボックス 336"/>
        <xdr:cNvSpPr txBox="1"/>
      </xdr:nvSpPr>
      <xdr:spPr>
        <a:xfrm>
          <a:off x="14020800" y="1045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102719</xdr:rowOff>
    </xdr:from>
    <xdr:to>
      <xdr:col>64</xdr:col>
      <xdr:colOff>152400</xdr:colOff>
      <xdr:row>61</xdr:row>
      <xdr:rowOff>32869</xdr:rowOff>
    </xdr:to>
    <xdr:sp macro="" textlink="">
      <xdr:nvSpPr>
        <xdr:cNvPr id="338" name="楕円 337"/>
        <xdr:cNvSpPr/>
      </xdr:nvSpPr>
      <xdr:spPr>
        <a:xfrm>
          <a:off x="13462000" y="103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17646</xdr:rowOff>
    </xdr:from>
    <xdr:ext cx="762000" cy="259045"/>
    <xdr:sp macro="" textlink="">
      <xdr:nvSpPr>
        <xdr:cNvPr id="339" name="テキスト ボックス 338"/>
        <xdr:cNvSpPr txBox="1"/>
      </xdr:nvSpPr>
      <xdr:spPr>
        <a:xfrm>
          <a:off x="13131800" y="1047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については長年低い水準を推移していたものの、簡易水道整備事業債の増加や公共事業等の実施により５．９％と前年度の４．２％から上昇しており、今後も増加を見込んでいる。地方債の大半は過疎対策事業債等の交付税算入率の高い地方債であり、実質公債費率の上昇を抑制しつつ、村の実質的負担の軽減のため今後も活用していく見込みであり、実質公債費率と将来負担比率には特に注視していく必要があ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5" name="直線コネクタ 364"/>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6"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7" name="直線コネクタ 366"/>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8"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9" name="直線コネクタ 368"/>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170434</xdr:rowOff>
    </xdr:to>
    <xdr:cxnSp macro="">
      <xdr:nvCxnSpPr>
        <xdr:cNvPr id="370" name="直線コネクタ 369"/>
        <xdr:cNvCxnSpPr/>
      </xdr:nvCxnSpPr>
      <xdr:spPr>
        <a:xfrm>
          <a:off x="16179800" y="694639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1"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2" name="フローチャート: 判断 37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88392</xdr:rowOff>
    </xdr:to>
    <xdr:cxnSp macro="">
      <xdr:nvCxnSpPr>
        <xdr:cNvPr id="373" name="直線コネクタ 372"/>
        <xdr:cNvCxnSpPr/>
      </xdr:nvCxnSpPr>
      <xdr:spPr>
        <a:xfrm>
          <a:off x="15290800" y="68788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4" name="フローチャート: 判断 37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5" name="テキスト ボックス 374"/>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20828</xdr:rowOff>
    </xdr:to>
    <xdr:cxnSp macro="">
      <xdr:nvCxnSpPr>
        <xdr:cNvPr id="376" name="直線コネクタ 375"/>
        <xdr:cNvCxnSpPr/>
      </xdr:nvCxnSpPr>
      <xdr:spPr>
        <a:xfrm>
          <a:off x="14401800" y="68402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7" name="フローチャート: 判断 37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8" name="テキスト ボックス 377"/>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25654</xdr:rowOff>
    </xdr:to>
    <xdr:cxnSp macro="">
      <xdr:nvCxnSpPr>
        <xdr:cNvPr id="379" name="直線コネクタ 378"/>
        <xdr:cNvCxnSpPr/>
      </xdr:nvCxnSpPr>
      <xdr:spPr>
        <a:xfrm flipV="1">
          <a:off x="13512800" y="68402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0" name="フローチャート: 判断 379"/>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81" name="テキスト ボックス 380"/>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2" name="フローチャート: 判断 381"/>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3" name="テキスト ボックス 382"/>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89" name="楕円 388"/>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0"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1" name="楕円 390"/>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92" name="テキスト ボックス 39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393" name="楕円 392"/>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94" name="テキスト ボックス 393"/>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395" name="楕円 394"/>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396" name="テキスト ボックス 395"/>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146304</xdr:rowOff>
    </xdr:from>
    <xdr:to>
      <xdr:col>64</xdr:col>
      <xdr:colOff>152400</xdr:colOff>
      <xdr:row>40</xdr:row>
      <xdr:rowOff>76454</xdr:rowOff>
    </xdr:to>
    <xdr:sp macro="" textlink="">
      <xdr:nvSpPr>
        <xdr:cNvPr id="397" name="楕円 396"/>
        <xdr:cNvSpPr/>
      </xdr:nvSpPr>
      <xdr:spPr>
        <a:xfrm>
          <a:off x="13462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86631</xdr:rowOff>
    </xdr:from>
    <xdr:ext cx="762000" cy="259045"/>
    <xdr:sp macro="" textlink="">
      <xdr:nvSpPr>
        <xdr:cNvPr id="398" name="テキスト ボックス 397"/>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ており、将来負担比率はないが、今後じゃばら加工場の建設や公共施設等の修繕により将来負担額が増大する見込みである。財政規模の小さい当村においては、ふるさと納税の活用や経費の節減等により充当可能基金を確保する必要があ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9" name="直線コネクタ 428"/>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30"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31" name="直線コネクタ 430"/>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
427
48.20
2,183,409
2,087,190
17,017
545,705
1,508,182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令和２年度は会計年度任用職員制度への移行により人件費で大きく増加したが、ふるさと納税基金を保育所運営費に充当したことで前年度比では１．２％下回った。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人件費の割合はなお大きい状況であるが、令和５年度以降職員の多くが定年退職を迎え、再任用職員や会計年度任用職員に切り替わることで人件費も減少していく見込みである。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33927</xdr:rowOff>
    </xdr:from>
    <xdr:to>
      <xdr:col>24</xdr:col>
      <xdr:colOff>25400</xdr:colOff>
      <xdr:row>37</xdr:row>
      <xdr:rowOff>73116</xdr:rowOff>
    </xdr:to>
    <xdr:cxnSp macro="">
      <xdr:nvCxnSpPr>
        <xdr:cNvPr id="68" name="直線コネクタ 67"/>
        <xdr:cNvCxnSpPr/>
      </xdr:nvCxnSpPr>
      <xdr:spPr>
        <a:xfrm flipV="1">
          <a:off x="3987800" y="63775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73116</xdr:rowOff>
    </xdr:to>
    <xdr:cxnSp macro="">
      <xdr:nvCxnSpPr>
        <xdr:cNvPr id="71" name="直線コネクタ 70"/>
        <xdr:cNvCxnSpPr/>
      </xdr:nvCxnSpPr>
      <xdr:spPr>
        <a:xfrm>
          <a:off x="3098800" y="63906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107406</xdr:rowOff>
    </xdr:from>
    <xdr:to>
      <xdr:col>15</xdr:col>
      <xdr:colOff>98425</xdr:colOff>
      <xdr:row>37</xdr:row>
      <xdr:rowOff>46990</xdr:rowOff>
    </xdr:to>
    <xdr:cxnSp macro="">
      <xdr:nvCxnSpPr>
        <xdr:cNvPr id="74" name="直線コネクタ 73"/>
        <xdr:cNvCxnSpPr/>
      </xdr:nvCxnSpPr>
      <xdr:spPr>
        <a:xfrm>
          <a:off x="2209800" y="62796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89444</xdr:rowOff>
    </xdr:from>
    <xdr:to>
      <xdr:col>11</xdr:col>
      <xdr:colOff>9525</xdr:colOff>
      <xdr:row>36</xdr:row>
      <xdr:rowOff>107406</xdr:rowOff>
    </xdr:to>
    <xdr:cxnSp macro="">
      <xdr:nvCxnSpPr>
        <xdr:cNvPr id="77" name="直線コネクタ 76"/>
        <xdr:cNvCxnSpPr/>
      </xdr:nvCxnSpPr>
      <xdr:spPr>
        <a:xfrm>
          <a:off x="1320800" y="609019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154577</xdr:rowOff>
    </xdr:from>
    <xdr:to>
      <xdr:col>24</xdr:col>
      <xdr:colOff>76200</xdr:colOff>
      <xdr:row>37</xdr:row>
      <xdr:rowOff>84727</xdr:rowOff>
    </xdr:to>
    <xdr:sp macro="" textlink="">
      <xdr:nvSpPr>
        <xdr:cNvPr id="87" name="楕円 86"/>
        <xdr:cNvSpPr/>
      </xdr:nvSpPr>
      <xdr:spPr>
        <a:xfrm>
          <a:off x="47752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126654</xdr:rowOff>
    </xdr:from>
    <xdr:ext cx="762000" cy="259045"/>
    <xdr:sp macro="" textlink="">
      <xdr:nvSpPr>
        <xdr:cNvPr id="88" name="人件費該当値テキスト"/>
        <xdr:cNvSpPr txBox="1"/>
      </xdr:nvSpPr>
      <xdr:spPr>
        <a:xfrm>
          <a:off x="49149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22316</xdr:rowOff>
    </xdr:from>
    <xdr:to>
      <xdr:col>20</xdr:col>
      <xdr:colOff>38100</xdr:colOff>
      <xdr:row>37</xdr:row>
      <xdr:rowOff>123916</xdr:rowOff>
    </xdr:to>
    <xdr:sp macro="" textlink="">
      <xdr:nvSpPr>
        <xdr:cNvPr id="89" name="楕円 88"/>
        <xdr:cNvSpPr/>
      </xdr:nvSpPr>
      <xdr:spPr>
        <a:xfrm>
          <a:off x="39370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108693</xdr:rowOff>
    </xdr:from>
    <xdr:ext cx="736600" cy="259045"/>
    <xdr:sp macro="" textlink="">
      <xdr:nvSpPr>
        <xdr:cNvPr id="90" name="テキスト ボックス 89"/>
        <xdr:cNvSpPr txBox="1"/>
      </xdr:nvSpPr>
      <xdr:spPr>
        <a:xfrm>
          <a:off x="3606800" y="645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91" name="楕円 90"/>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2" name="テキスト ボックス 91"/>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56606</xdr:rowOff>
    </xdr:from>
    <xdr:to>
      <xdr:col>11</xdr:col>
      <xdr:colOff>60325</xdr:colOff>
      <xdr:row>36</xdr:row>
      <xdr:rowOff>158206</xdr:rowOff>
    </xdr:to>
    <xdr:sp macro="" textlink="">
      <xdr:nvSpPr>
        <xdr:cNvPr id="93" name="楕円 92"/>
        <xdr:cNvSpPr/>
      </xdr:nvSpPr>
      <xdr:spPr>
        <a:xfrm>
          <a:off x="2159000" y="62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142983</xdr:rowOff>
    </xdr:from>
    <xdr:ext cx="762000" cy="259045"/>
    <xdr:sp macro="" textlink="">
      <xdr:nvSpPr>
        <xdr:cNvPr id="94" name="テキスト ボックス 93"/>
        <xdr:cNvSpPr txBox="1"/>
      </xdr:nvSpPr>
      <xdr:spPr>
        <a:xfrm>
          <a:off x="1828800" y="631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38644</xdr:rowOff>
    </xdr:from>
    <xdr:to>
      <xdr:col>6</xdr:col>
      <xdr:colOff>171450</xdr:colOff>
      <xdr:row>35</xdr:row>
      <xdr:rowOff>140244</xdr:rowOff>
    </xdr:to>
    <xdr:sp macro="" textlink="">
      <xdr:nvSpPr>
        <xdr:cNvPr id="95" name="楕円 94"/>
        <xdr:cNvSpPr/>
      </xdr:nvSpPr>
      <xdr:spPr>
        <a:xfrm>
          <a:off x="1270000" y="60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150421</xdr:rowOff>
    </xdr:from>
    <xdr:ext cx="762000" cy="259045"/>
    <xdr:sp macro="" textlink="">
      <xdr:nvSpPr>
        <xdr:cNvPr id="96" name="テキスト ボックス 95"/>
        <xdr:cNvSpPr txBox="1"/>
      </xdr:nvSpPr>
      <xdr:spPr>
        <a:xfrm>
          <a:off x="939800" y="580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消防救急業務の委託金や廃棄物処理に係る委託金を令和２年度より負担金に見直しを行ったこと、社会福祉協議会や保育所の運営費にふるさと納税を充当したことで令和２年度は１２．９％と大きく減少している。システム関連経費等依然として物件費は高い水準にあり、委託費の見直しや事務用品等のコスト管理意識の向上に努める等、経費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20</xdr:row>
      <xdr:rowOff>30988</xdr:rowOff>
    </xdr:to>
    <xdr:cxnSp macro="">
      <xdr:nvCxnSpPr>
        <xdr:cNvPr id="126" name="直線コネクタ 125"/>
        <xdr:cNvCxnSpPr/>
      </xdr:nvCxnSpPr>
      <xdr:spPr>
        <a:xfrm flipV="1">
          <a:off x="15671800" y="2888488"/>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30988</xdr:rowOff>
    </xdr:from>
    <xdr:to>
      <xdr:col>78</xdr:col>
      <xdr:colOff>69850</xdr:colOff>
      <xdr:row>22</xdr:row>
      <xdr:rowOff>3556</xdr:rowOff>
    </xdr:to>
    <xdr:cxnSp macro="">
      <xdr:nvCxnSpPr>
        <xdr:cNvPr id="129" name="直線コネクタ 128"/>
        <xdr:cNvCxnSpPr/>
      </xdr:nvCxnSpPr>
      <xdr:spPr>
        <a:xfrm flipV="1">
          <a:off x="14782800" y="345998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94996</xdr:rowOff>
    </xdr:from>
    <xdr:to>
      <xdr:col>73</xdr:col>
      <xdr:colOff>180975</xdr:colOff>
      <xdr:row>22</xdr:row>
      <xdr:rowOff>3556</xdr:rowOff>
    </xdr:to>
    <xdr:cxnSp macro="">
      <xdr:nvCxnSpPr>
        <xdr:cNvPr id="132" name="直線コネクタ 131"/>
        <xdr:cNvCxnSpPr/>
      </xdr:nvCxnSpPr>
      <xdr:spPr>
        <a:xfrm>
          <a:off x="13893800" y="352399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8128</xdr:rowOff>
    </xdr:from>
    <xdr:to>
      <xdr:col>69</xdr:col>
      <xdr:colOff>92075</xdr:colOff>
      <xdr:row>20</xdr:row>
      <xdr:rowOff>94996</xdr:rowOff>
    </xdr:to>
    <xdr:cxnSp macro="">
      <xdr:nvCxnSpPr>
        <xdr:cNvPr id="135" name="直線コネクタ 134"/>
        <xdr:cNvCxnSpPr/>
      </xdr:nvCxnSpPr>
      <xdr:spPr>
        <a:xfrm>
          <a:off x="13004800" y="3437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5" name="楕円 144"/>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6" name="物件費該当値テキスト"/>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151638</xdr:rowOff>
    </xdr:from>
    <xdr:to>
      <xdr:col>78</xdr:col>
      <xdr:colOff>120650</xdr:colOff>
      <xdr:row>20</xdr:row>
      <xdr:rowOff>81788</xdr:rowOff>
    </xdr:to>
    <xdr:sp macro="" textlink="">
      <xdr:nvSpPr>
        <xdr:cNvPr id="147" name="楕円 146"/>
        <xdr:cNvSpPr/>
      </xdr:nvSpPr>
      <xdr:spPr>
        <a:xfrm>
          <a:off x="15621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66565</xdr:rowOff>
    </xdr:from>
    <xdr:ext cx="736600" cy="259045"/>
    <xdr:sp macro="" textlink="">
      <xdr:nvSpPr>
        <xdr:cNvPr id="148" name="テキスト ボックス 147"/>
        <xdr:cNvSpPr txBox="1"/>
      </xdr:nvSpPr>
      <xdr:spPr>
        <a:xfrm>
          <a:off x="15290800" y="34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124206</xdr:rowOff>
    </xdr:from>
    <xdr:to>
      <xdr:col>74</xdr:col>
      <xdr:colOff>31750</xdr:colOff>
      <xdr:row>22</xdr:row>
      <xdr:rowOff>54356</xdr:rowOff>
    </xdr:to>
    <xdr:sp macro="" textlink="">
      <xdr:nvSpPr>
        <xdr:cNvPr id="149" name="楕円 148"/>
        <xdr:cNvSpPr/>
      </xdr:nvSpPr>
      <xdr:spPr>
        <a:xfrm>
          <a:off x="14732000" y="37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39133</xdr:rowOff>
    </xdr:from>
    <xdr:ext cx="762000" cy="259045"/>
    <xdr:sp macro="" textlink="">
      <xdr:nvSpPr>
        <xdr:cNvPr id="150" name="テキスト ボックス 149"/>
        <xdr:cNvSpPr txBox="1"/>
      </xdr:nvSpPr>
      <xdr:spPr>
        <a:xfrm>
          <a:off x="14401800" y="38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44196</xdr:rowOff>
    </xdr:from>
    <xdr:to>
      <xdr:col>69</xdr:col>
      <xdr:colOff>142875</xdr:colOff>
      <xdr:row>20</xdr:row>
      <xdr:rowOff>145796</xdr:rowOff>
    </xdr:to>
    <xdr:sp macro="" textlink="">
      <xdr:nvSpPr>
        <xdr:cNvPr id="151" name="楕円 150"/>
        <xdr:cNvSpPr/>
      </xdr:nvSpPr>
      <xdr:spPr>
        <a:xfrm>
          <a:off x="13843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130573</xdr:rowOff>
    </xdr:from>
    <xdr:ext cx="762000" cy="259045"/>
    <xdr:sp macro="" textlink="">
      <xdr:nvSpPr>
        <xdr:cNvPr id="152" name="テキスト ボックス 151"/>
        <xdr:cNvSpPr txBox="1"/>
      </xdr:nvSpPr>
      <xdr:spPr>
        <a:xfrm>
          <a:off x="13512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128778</xdr:rowOff>
    </xdr:from>
    <xdr:to>
      <xdr:col>65</xdr:col>
      <xdr:colOff>53975</xdr:colOff>
      <xdr:row>20</xdr:row>
      <xdr:rowOff>58928</xdr:rowOff>
    </xdr:to>
    <xdr:sp macro="" textlink="">
      <xdr:nvSpPr>
        <xdr:cNvPr id="153" name="楕円 152"/>
        <xdr:cNvSpPr/>
      </xdr:nvSpPr>
      <xdr:spPr>
        <a:xfrm>
          <a:off x="12954000" y="33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43705</xdr:rowOff>
    </xdr:from>
    <xdr:ext cx="762000" cy="259045"/>
    <xdr:sp macro="" textlink="">
      <xdr:nvSpPr>
        <xdr:cNvPr id="154" name="テキスト ボックス 153"/>
        <xdr:cNvSpPr txBox="1"/>
      </xdr:nvSpPr>
      <xdr:spPr>
        <a:xfrm>
          <a:off x="12623800" y="34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扶助費の水準は前年度を下回り、類似団体の平均値をも下回っているが長期的には増加傾向にある。今後も高齢化による増加が見込まれており、各種健診や健康増進事業等の取り組みを今後も進めていく。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165100</xdr:rowOff>
    </xdr:to>
    <xdr:cxnSp macro="">
      <xdr:nvCxnSpPr>
        <xdr:cNvPr id="186" name="直線コネクタ 185"/>
        <xdr:cNvCxnSpPr/>
      </xdr:nvCxnSpPr>
      <xdr:spPr>
        <a:xfrm flipV="1">
          <a:off x="3987800" y="9499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165100</xdr:rowOff>
    </xdr:to>
    <xdr:cxnSp macro="">
      <xdr:nvCxnSpPr>
        <xdr:cNvPr id="189" name="直線コネクタ 188"/>
        <xdr:cNvCxnSpPr/>
      </xdr:nvCxnSpPr>
      <xdr:spPr>
        <a:xfrm>
          <a:off x="3098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88900</xdr:rowOff>
    </xdr:to>
    <xdr:cxnSp macro="">
      <xdr:nvCxnSpPr>
        <xdr:cNvPr id="192" name="直線コネクタ 191"/>
        <xdr:cNvCxnSpPr/>
      </xdr:nvCxnSpPr>
      <xdr:spPr>
        <a:xfrm>
          <a:off x="2209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165100</xdr:rowOff>
    </xdr:to>
    <xdr:cxnSp macro="">
      <xdr:nvCxnSpPr>
        <xdr:cNvPr id="195" name="直線コネクタ 194"/>
        <xdr:cNvCxnSpPr/>
      </xdr:nvCxnSpPr>
      <xdr:spPr>
        <a:xfrm flipV="1">
          <a:off x="1320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7" name="楕円 206"/>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8" name="テキスト ボックス 207"/>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9" name="楕円 208"/>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0" name="テキスト ボックス 209"/>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主に特別会計への繰出金であり、医療給付費や介護給付費の増加により繰出金も年々増加している。また簡易水道再編事業による地方債の償還も開始されておりその費用も増加している。今後は地域振興事業特別会計について、じゃばら販売事業の民営化により収益事業の柱であった物産収入が大きく減少することが見込まれており、一般会計からの繰出金も増加すると見込まれており、観光事業の見直しや収益の改善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58</xdr:row>
      <xdr:rowOff>27940</xdr:rowOff>
    </xdr:to>
    <xdr:cxnSp macro="">
      <xdr:nvCxnSpPr>
        <xdr:cNvPr id="246" name="直線コネクタ 245"/>
        <xdr:cNvCxnSpPr/>
      </xdr:nvCxnSpPr>
      <xdr:spPr>
        <a:xfrm>
          <a:off x="15671800" y="9232900"/>
          <a:ext cx="8382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123190</xdr:rowOff>
    </xdr:from>
    <xdr:to>
      <xdr:col>78</xdr:col>
      <xdr:colOff>69850</xdr:colOff>
      <xdr:row>53</xdr:row>
      <xdr:rowOff>146050</xdr:rowOff>
    </xdr:to>
    <xdr:cxnSp macro="">
      <xdr:nvCxnSpPr>
        <xdr:cNvPr id="249" name="直線コネクタ 248"/>
        <xdr:cNvCxnSpPr/>
      </xdr:nvCxnSpPr>
      <xdr:spPr>
        <a:xfrm>
          <a:off x="14782800" y="9210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123190</xdr:rowOff>
    </xdr:from>
    <xdr:to>
      <xdr:col>73</xdr:col>
      <xdr:colOff>180975</xdr:colOff>
      <xdr:row>54</xdr:row>
      <xdr:rowOff>27940</xdr:rowOff>
    </xdr:to>
    <xdr:cxnSp macro="">
      <xdr:nvCxnSpPr>
        <xdr:cNvPr id="252" name="直線コネクタ 251"/>
        <xdr:cNvCxnSpPr/>
      </xdr:nvCxnSpPr>
      <xdr:spPr>
        <a:xfrm flipV="1">
          <a:off x="13893800" y="9210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27940</xdr:rowOff>
    </xdr:from>
    <xdr:to>
      <xdr:col>69</xdr:col>
      <xdr:colOff>92075</xdr:colOff>
      <xdr:row>54</xdr:row>
      <xdr:rowOff>96520</xdr:rowOff>
    </xdr:to>
    <xdr:cxnSp macro="">
      <xdr:nvCxnSpPr>
        <xdr:cNvPr id="255" name="直線コネクタ 254"/>
        <xdr:cNvCxnSpPr/>
      </xdr:nvCxnSpPr>
      <xdr:spPr>
        <a:xfrm flipV="1">
          <a:off x="13004800" y="9286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65" name="楕円 264"/>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66"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67" name="楕円 266"/>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68" name="テキスト ボックス 267"/>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72390</xdr:rowOff>
    </xdr:from>
    <xdr:to>
      <xdr:col>74</xdr:col>
      <xdr:colOff>31750</xdr:colOff>
      <xdr:row>54</xdr:row>
      <xdr:rowOff>2540</xdr:rowOff>
    </xdr:to>
    <xdr:sp macro="" textlink="">
      <xdr:nvSpPr>
        <xdr:cNvPr id="269" name="楕円 268"/>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12717</xdr:rowOff>
    </xdr:from>
    <xdr:ext cx="762000" cy="259045"/>
    <xdr:sp macro="" textlink="">
      <xdr:nvSpPr>
        <xdr:cNvPr id="270" name="テキスト ボックス 269"/>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148590</xdr:rowOff>
    </xdr:from>
    <xdr:to>
      <xdr:col>69</xdr:col>
      <xdr:colOff>142875</xdr:colOff>
      <xdr:row>54</xdr:row>
      <xdr:rowOff>78740</xdr:rowOff>
    </xdr:to>
    <xdr:sp macro="" textlink="">
      <xdr:nvSpPr>
        <xdr:cNvPr id="271" name="楕円 270"/>
        <xdr:cNvSpPr/>
      </xdr:nvSpPr>
      <xdr:spPr>
        <a:xfrm>
          <a:off x="13843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88917</xdr:rowOff>
    </xdr:from>
    <xdr:ext cx="762000" cy="259045"/>
    <xdr:sp macro="" textlink="">
      <xdr:nvSpPr>
        <xdr:cNvPr id="272" name="テキスト ボックス 271"/>
        <xdr:cNvSpPr txBox="1"/>
      </xdr:nvSpPr>
      <xdr:spPr>
        <a:xfrm>
          <a:off x="13512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73" name="楕円 272"/>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74" name="テキスト ボックス 273"/>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令和２年度の補助費等の水準は９．６％と前年度より１．０＆上昇したものの類似団体の平均値を下回っている状況である。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２年度は各種団体への補助金の見直しを行い、不適当な補助金の見直しを行ったところであるが、地域振興や福祉の増進のため、多くの補助金を必要としているところであり、今後も明確な交付基準を定める等、見直しを図る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165862</xdr:rowOff>
    </xdr:to>
    <xdr:cxnSp macro="">
      <xdr:nvCxnSpPr>
        <xdr:cNvPr id="304" name="直線コネクタ 303"/>
        <xdr:cNvCxnSpPr/>
      </xdr:nvCxnSpPr>
      <xdr:spPr>
        <a:xfrm>
          <a:off x="15671800" y="61208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120142</xdr:rowOff>
    </xdr:to>
    <xdr:cxnSp macro="">
      <xdr:nvCxnSpPr>
        <xdr:cNvPr id="307" name="直線コネクタ 306"/>
        <xdr:cNvCxnSpPr/>
      </xdr:nvCxnSpPr>
      <xdr:spPr>
        <a:xfrm>
          <a:off x="14782800" y="6002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10" name="直線コネクタ 309"/>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1270</xdr:rowOff>
    </xdr:to>
    <xdr:cxnSp macro="">
      <xdr:nvCxnSpPr>
        <xdr:cNvPr id="313" name="直線コネクタ 312"/>
        <xdr:cNvCxnSpPr/>
      </xdr:nvCxnSpPr>
      <xdr:spPr>
        <a:xfrm>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3" name="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5" name="楕円 324"/>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6" name="テキスト ボックス 325"/>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7" name="楕円 326"/>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8" name="テキスト ボックス 327"/>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29" name="楕円 328"/>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0" name="テキスト ボックス 329"/>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1" name="楕円 330"/>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2" name="テキスト ボックス 331"/>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林道開設事業等により公債費を徐々に増加させており、令和２年度は高齢者福祉センターの増築工事に伴う地方債の償還が開始されたことで公債費が増加した。今後も村営住宅の建設やじゃばら加工場建設により公債費が増加する見込みであり、交付税算入率の高い過疎対策事業債や辺地対策事業債等を活用し公債費の増加を抑え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119380</xdr:rowOff>
    </xdr:from>
    <xdr:to>
      <xdr:col>24</xdr:col>
      <xdr:colOff>25400</xdr:colOff>
      <xdr:row>78</xdr:row>
      <xdr:rowOff>16511</xdr:rowOff>
    </xdr:to>
    <xdr:cxnSp macro="">
      <xdr:nvCxnSpPr>
        <xdr:cNvPr id="364" name="直線コネクタ 363"/>
        <xdr:cNvCxnSpPr/>
      </xdr:nvCxnSpPr>
      <xdr:spPr>
        <a:xfrm>
          <a:off x="3987800" y="133210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119380</xdr:rowOff>
    </xdr:to>
    <xdr:cxnSp macro="">
      <xdr:nvCxnSpPr>
        <xdr:cNvPr id="367" name="直線コネクタ 366"/>
        <xdr:cNvCxnSpPr/>
      </xdr:nvCxnSpPr>
      <xdr:spPr>
        <a:xfrm>
          <a:off x="3098800" y="13298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96520</xdr:rowOff>
    </xdr:to>
    <xdr:cxnSp macro="">
      <xdr:nvCxnSpPr>
        <xdr:cNvPr id="370" name="直線コネクタ 369"/>
        <xdr:cNvCxnSpPr/>
      </xdr:nvCxnSpPr>
      <xdr:spPr>
        <a:xfrm>
          <a:off x="2209800" y="132486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46989</xdr:rowOff>
    </xdr:to>
    <xdr:cxnSp macro="">
      <xdr:nvCxnSpPr>
        <xdr:cNvPr id="373" name="直線コネクタ 372"/>
        <xdr:cNvCxnSpPr/>
      </xdr:nvCxnSpPr>
      <xdr:spPr>
        <a:xfrm>
          <a:off x="1320800" y="13206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137161</xdr:rowOff>
    </xdr:from>
    <xdr:to>
      <xdr:col>24</xdr:col>
      <xdr:colOff>76200</xdr:colOff>
      <xdr:row>78</xdr:row>
      <xdr:rowOff>67311</xdr:rowOff>
    </xdr:to>
    <xdr:sp macro="" textlink="">
      <xdr:nvSpPr>
        <xdr:cNvPr id="383" name="楕円 382"/>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109238</xdr:rowOff>
    </xdr:from>
    <xdr:ext cx="762000" cy="259045"/>
    <xdr:sp macro="" textlink="">
      <xdr:nvSpPr>
        <xdr:cNvPr id="384" name="公債費該当値テキスト"/>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68580</xdr:rowOff>
    </xdr:from>
    <xdr:to>
      <xdr:col>20</xdr:col>
      <xdr:colOff>38100</xdr:colOff>
      <xdr:row>77</xdr:row>
      <xdr:rowOff>170180</xdr:rowOff>
    </xdr:to>
    <xdr:sp macro="" textlink="">
      <xdr:nvSpPr>
        <xdr:cNvPr id="385" name="楕円 384"/>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154957</xdr:rowOff>
    </xdr:from>
    <xdr:ext cx="736600" cy="259045"/>
    <xdr:sp macro="" textlink="">
      <xdr:nvSpPr>
        <xdr:cNvPr id="386" name="テキスト ボックス 385"/>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7" name="楕円 386"/>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8" name="テキスト ボックス 387"/>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9" name="楕円 388"/>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0" name="テキスト ボックス 389"/>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91" name="楕円 390"/>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92" name="テキスト ボックス 391"/>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の上昇以上に公債費が増加した結果、公債費以外の比率は減少、今後も公債費は増加する見込みであり、じゃばら加工場建設の地方債の償還が始まる令和８年度以降まではこの傾向が続くことを見込んでいる。人件費は職員の退職により減少を見込んでいるが、物件費につては国の制度対応や各種行政計画の策定業務等で増加を見込んでおり、行政経費の削減が課題。</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76708</xdr:rowOff>
    </xdr:from>
    <xdr:to>
      <xdr:col>82</xdr:col>
      <xdr:colOff>107950</xdr:colOff>
      <xdr:row>77</xdr:row>
      <xdr:rowOff>156718</xdr:rowOff>
    </xdr:to>
    <xdr:cxnSp macro="">
      <xdr:nvCxnSpPr>
        <xdr:cNvPr id="423" name="直線コネクタ 422"/>
        <xdr:cNvCxnSpPr/>
      </xdr:nvCxnSpPr>
      <xdr:spPr>
        <a:xfrm flipV="1">
          <a:off x="15671800" y="1327835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49276</xdr:rowOff>
    </xdr:to>
    <xdr:cxnSp macro="">
      <xdr:nvCxnSpPr>
        <xdr:cNvPr id="426" name="直線コネクタ 425"/>
        <xdr:cNvCxnSpPr/>
      </xdr:nvCxnSpPr>
      <xdr:spPr>
        <a:xfrm flipV="1">
          <a:off x="14782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26415</xdr:rowOff>
    </xdr:from>
    <xdr:to>
      <xdr:col>73</xdr:col>
      <xdr:colOff>180975</xdr:colOff>
      <xdr:row>78</xdr:row>
      <xdr:rowOff>49276</xdr:rowOff>
    </xdr:to>
    <xdr:cxnSp macro="">
      <xdr:nvCxnSpPr>
        <xdr:cNvPr id="429" name="直線コネクタ 428"/>
        <xdr:cNvCxnSpPr/>
      </xdr:nvCxnSpPr>
      <xdr:spPr>
        <a:xfrm>
          <a:off x="13893800" y="1322806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33274</xdr:rowOff>
    </xdr:from>
    <xdr:to>
      <xdr:col>69</xdr:col>
      <xdr:colOff>92075</xdr:colOff>
      <xdr:row>77</xdr:row>
      <xdr:rowOff>26415</xdr:rowOff>
    </xdr:to>
    <xdr:cxnSp macro="">
      <xdr:nvCxnSpPr>
        <xdr:cNvPr id="432" name="直線コネクタ 431"/>
        <xdr:cNvCxnSpPr/>
      </xdr:nvCxnSpPr>
      <xdr:spPr>
        <a:xfrm>
          <a:off x="13004800" y="1306347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25908</xdr:rowOff>
    </xdr:from>
    <xdr:to>
      <xdr:col>82</xdr:col>
      <xdr:colOff>158750</xdr:colOff>
      <xdr:row>77</xdr:row>
      <xdr:rowOff>127508</xdr:rowOff>
    </xdr:to>
    <xdr:sp macro="" textlink="">
      <xdr:nvSpPr>
        <xdr:cNvPr id="442" name="楕円 441"/>
        <xdr:cNvSpPr/>
      </xdr:nvSpPr>
      <xdr:spPr>
        <a:xfrm>
          <a:off x="164592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169435</xdr:rowOff>
    </xdr:from>
    <xdr:ext cx="762000" cy="259045"/>
    <xdr:sp macro="" textlink="">
      <xdr:nvSpPr>
        <xdr:cNvPr id="443" name="公債費以外該当値テキスト"/>
        <xdr:cNvSpPr txBox="1"/>
      </xdr:nvSpPr>
      <xdr:spPr>
        <a:xfrm>
          <a:off x="165989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4" name="楕円 443"/>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5" name="テキスト ボックス 444"/>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6" name="楕円 445"/>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7" name="テキスト ボックス 446"/>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147065</xdr:rowOff>
    </xdr:from>
    <xdr:to>
      <xdr:col>69</xdr:col>
      <xdr:colOff>142875</xdr:colOff>
      <xdr:row>77</xdr:row>
      <xdr:rowOff>77215</xdr:rowOff>
    </xdr:to>
    <xdr:sp macro="" textlink="">
      <xdr:nvSpPr>
        <xdr:cNvPr id="448" name="楕円 447"/>
        <xdr:cNvSpPr/>
      </xdr:nvSpPr>
      <xdr:spPr>
        <a:xfrm>
          <a:off x="138430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87392</xdr:rowOff>
    </xdr:from>
    <xdr:ext cx="762000" cy="259045"/>
    <xdr:sp macro="" textlink="">
      <xdr:nvSpPr>
        <xdr:cNvPr id="449" name="テキスト ボックス 448"/>
        <xdr:cNvSpPr txBox="1"/>
      </xdr:nvSpPr>
      <xdr:spPr>
        <a:xfrm>
          <a:off x="13512800" y="129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153924</xdr:rowOff>
    </xdr:from>
    <xdr:to>
      <xdr:col>65</xdr:col>
      <xdr:colOff>53975</xdr:colOff>
      <xdr:row>76</xdr:row>
      <xdr:rowOff>84074</xdr:rowOff>
    </xdr:to>
    <xdr:sp macro="" textlink="">
      <xdr:nvSpPr>
        <xdr:cNvPr id="450" name="楕円 449"/>
        <xdr:cNvSpPr/>
      </xdr:nvSpPr>
      <xdr:spPr>
        <a:xfrm>
          <a:off x="12954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94251</xdr:rowOff>
    </xdr:from>
    <xdr:ext cx="762000" cy="259045"/>
    <xdr:sp macro="" textlink="">
      <xdr:nvSpPr>
        <xdr:cNvPr id="451" name="テキスト ボックス 450"/>
        <xdr:cNvSpPr txBox="1"/>
      </xdr:nvSpPr>
      <xdr:spPr>
        <a:xfrm>
          <a:off x="12623800" y="127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157509</xdr:rowOff>
    </xdr:from>
    <xdr:to>
      <xdr:col>29</xdr:col>
      <xdr:colOff>127000</xdr:colOff>
      <xdr:row>16</xdr:row>
      <xdr:rowOff>6287</xdr:rowOff>
    </xdr:to>
    <xdr:cxnSp macro="">
      <xdr:nvCxnSpPr>
        <xdr:cNvPr id="51" name="直線コネクタ 50"/>
        <xdr:cNvCxnSpPr/>
      </xdr:nvCxnSpPr>
      <xdr:spPr bwMode="auto">
        <a:xfrm flipV="1">
          <a:off x="5003800" y="2776884"/>
          <a:ext cx="647700" cy="20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6287</xdr:rowOff>
    </xdr:from>
    <xdr:to>
      <xdr:col>26</xdr:col>
      <xdr:colOff>50800</xdr:colOff>
      <xdr:row>16</xdr:row>
      <xdr:rowOff>9961</xdr:rowOff>
    </xdr:to>
    <xdr:cxnSp macro="">
      <xdr:nvCxnSpPr>
        <xdr:cNvPr id="54" name="直線コネクタ 53"/>
        <xdr:cNvCxnSpPr/>
      </xdr:nvCxnSpPr>
      <xdr:spPr bwMode="auto">
        <a:xfrm flipV="1">
          <a:off x="4305300" y="2797112"/>
          <a:ext cx="698500" cy="3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9961</xdr:rowOff>
    </xdr:from>
    <xdr:to>
      <xdr:col>22</xdr:col>
      <xdr:colOff>114300</xdr:colOff>
      <xdr:row>16</xdr:row>
      <xdr:rowOff>29632</xdr:rowOff>
    </xdr:to>
    <xdr:cxnSp macro="">
      <xdr:nvCxnSpPr>
        <xdr:cNvPr id="57" name="直線コネクタ 56"/>
        <xdr:cNvCxnSpPr/>
      </xdr:nvCxnSpPr>
      <xdr:spPr bwMode="auto">
        <a:xfrm flipV="1">
          <a:off x="3606800" y="2800786"/>
          <a:ext cx="698500" cy="1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29632</xdr:rowOff>
    </xdr:from>
    <xdr:to>
      <xdr:col>18</xdr:col>
      <xdr:colOff>177800</xdr:colOff>
      <xdr:row>16</xdr:row>
      <xdr:rowOff>169885</xdr:rowOff>
    </xdr:to>
    <xdr:cxnSp macro="">
      <xdr:nvCxnSpPr>
        <xdr:cNvPr id="60" name="直線コネクタ 59"/>
        <xdr:cNvCxnSpPr/>
      </xdr:nvCxnSpPr>
      <xdr:spPr bwMode="auto">
        <a:xfrm flipV="1">
          <a:off x="2908300" y="2820457"/>
          <a:ext cx="698500" cy="140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106709</xdr:rowOff>
    </xdr:from>
    <xdr:to>
      <xdr:col>29</xdr:col>
      <xdr:colOff>177800</xdr:colOff>
      <xdr:row>16</xdr:row>
      <xdr:rowOff>36859</xdr:rowOff>
    </xdr:to>
    <xdr:sp macro="" textlink="">
      <xdr:nvSpPr>
        <xdr:cNvPr id="70" name="楕円 69"/>
        <xdr:cNvSpPr/>
      </xdr:nvSpPr>
      <xdr:spPr bwMode="auto">
        <a:xfrm>
          <a:off x="5600700" y="272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123236</xdr:rowOff>
    </xdr:from>
    <xdr:ext cx="762000" cy="259045"/>
    <xdr:sp macro="" textlink="">
      <xdr:nvSpPr>
        <xdr:cNvPr id="71" name="人口1人当たり決算額の推移該当値テキスト130"/>
        <xdr:cNvSpPr txBox="1"/>
      </xdr:nvSpPr>
      <xdr:spPr>
        <a:xfrm>
          <a:off x="5740400" y="257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126937</xdr:rowOff>
    </xdr:from>
    <xdr:to>
      <xdr:col>26</xdr:col>
      <xdr:colOff>101600</xdr:colOff>
      <xdr:row>16</xdr:row>
      <xdr:rowOff>57087</xdr:rowOff>
    </xdr:to>
    <xdr:sp macro="" textlink="">
      <xdr:nvSpPr>
        <xdr:cNvPr id="72" name="楕円 71"/>
        <xdr:cNvSpPr/>
      </xdr:nvSpPr>
      <xdr:spPr bwMode="auto">
        <a:xfrm>
          <a:off x="4953000" y="27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67264</xdr:rowOff>
    </xdr:from>
    <xdr:ext cx="736600" cy="259045"/>
    <xdr:sp macro="" textlink="">
      <xdr:nvSpPr>
        <xdr:cNvPr id="73" name="テキスト ボックス 72"/>
        <xdr:cNvSpPr txBox="1"/>
      </xdr:nvSpPr>
      <xdr:spPr>
        <a:xfrm>
          <a:off x="4622800" y="2515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130611</xdr:rowOff>
    </xdr:from>
    <xdr:to>
      <xdr:col>22</xdr:col>
      <xdr:colOff>165100</xdr:colOff>
      <xdr:row>16</xdr:row>
      <xdr:rowOff>60761</xdr:rowOff>
    </xdr:to>
    <xdr:sp macro="" textlink="">
      <xdr:nvSpPr>
        <xdr:cNvPr id="74" name="楕円 73"/>
        <xdr:cNvSpPr/>
      </xdr:nvSpPr>
      <xdr:spPr bwMode="auto">
        <a:xfrm>
          <a:off x="4254500" y="274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70938</xdr:rowOff>
    </xdr:from>
    <xdr:ext cx="762000" cy="259045"/>
    <xdr:sp macro="" textlink="">
      <xdr:nvSpPr>
        <xdr:cNvPr id="75" name="テキスト ボックス 74"/>
        <xdr:cNvSpPr txBox="1"/>
      </xdr:nvSpPr>
      <xdr:spPr>
        <a:xfrm>
          <a:off x="3924300" y="251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150282</xdr:rowOff>
    </xdr:from>
    <xdr:to>
      <xdr:col>19</xdr:col>
      <xdr:colOff>38100</xdr:colOff>
      <xdr:row>16</xdr:row>
      <xdr:rowOff>80432</xdr:rowOff>
    </xdr:to>
    <xdr:sp macro="" textlink="">
      <xdr:nvSpPr>
        <xdr:cNvPr id="76" name="楕円 75"/>
        <xdr:cNvSpPr/>
      </xdr:nvSpPr>
      <xdr:spPr bwMode="auto">
        <a:xfrm>
          <a:off x="3556000" y="276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90609</xdr:rowOff>
    </xdr:from>
    <xdr:ext cx="762000" cy="259045"/>
    <xdr:sp macro="" textlink="">
      <xdr:nvSpPr>
        <xdr:cNvPr id="77" name="テキスト ボックス 76"/>
        <xdr:cNvSpPr txBox="1"/>
      </xdr:nvSpPr>
      <xdr:spPr>
        <a:xfrm>
          <a:off x="3225800" y="25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119085</xdr:rowOff>
    </xdr:from>
    <xdr:to>
      <xdr:col>15</xdr:col>
      <xdr:colOff>101600</xdr:colOff>
      <xdr:row>17</xdr:row>
      <xdr:rowOff>49235</xdr:rowOff>
    </xdr:to>
    <xdr:sp macro="" textlink="">
      <xdr:nvSpPr>
        <xdr:cNvPr id="78" name="楕円 77"/>
        <xdr:cNvSpPr/>
      </xdr:nvSpPr>
      <xdr:spPr bwMode="auto">
        <a:xfrm>
          <a:off x="2857500" y="290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59412</xdr:rowOff>
    </xdr:from>
    <xdr:ext cx="762000" cy="259045"/>
    <xdr:sp macro="" textlink="">
      <xdr:nvSpPr>
        <xdr:cNvPr id="79" name="テキスト ボックス 78"/>
        <xdr:cNvSpPr txBox="1"/>
      </xdr:nvSpPr>
      <xdr:spPr>
        <a:xfrm>
          <a:off x="2527300" y="26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27942</xdr:rowOff>
    </xdr:from>
    <xdr:to>
      <xdr:col>29</xdr:col>
      <xdr:colOff>127000</xdr:colOff>
      <xdr:row>36</xdr:row>
      <xdr:rowOff>89538</xdr:rowOff>
    </xdr:to>
    <xdr:cxnSp macro="">
      <xdr:nvCxnSpPr>
        <xdr:cNvPr id="109" name="直線コネクタ 108"/>
        <xdr:cNvCxnSpPr/>
      </xdr:nvCxnSpPr>
      <xdr:spPr bwMode="auto">
        <a:xfrm flipV="1">
          <a:off x="5003800" y="6981192"/>
          <a:ext cx="647700" cy="6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89538</xdr:rowOff>
    </xdr:from>
    <xdr:to>
      <xdr:col>26</xdr:col>
      <xdr:colOff>50800</xdr:colOff>
      <xdr:row>36</xdr:row>
      <xdr:rowOff>143505</xdr:rowOff>
    </xdr:to>
    <xdr:cxnSp macro="">
      <xdr:nvCxnSpPr>
        <xdr:cNvPr id="112" name="直線コネクタ 111"/>
        <xdr:cNvCxnSpPr/>
      </xdr:nvCxnSpPr>
      <xdr:spPr bwMode="auto">
        <a:xfrm flipV="1">
          <a:off x="4305300" y="7042788"/>
          <a:ext cx="698500" cy="5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143505</xdr:rowOff>
    </xdr:from>
    <xdr:to>
      <xdr:col>22</xdr:col>
      <xdr:colOff>114300</xdr:colOff>
      <xdr:row>37</xdr:row>
      <xdr:rowOff>163571</xdr:rowOff>
    </xdr:to>
    <xdr:cxnSp macro="">
      <xdr:nvCxnSpPr>
        <xdr:cNvPr id="115" name="直線コネクタ 114"/>
        <xdr:cNvCxnSpPr/>
      </xdr:nvCxnSpPr>
      <xdr:spPr bwMode="auto">
        <a:xfrm flipV="1">
          <a:off x="3606800" y="7096755"/>
          <a:ext cx="698500" cy="1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115925</xdr:rowOff>
    </xdr:from>
    <xdr:to>
      <xdr:col>18</xdr:col>
      <xdr:colOff>177800</xdr:colOff>
      <xdr:row>37</xdr:row>
      <xdr:rowOff>163571</xdr:rowOff>
    </xdr:to>
    <xdr:cxnSp macro="">
      <xdr:nvCxnSpPr>
        <xdr:cNvPr id="118" name="直線コネクタ 117"/>
        <xdr:cNvCxnSpPr/>
      </xdr:nvCxnSpPr>
      <xdr:spPr bwMode="auto">
        <a:xfrm>
          <a:off x="2908300" y="7240625"/>
          <a:ext cx="698500" cy="47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320042</xdr:rowOff>
    </xdr:from>
    <xdr:to>
      <xdr:col>29</xdr:col>
      <xdr:colOff>177800</xdr:colOff>
      <xdr:row>36</xdr:row>
      <xdr:rowOff>78742</xdr:rowOff>
    </xdr:to>
    <xdr:sp macro="" textlink="">
      <xdr:nvSpPr>
        <xdr:cNvPr id="128" name="楕円 127"/>
        <xdr:cNvSpPr/>
      </xdr:nvSpPr>
      <xdr:spPr bwMode="auto">
        <a:xfrm>
          <a:off x="5600700" y="6930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165119</xdr:rowOff>
    </xdr:from>
    <xdr:ext cx="762000" cy="259045"/>
    <xdr:sp macro="" textlink="">
      <xdr:nvSpPr>
        <xdr:cNvPr id="129" name="人口1人当たり決算額の推移該当値テキスト445"/>
        <xdr:cNvSpPr txBox="1"/>
      </xdr:nvSpPr>
      <xdr:spPr>
        <a:xfrm>
          <a:off x="5740400" y="677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38738</xdr:rowOff>
    </xdr:from>
    <xdr:to>
      <xdr:col>26</xdr:col>
      <xdr:colOff>101600</xdr:colOff>
      <xdr:row>36</xdr:row>
      <xdr:rowOff>140338</xdr:rowOff>
    </xdr:to>
    <xdr:sp macro="" textlink="">
      <xdr:nvSpPr>
        <xdr:cNvPr id="130" name="楕円 129"/>
        <xdr:cNvSpPr/>
      </xdr:nvSpPr>
      <xdr:spPr bwMode="auto">
        <a:xfrm>
          <a:off x="4953000" y="69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150515</xdr:rowOff>
    </xdr:from>
    <xdr:ext cx="736600" cy="259045"/>
    <xdr:sp macro="" textlink="">
      <xdr:nvSpPr>
        <xdr:cNvPr id="131" name="テキスト ボックス 130"/>
        <xdr:cNvSpPr txBox="1"/>
      </xdr:nvSpPr>
      <xdr:spPr>
        <a:xfrm>
          <a:off x="4622800" y="676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92705</xdr:rowOff>
    </xdr:from>
    <xdr:to>
      <xdr:col>22</xdr:col>
      <xdr:colOff>165100</xdr:colOff>
      <xdr:row>37</xdr:row>
      <xdr:rowOff>22855</xdr:rowOff>
    </xdr:to>
    <xdr:sp macro="" textlink="">
      <xdr:nvSpPr>
        <xdr:cNvPr id="132" name="楕円 131"/>
        <xdr:cNvSpPr/>
      </xdr:nvSpPr>
      <xdr:spPr bwMode="auto">
        <a:xfrm>
          <a:off x="4254500" y="704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204482</xdr:rowOff>
    </xdr:from>
    <xdr:ext cx="762000" cy="259045"/>
    <xdr:sp macro="" textlink="">
      <xdr:nvSpPr>
        <xdr:cNvPr id="133" name="テキスト ボックス 132"/>
        <xdr:cNvSpPr txBox="1"/>
      </xdr:nvSpPr>
      <xdr:spPr>
        <a:xfrm>
          <a:off x="3924300" y="68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112771</xdr:rowOff>
    </xdr:from>
    <xdr:to>
      <xdr:col>19</xdr:col>
      <xdr:colOff>38100</xdr:colOff>
      <xdr:row>37</xdr:row>
      <xdr:rowOff>214371</xdr:rowOff>
    </xdr:to>
    <xdr:sp macro="" textlink="">
      <xdr:nvSpPr>
        <xdr:cNvPr id="134" name="楕円 133"/>
        <xdr:cNvSpPr/>
      </xdr:nvSpPr>
      <xdr:spPr bwMode="auto">
        <a:xfrm>
          <a:off x="3556000" y="723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199148</xdr:rowOff>
    </xdr:from>
    <xdr:ext cx="762000" cy="259045"/>
    <xdr:sp macro="" textlink="">
      <xdr:nvSpPr>
        <xdr:cNvPr id="135" name="テキスト ボックス 134"/>
        <xdr:cNvSpPr txBox="1"/>
      </xdr:nvSpPr>
      <xdr:spPr>
        <a:xfrm>
          <a:off x="3225800" y="732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65125</xdr:rowOff>
    </xdr:from>
    <xdr:to>
      <xdr:col>15</xdr:col>
      <xdr:colOff>101600</xdr:colOff>
      <xdr:row>37</xdr:row>
      <xdr:rowOff>166725</xdr:rowOff>
    </xdr:to>
    <xdr:sp macro="" textlink="">
      <xdr:nvSpPr>
        <xdr:cNvPr id="136" name="楕円 135"/>
        <xdr:cNvSpPr/>
      </xdr:nvSpPr>
      <xdr:spPr bwMode="auto">
        <a:xfrm>
          <a:off x="2857500" y="718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151502</xdr:rowOff>
    </xdr:from>
    <xdr:ext cx="762000" cy="259045"/>
    <xdr:sp macro="" textlink="">
      <xdr:nvSpPr>
        <xdr:cNvPr id="137" name="テキスト ボックス 136"/>
        <xdr:cNvSpPr txBox="1"/>
      </xdr:nvSpPr>
      <xdr:spPr>
        <a:xfrm>
          <a:off x="2527300" y="72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
427
48.20
2,183,409
2,087,190
17,017
545,705
1,508,182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70220</xdr:rowOff>
    </xdr:from>
    <xdr:to>
      <xdr:col>24</xdr:col>
      <xdr:colOff>63500</xdr:colOff>
      <xdr:row>36</xdr:row>
      <xdr:rowOff>11734</xdr:rowOff>
    </xdr:to>
    <xdr:cxnSp macro="">
      <xdr:nvCxnSpPr>
        <xdr:cNvPr id="64" name="直線コネクタ 63"/>
        <xdr:cNvCxnSpPr/>
      </xdr:nvCxnSpPr>
      <xdr:spPr>
        <a:xfrm flipV="1">
          <a:off x="3797300" y="6070970"/>
          <a:ext cx="838200" cy="1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2641</xdr:rowOff>
    </xdr:from>
    <xdr:to>
      <xdr:col>19</xdr:col>
      <xdr:colOff>177800</xdr:colOff>
      <xdr:row>36</xdr:row>
      <xdr:rowOff>11734</xdr:rowOff>
    </xdr:to>
    <xdr:cxnSp macro="">
      <xdr:nvCxnSpPr>
        <xdr:cNvPr id="67" name="直線コネクタ 66"/>
        <xdr:cNvCxnSpPr/>
      </xdr:nvCxnSpPr>
      <xdr:spPr>
        <a:xfrm>
          <a:off x="2908300" y="6174841"/>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2641</xdr:rowOff>
    </xdr:from>
    <xdr:to>
      <xdr:col>15</xdr:col>
      <xdr:colOff>50800</xdr:colOff>
      <xdr:row>36</xdr:row>
      <xdr:rowOff>39488</xdr:rowOff>
    </xdr:to>
    <xdr:cxnSp macro="">
      <xdr:nvCxnSpPr>
        <xdr:cNvPr id="70" name="直線コネクタ 69"/>
        <xdr:cNvCxnSpPr/>
      </xdr:nvCxnSpPr>
      <xdr:spPr>
        <a:xfrm flipV="1">
          <a:off x="2019300" y="6174841"/>
          <a:ext cx="889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39488</xdr:rowOff>
    </xdr:from>
    <xdr:to>
      <xdr:col>10</xdr:col>
      <xdr:colOff>114300</xdr:colOff>
      <xdr:row>36</xdr:row>
      <xdr:rowOff>101915</xdr:rowOff>
    </xdr:to>
    <xdr:cxnSp macro="">
      <xdr:nvCxnSpPr>
        <xdr:cNvPr id="73" name="直線コネクタ 72"/>
        <xdr:cNvCxnSpPr/>
      </xdr:nvCxnSpPr>
      <xdr:spPr>
        <a:xfrm flipV="1">
          <a:off x="1130300" y="6211688"/>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19420</xdr:rowOff>
    </xdr:from>
    <xdr:to>
      <xdr:col>24</xdr:col>
      <xdr:colOff>114300</xdr:colOff>
      <xdr:row>35</xdr:row>
      <xdr:rowOff>121020</xdr:rowOff>
    </xdr:to>
    <xdr:sp macro="" textlink="">
      <xdr:nvSpPr>
        <xdr:cNvPr id="83" name="楕円 82"/>
        <xdr:cNvSpPr/>
      </xdr:nvSpPr>
      <xdr:spPr>
        <a:xfrm>
          <a:off x="4584700" y="60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42297</xdr:rowOff>
    </xdr:from>
    <xdr:ext cx="599010" cy="259045"/>
    <xdr:sp macro="" textlink="">
      <xdr:nvSpPr>
        <xdr:cNvPr id="84" name="人件費該当値テキスト"/>
        <xdr:cNvSpPr txBox="1"/>
      </xdr:nvSpPr>
      <xdr:spPr>
        <a:xfrm>
          <a:off x="4686300" y="587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132384</xdr:rowOff>
    </xdr:from>
    <xdr:to>
      <xdr:col>20</xdr:col>
      <xdr:colOff>38100</xdr:colOff>
      <xdr:row>36</xdr:row>
      <xdr:rowOff>62534</xdr:rowOff>
    </xdr:to>
    <xdr:sp macro="" textlink="">
      <xdr:nvSpPr>
        <xdr:cNvPr id="85" name="楕円 84"/>
        <xdr:cNvSpPr/>
      </xdr:nvSpPr>
      <xdr:spPr>
        <a:xfrm>
          <a:off x="3746500" y="61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79061</xdr:rowOff>
    </xdr:from>
    <xdr:ext cx="599010" cy="259045"/>
    <xdr:sp macro="" textlink="">
      <xdr:nvSpPr>
        <xdr:cNvPr id="86" name="テキスト ボックス 85"/>
        <xdr:cNvSpPr txBox="1"/>
      </xdr:nvSpPr>
      <xdr:spPr>
        <a:xfrm>
          <a:off x="3497795" y="590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123291</xdr:rowOff>
    </xdr:from>
    <xdr:to>
      <xdr:col>15</xdr:col>
      <xdr:colOff>101600</xdr:colOff>
      <xdr:row>36</xdr:row>
      <xdr:rowOff>53441</xdr:rowOff>
    </xdr:to>
    <xdr:sp macro="" textlink="">
      <xdr:nvSpPr>
        <xdr:cNvPr id="87" name="楕円 86"/>
        <xdr:cNvSpPr/>
      </xdr:nvSpPr>
      <xdr:spPr>
        <a:xfrm>
          <a:off x="2857500" y="61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69968</xdr:rowOff>
    </xdr:from>
    <xdr:ext cx="599010" cy="259045"/>
    <xdr:sp macro="" textlink="">
      <xdr:nvSpPr>
        <xdr:cNvPr id="88" name="テキスト ボックス 87"/>
        <xdr:cNvSpPr txBox="1"/>
      </xdr:nvSpPr>
      <xdr:spPr>
        <a:xfrm>
          <a:off x="2608795" y="589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160138</xdr:rowOff>
    </xdr:from>
    <xdr:to>
      <xdr:col>10</xdr:col>
      <xdr:colOff>165100</xdr:colOff>
      <xdr:row>36</xdr:row>
      <xdr:rowOff>90288</xdr:rowOff>
    </xdr:to>
    <xdr:sp macro="" textlink="">
      <xdr:nvSpPr>
        <xdr:cNvPr id="89" name="楕円 88"/>
        <xdr:cNvSpPr/>
      </xdr:nvSpPr>
      <xdr:spPr>
        <a:xfrm>
          <a:off x="1968500" y="61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106815</xdr:rowOff>
    </xdr:from>
    <xdr:ext cx="599010" cy="259045"/>
    <xdr:sp macro="" textlink="">
      <xdr:nvSpPr>
        <xdr:cNvPr id="90" name="テキスト ボックス 89"/>
        <xdr:cNvSpPr txBox="1"/>
      </xdr:nvSpPr>
      <xdr:spPr>
        <a:xfrm>
          <a:off x="1719795" y="593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51115</xdr:rowOff>
    </xdr:from>
    <xdr:to>
      <xdr:col>6</xdr:col>
      <xdr:colOff>38100</xdr:colOff>
      <xdr:row>36</xdr:row>
      <xdr:rowOff>152715</xdr:rowOff>
    </xdr:to>
    <xdr:sp macro="" textlink="">
      <xdr:nvSpPr>
        <xdr:cNvPr id="91" name="楕円 90"/>
        <xdr:cNvSpPr/>
      </xdr:nvSpPr>
      <xdr:spPr>
        <a:xfrm>
          <a:off x="1079500" y="62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169242</xdr:rowOff>
    </xdr:from>
    <xdr:ext cx="599010" cy="259045"/>
    <xdr:sp macro="" textlink="">
      <xdr:nvSpPr>
        <xdr:cNvPr id="92" name="テキスト ボックス 91"/>
        <xdr:cNvSpPr txBox="1"/>
      </xdr:nvSpPr>
      <xdr:spPr>
        <a:xfrm>
          <a:off x="830795" y="599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4" name="テキスト ボックス 103"/>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6" name="テキスト ボックス 105"/>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8" name="テキスト ボックス 107"/>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10" name="テキスト ボックス 109"/>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99278</xdr:rowOff>
    </xdr:from>
    <xdr:to>
      <xdr:col>24</xdr:col>
      <xdr:colOff>62865</xdr:colOff>
      <xdr:row>58</xdr:row>
      <xdr:rowOff>88277</xdr:rowOff>
    </xdr:to>
    <xdr:cxnSp macro="">
      <xdr:nvCxnSpPr>
        <xdr:cNvPr id="114" name="直線コネクタ 113"/>
        <xdr:cNvCxnSpPr/>
      </xdr:nvCxnSpPr>
      <xdr:spPr>
        <a:xfrm flipV="1">
          <a:off x="4633595" y="9357578"/>
          <a:ext cx="1270" cy="674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92104</xdr:rowOff>
    </xdr:from>
    <xdr:ext cx="599010" cy="259045"/>
    <xdr:sp macro="" textlink="">
      <xdr:nvSpPr>
        <xdr:cNvPr id="115" name="物件費最小値テキスト"/>
        <xdr:cNvSpPr txBox="1"/>
      </xdr:nvSpPr>
      <xdr:spPr>
        <a:xfrm>
          <a:off x="4686300" y="100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88277</xdr:rowOff>
    </xdr:from>
    <xdr:to>
      <xdr:col>24</xdr:col>
      <xdr:colOff>152400</xdr:colOff>
      <xdr:row>58</xdr:row>
      <xdr:rowOff>88277</xdr:rowOff>
    </xdr:to>
    <xdr:cxnSp macro="">
      <xdr:nvCxnSpPr>
        <xdr:cNvPr id="116" name="直線コネクタ 115"/>
        <xdr:cNvCxnSpPr/>
      </xdr:nvCxnSpPr>
      <xdr:spPr>
        <a:xfrm>
          <a:off x="45466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45955</xdr:rowOff>
    </xdr:from>
    <xdr:ext cx="690189" cy="259045"/>
    <xdr:sp macro="" textlink="">
      <xdr:nvSpPr>
        <xdr:cNvPr id="117" name="物件費最大値テキスト"/>
        <xdr:cNvSpPr txBox="1"/>
      </xdr:nvSpPr>
      <xdr:spPr>
        <a:xfrm>
          <a:off x="4686300" y="9132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99278</xdr:rowOff>
    </xdr:from>
    <xdr:to>
      <xdr:col>24</xdr:col>
      <xdr:colOff>152400</xdr:colOff>
      <xdr:row>54</xdr:row>
      <xdr:rowOff>99278</xdr:rowOff>
    </xdr:to>
    <xdr:cxnSp macro="">
      <xdr:nvCxnSpPr>
        <xdr:cNvPr id="118" name="直線コネクタ 117"/>
        <xdr:cNvCxnSpPr/>
      </xdr:nvCxnSpPr>
      <xdr:spPr>
        <a:xfrm>
          <a:off x="4546600" y="93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85223</xdr:rowOff>
    </xdr:from>
    <xdr:to>
      <xdr:col>24</xdr:col>
      <xdr:colOff>63500</xdr:colOff>
      <xdr:row>55</xdr:row>
      <xdr:rowOff>110989</xdr:rowOff>
    </xdr:to>
    <xdr:cxnSp macro="">
      <xdr:nvCxnSpPr>
        <xdr:cNvPr id="119" name="直線コネクタ 118"/>
        <xdr:cNvCxnSpPr/>
      </xdr:nvCxnSpPr>
      <xdr:spPr>
        <a:xfrm flipV="1">
          <a:off x="3797300" y="9514973"/>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117604</xdr:rowOff>
    </xdr:from>
    <xdr:ext cx="599010" cy="259045"/>
    <xdr:sp macro="" textlink="">
      <xdr:nvSpPr>
        <xdr:cNvPr id="120" name="物件費平均値テキスト"/>
        <xdr:cNvSpPr txBox="1"/>
      </xdr:nvSpPr>
      <xdr:spPr>
        <a:xfrm>
          <a:off x="4686300" y="9890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139177</xdr:rowOff>
    </xdr:from>
    <xdr:to>
      <xdr:col>24</xdr:col>
      <xdr:colOff>114300</xdr:colOff>
      <xdr:row>58</xdr:row>
      <xdr:rowOff>69327</xdr:rowOff>
    </xdr:to>
    <xdr:sp macro="" textlink="">
      <xdr:nvSpPr>
        <xdr:cNvPr id="121" name="フローチャート: 判断 120"/>
        <xdr:cNvSpPr/>
      </xdr:nvSpPr>
      <xdr:spPr>
        <a:xfrm>
          <a:off x="4584700" y="991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74407</xdr:rowOff>
    </xdr:from>
    <xdr:to>
      <xdr:col>19</xdr:col>
      <xdr:colOff>177800</xdr:colOff>
      <xdr:row>55</xdr:row>
      <xdr:rowOff>110989</xdr:rowOff>
    </xdr:to>
    <xdr:cxnSp macro="">
      <xdr:nvCxnSpPr>
        <xdr:cNvPr id="122" name="直線コネクタ 121"/>
        <xdr:cNvCxnSpPr/>
      </xdr:nvCxnSpPr>
      <xdr:spPr>
        <a:xfrm>
          <a:off x="2908300" y="8646907"/>
          <a:ext cx="889000" cy="8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134808</xdr:rowOff>
    </xdr:from>
    <xdr:to>
      <xdr:col>20</xdr:col>
      <xdr:colOff>38100</xdr:colOff>
      <xdr:row>58</xdr:row>
      <xdr:rowOff>64958</xdr:rowOff>
    </xdr:to>
    <xdr:sp macro="" textlink="">
      <xdr:nvSpPr>
        <xdr:cNvPr id="123" name="フローチャート: 判断 122"/>
        <xdr:cNvSpPr/>
      </xdr:nvSpPr>
      <xdr:spPr>
        <a:xfrm>
          <a:off x="3746500" y="99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56085</xdr:rowOff>
    </xdr:from>
    <xdr:ext cx="599010" cy="259045"/>
    <xdr:sp macro="" textlink="">
      <xdr:nvSpPr>
        <xdr:cNvPr id="124" name="テキスト ボックス 123"/>
        <xdr:cNvSpPr txBox="1"/>
      </xdr:nvSpPr>
      <xdr:spPr>
        <a:xfrm>
          <a:off x="3497795" y="1000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74407</xdr:rowOff>
    </xdr:from>
    <xdr:to>
      <xdr:col>15</xdr:col>
      <xdr:colOff>50800</xdr:colOff>
      <xdr:row>51</xdr:row>
      <xdr:rowOff>69355</xdr:rowOff>
    </xdr:to>
    <xdr:cxnSp macro="">
      <xdr:nvCxnSpPr>
        <xdr:cNvPr id="125" name="直線コネクタ 124"/>
        <xdr:cNvCxnSpPr/>
      </xdr:nvCxnSpPr>
      <xdr:spPr>
        <a:xfrm flipV="1">
          <a:off x="2019300" y="8646907"/>
          <a:ext cx="889000" cy="16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134162</xdr:rowOff>
    </xdr:from>
    <xdr:to>
      <xdr:col>15</xdr:col>
      <xdr:colOff>101600</xdr:colOff>
      <xdr:row>58</xdr:row>
      <xdr:rowOff>64312</xdr:rowOff>
    </xdr:to>
    <xdr:sp macro="" textlink="">
      <xdr:nvSpPr>
        <xdr:cNvPr id="126" name="フローチャート: 判断 125"/>
        <xdr:cNvSpPr/>
      </xdr:nvSpPr>
      <xdr:spPr>
        <a:xfrm>
          <a:off x="2857500" y="99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55439</xdr:rowOff>
    </xdr:from>
    <xdr:ext cx="599010" cy="259045"/>
    <xdr:sp macro="" textlink="">
      <xdr:nvSpPr>
        <xdr:cNvPr id="127" name="テキスト ボックス 126"/>
        <xdr:cNvSpPr txBox="1"/>
      </xdr:nvSpPr>
      <xdr:spPr>
        <a:xfrm>
          <a:off x="2608795" y="999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69355</xdr:rowOff>
    </xdr:from>
    <xdr:to>
      <xdr:col>10</xdr:col>
      <xdr:colOff>114300</xdr:colOff>
      <xdr:row>56</xdr:row>
      <xdr:rowOff>41330</xdr:rowOff>
    </xdr:to>
    <xdr:cxnSp macro="">
      <xdr:nvCxnSpPr>
        <xdr:cNvPr id="128" name="直線コネクタ 127"/>
        <xdr:cNvCxnSpPr/>
      </xdr:nvCxnSpPr>
      <xdr:spPr>
        <a:xfrm flipV="1">
          <a:off x="1130300" y="8813305"/>
          <a:ext cx="889000" cy="8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132578</xdr:rowOff>
    </xdr:from>
    <xdr:to>
      <xdr:col>10</xdr:col>
      <xdr:colOff>165100</xdr:colOff>
      <xdr:row>58</xdr:row>
      <xdr:rowOff>62728</xdr:rowOff>
    </xdr:to>
    <xdr:sp macro="" textlink="">
      <xdr:nvSpPr>
        <xdr:cNvPr id="129" name="フローチャート: 判断 128"/>
        <xdr:cNvSpPr/>
      </xdr:nvSpPr>
      <xdr:spPr>
        <a:xfrm>
          <a:off x="19685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53855</xdr:rowOff>
    </xdr:from>
    <xdr:ext cx="599010" cy="259045"/>
    <xdr:sp macro="" textlink="">
      <xdr:nvSpPr>
        <xdr:cNvPr id="130" name="テキスト ボックス 129"/>
        <xdr:cNvSpPr txBox="1"/>
      </xdr:nvSpPr>
      <xdr:spPr>
        <a:xfrm>
          <a:off x="1719795" y="99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135604</xdr:rowOff>
    </xdr:from>
    <xdr:to>
      <xdr:col>6</xdr:col>
      <xdr:colOff>38100</xdr:colOff>
      <xdr:row>58</xdr:row>
      <xdr:rowOff>65754</xdr:rowOff>
    </xdr:to>
    <xdr:sp macro="" textlink="">
      <xdr:nvSpPr>
        <xdr:cNvPr id="131" name="フローチャート: 判断 130"/>
        <xdr:cNvSpPr/>
      </xdr:nvSpPr>
      <xdr:spPr>
        <a:xfrm>
          <a:off x="1079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56881</xdr:rowOff>
    </xdr:from>
    <xdr:ext cx="599010" cy="259045"/>
    <xdr:sp macro="" textlink="">
      <xdr:nvSpPr>
        <xdr:cNvPr id="132" name="テキスト ボックス 131"/>
        <xdr:cNvSpPr txBox="1"/>
      </xdr:nvSpPr>
      <xdr:spPr>
        <a:xfrm>
          <a:off x="830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34423</xdr:rowOff>
    </xdr:from>
    <xdr:to>
      <xdr:col>24</xdr:col>
      <xdr:colOff>114300</xdr:colOff>
      <xdr:row>55</xdr:row>
      <xdr:rowOff>136023</xdr:rowOff>
    </xdr:to>
    <xdr:sp macro="" textlink="">
      <xdr:nvSpPr>
        <xdr:cNvPr id="138" name="楕円 137"/>
        <xdr:cNvSpPr/>
      </xdr:nvSpPr>
      <xdr:spPr>
        <a:xfrm>
          <a:off x="4584700" y="9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57300</xdr:rowOff>
    </xdr:from>
    <xdr:ext cx="690189" cy="259045"/>
    <xdr:sp macro="" textlink="">
      <xdr:nvSpPr>
        <xdr:cNvPr id="139" name="物件費該当値テキスト"/>
        <xdr:cNvSpPr txBox="1"/>
      </xdr:nvSpPr>
      <xdr:spPr>
        <a:xfrm>
          <a:off x="4686300" y="9315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60189</xdr:rowOff>
    </xdr:from>
    <xdr:to>
      <xdr:col>20</xdr:col>
      <xdr:colOff>38100</xdr:colOff>
      <xdr:row>55</xdr:row>
      <xdr:rowOff>161789</xdr:rowOff>
    </xdr:to>
    <xdr:sp macro="" textlink="">
      <xdr:nvSpPr>
        <xdr:cNvPr id="140" name="楕円 139"/>
        <xdr:cNvSpPr/>
      </xdr:nvSpPr>
      <xdr:spPr>
        <a:xfrm>
          <a:off x="3746500" y="9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6866</xdr:rowOff>
    </xdr:from>
    <xdr:ext cx="690189" cy="259045"/>
    <xdr:sp macro="" textlink="">
      <xdr:nvSpPr>
        <xdr:cNvPr id="141" name="テキスト ボックス 140"/>
        <xdr:cNvSpPr txBox="1"/>
      </xdr:nvSpPr>
      <xdr:spPr>
        <a:xfrm>
          <a:off x="3452205" y="9265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23607</xdr:rowOff>
    </xdr:from>
    <xdr:to>
      <xdr:col>15</xdr:col>
      <xdr:colOff>101600</xdr:colOff>
      <xdr:row>50</xdr:row>
      <xdr:rowOff>125207</xdr:rowOff>
    </xdr:to>
    <xdr:sp macro="" textlink="">
      <xdr:nvSpPr>
        <xdr:cNvPr id="142" name="楕円 141"/>
        <xdr:cNvSpPr/>
      </xdr:nvSpPr>
      <xdr:spPr>
        <a:xfrm>
          <a:off x="2857500" y="85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141734</xdr:rowOff>
    </xdr:from>
    <xdr:ext cx="690189" cy="259045"/>
    <xdr:sp macro="" textlink="">
      <xdr:nvSpPr>
        <xdr:cNvPr id="143" name="テキスト ボックス 142"/>
        <xdr:cNvSpPr txBox="1"/>
      </xdr:nvSpPr>
      <xdr:spPr>
        <a:xfrm>
          <a:off x="2563205" y="8371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18555</xdr:rowOff>
    </xdr:from>
    <xdr:to>
      <xdr:col>10</xdr:col>
      <xdr:colOff>165100</xdr:colOff>
      <xdr:row>51</xdr:row>
      <xdr:rowOff>120155</xdr:rowOff>
    </xdr:to>
    <xdr:sp macro="" textlink="">
      <xdr:nvSpPr>
        <xdr:cNvPr id="144" name="楕円 143"/>
        <xdr:cNvSpPr/>
      </xdr:nvSpPr>
      <xdr:spPr>
        <a:xfrm>
          <a:off x="1968500" y="87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136682</xdr:rowOff>
    </xdr:from>
    <xdr:ext cx="690189" cy="259045"/>
    <xdr:sp macro="" textlink="">
      <xdr:nvSpPr>
        <xdr:cNvPr id="145" name="テキスト ボックス 144"/>
        <xdr:cNvSpPr txBox="1"/>
      </xdr:nvSpPr>
      <xdr:spPr>
        <a:xfrm>
          <a:off x="1674205" y="85377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161980</xdr:rowOff>
    </xdr:from>
    <xdr:to>
      <xdr:col>6</xdr:col>
      <xdr:colOff>38100</xdr:colOff>
      <xdr:row>56</xdr:row>
      <xdr:rowOff>92130</xdr:rowOff>
    </xdr:to>
    <xdr:sp macro="" textlink="">
      <xdr:nvSpPr>
        <xdr:cNvPr id="146" name="楕円 145"/>
        <xdr:cNvSpPr/>
      </xdr:nvSpPr>
      <xdr:spPr>
        <a:xfrm>
          <a:off x="1079500" y="95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108657</xdr:rowOff>
    </xdr:from>
    <xdr:ext cx="599010" cy="259045"/>
    <xdr:sp macro="" textlink="">
      <xdr:nvSpPr>
        <xdr:cNvPr id="147" name="テキスト ボックス 146"/>
        <xdr:cNvSpPr txBox="1"/>
      </xdr:nvSpPr>
      <xdr:spPr>
        <a:xfrm>
          <a:off x="830795" y="93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1" name="直線コネクタ 170"/>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2"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3" name="直線コネクタ 172"/>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4"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5" name="直線コネクタ 174"/>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28981</xdr:rowOff>
    </xdr:from>
    <xdr:to>
      <xdr:col>24</xdr:col>
      <xdr:colOff>63500</xdr:colOff>
      <xdr:row>78</xdr:row>
      <xdr:rowOff>33644</xdr:rowOff>
    </xdr:to>
    <xdr:cxnSp macro="">
      <xdr:nvCxnSpPr>
        <xdr:cNvPr id="176" name="直線コネクタ 175"/>
        <xdr:cNvCxnSpPr/>
      </xdr:nvCxnSpPr>
      <xdr:spPr>
        <a:xfrm>
          <a:off x="3797300" y="13230631"/>
          <a:ext cx="838200" cy="1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77"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78" name="フローチャート: 判断 177"/>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28981</xdr:rowOff>
    </xdr:from>
    <xdr:to>
      <xdr:col>19</xdr:col>
      <xdr:colOff>177800</xdr:colOff>
      <xdr:row>78</xdr:row>
      <xdr:rowOff>115346</xdr:rowOff>
    </xdr:to>
    <xdr:cxnSp macro="">
      <xdr:nvCxnSpPr>
        <xdr:cNvPr id="179" name="直線コネクタ 178"/>
        <xdr:cNvCxnSpPr/>
      </xdr:nvCxnSpPr>
      <xdr:spPr>
        <a:xfrm flipV="1">
          <a:off x="2908300" y="13230631"/>
          <a:ext cx="889000" cy="2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0" name="フローチャート: 判断 179"/>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1" name="テキスト ボックス 180"/>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54014</xdr:rowOff>
    </xdr:from>
    <xdr:to>
      <xdr:col>15</xdr:col>
      <xdr:colOff>50800</xdr:colOff>
      <xdr:row>78</xdr:row>
      <xdr:rowOff>115346</xdr:rowOff>
    </xdr:to>
    <xdr:cxnSp macro="">
      <xdr:nvCxnSpPr>
        <xdr:cNvPr id="182" name="直線コネクタ 181"/>
        <xdr:cNvCxnSpPr/>
      </xdr:nvCxnSpPr>
      <xdr:spPr>
        <a:xfrm>
          <a:off x="2019300" y="13427114"/>
          <a:ext cx="889000" cy="6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3" name="フローチャート: 判断 182"/>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4" name="テキスト ボックス 183"/>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20789</xdr:rowOff>
    </xdr:from>
    <xdr:to>
      <xdr:col>10</xdr:col>
      <xdr:colOff>114300</xdr:colOff>
      <xdr:row>78</xdr:row>
      <xdr:rowOff>54014</xdr:rowOff>
    </xdr:to>
    <xdr:cxnSp macro="">
      <xdr:nvCxnSpPr>
        <xdr:cNvPr id="185" name="直線コネクタ 184"/>
        <xdr:cNvCxnSpPr/>
      </xdr:nvCxnSpPr>
      <xdr:spPr>
        <a:xfrm>
          <a:off x="1130300" y="13393889"/>
          <a:ext cx="889000" cy="3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86" name="フローチャート: 判断 185"/>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87" name="テキスト ボックス 186"/>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88" name="フローチャート: 判断 187"/>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89" name="テキスト ボックス 188"/>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154294</xdr:rowOff>
    </xdr:from>
    <xdr:to>
      <xdr:col>24</xdr:col>
      <xdr:colOff>114300</xdr:colOff>
      <xdr:row>78</xdr:row>
      <xdr:rowOff>84444</xdr:rowOff>
    </xdr:to>
    <xdr:sp macro="" textlink="">
      <xdr:nvSpPr>
        <xdr:cNvPr id="195" name="楕円 194"/>
        <xdr:cNvSpPr/>
      </xdr:nvSpPr>
      <xdr:spPr>
        <a:xfrm>
          <a:off x="4584700" y="133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5721</xdr:rowOff>
    </xdr:from>
    <xdr:ext cx="534377" cy="259045"/>
    <xdr:sp macro="" textlink="">
      <xdr:nvSpPr>
        <xdr:cNvPr id="196" name="維持補修費該当値テキスト"/>
        <xdr:cNvSpPr txBox="1"/>
      </xdr:nvSpPr>
      <xdr:spPr>
        <a:xfrm>
          <a:off x="4686300" y="132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149631</xdr:rowOff>
    </xdr:from>
    <xdr:to>
      <xdr:col>20</xdr:col>
      <xdr:colOff>38100</xdr:colOff>
      <xdr:row>77</xdr:row>
      <xdr:rowOff>79781</xdr:rowOff>
    </xdr:to>
    <xdr:sp macro="" textlink="">
      <xdr:nvSpPr>
        <xdr:cNvPr id="197" name="楕円 196"/>
        <xdr:cNvSpPr/>
      </xdr:nvSpPr>
      <xdr:spPr>
        <a:xfrm>
          <a:off x="3746500" y="131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96308</xdr:rowOff>
    </xdr:from>
    <xdr:ext cx="534377" cy="259045"/>
    <xdr:sp macro="" textlink="">
      <xdr:nvSpPr>
        <xdr:cNvPr id="198" name="テキスト ボックス 197"/>
        <xdr:cNvSpPr txBox="1"/>
      </xdr:nvSpPr>
      <xdr:spPr>
        <a:xfrm>
          <a:off x="3530111" y="129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64546</xdr:rowOff>
    </xdr:from>
    <xdr:to>
      <xdr:col>15</xdr:col>
      <xdr:colOff>101600</xdr:colOff>
      <xdr:row>78</xdr:row>
      <xdr:rowOff>166146</xdr:rowOff>
    </xdr:to>
    <xdr:sp macro="" textlink="">
      <xdr:nvSpPr>
        <xdr:cNvPr id="199" name="楕円 198"/>
        <xdr:cNvSpPr/>
      </xdr:nvSpPr>
      <xdr:spPr>
        <a:xfrm>
          <a:off x="2857500" y="1343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11223</xdr:rowOff>
    </xdr:from>
    <xdr:ext cx="534377" cy="259045"/>
    <xdr:sp macro="" textlink="">
      <xdr:nvSpPr>
        <xdr:cNvPr id="200" name="テキスト ボックス 199"/>
        <xdr:cNvSpPr txBox="1"/>
      </xdr:nvSpPr>
      <xdr:spPr>
        <a:xfrm>
          <a:off x="2641111" y="1321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3214</xdr:rowOff>
    </xdr:from>
    <xdr:to>
      <xdr:col>10</xdr:col>
      <xdr:colOff>165100</xdr:colOff>
      <xdr:row>78</xdr:row>
      <xdr:rowOff>104814</xdr:rowOff>
    </xdr:to>
    <xdr:sp macro="" textlink="">
      <xdr:nvSpPr>
        <xdr:cNvPr id="201" name="楕円 200"/>
        <xdr:cNvSpPr/>
      </xdr:nvSpPr>
      <xdr:spPr>
        <a:xfrm>
          <a:off x="1968500" y="13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121341</xdr:rowOff>
    </xdr:from>
    <xdr:ext cx="534377" cy="259045"/>
    <xdr:sp macro="" textlink="">
      <xdr:nvSpPr>
        <xdr:cNvPr id="202" name="テキスト ボックス 201"/>
        <xdr:cNvSpPr txBox="1"/>
      </xdr:nvSpPr>
      <xdr:spPr>
        <a:xfrm>
          <a:off x="1752111" y="131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141439</xdr:rowOff>
    </xdr:from>
    <xdr:to>
      <xdr:col>6</xdr:col>
      <xdr:colOff>38100</xdr:colOff>
      <xdr:row>78</xdr:row>
      <xdr:rowOff>71589</xdr:rowOff>
    </xdr:to>
    <xdr:sp macro="" textlink="">
      <xdr:nvSpPr>
        <xdr:cNvPr id="203" name="楕円 202"/>
        <xdr:cNvSpPr/>
      </xdr:nvSpPr>
      <xdr:spPr>
        <a:xfrm>
          <a:off x="1079500" y="133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88116</xdr:rowOff>
    </xdr:from>
    <xdr:ext cx="534377" cy="259045"/>
    <xdr:sp macro="" textlink="">
      <xdr:nvSpPr>
        <xdr:cNvPr id="204" name="テキスト ボックス 203"/>
        <xdr:cNvSpPr txBox="1"/>
      </xdr:nvSpPr>
      <xdr:spPr>
        <a:xfrm>
          <a:off x="863111" y="131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0" name="直線コネクタ 229"/>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1"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2" name="直線コネクタ 231"/>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3"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4" name="直線コネクタ 233"/>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148713</xdr:rowOff>
    </xdr:from>
    <xdr:to>
      <xdr:col>24</xdr:col>
      <xdr:colOff>63500</xdr:colOff>
      <xdr:row>92</xdr:row>
      <xdr:rowOff>167143</xdr:rowOff>
    </xdr:to>
    <xdr:cxnSp macro="">
      <xdr:nvCxnSpPr>
        <xdr:cNvPr id="235" name="直線コネクタ 234"/>
        <xdr:cNvCxnSpPr/>
      </xdr:nvCxnSpPr>
      <xdr:spPr>
        <a:xfrm flipV="1">
          <a:off x="3797300" y="15922113"/>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36" name="扶助費平均値テキスト"/>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37" name="フローチャート: 判断 236"/>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167143</xdr:rowOff>
    </xdr:from>
    <xdr:to>
      <xdr:col>19</xdr:col>
      <xdr:colOff>177800</xdr:colOff>
      <xdr:row>93</xdr:row>
      <xdr:rowOff>11119</xdr:rowOff>
    </xdr:to>
    <xdr:cxnSp macro="">
      <xdr:nvCxnSpPr>
        <xdr:cNvPr id="238" name="直線コネクタ 237"/>
        <xdr:cNvCxnSpPr/>
      </xdr:nvCxnSpPr>
      <xdr:spPr>
        <a:xfrm flipV="1">
          <a:off x="2908300" y="15940543"/>
          <a:ext cx="8890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39" name="フローチャート: 判断 238"/>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0" name="テキスト ボックス 239"/>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11119</xdr:rowOff>
    </xdr:from>
    <xdr:to>
      <xdr:col>15</xdr:col>
      <xdr:colOff>50800</xdr:colOff>
      <xdr:row>94</xdr:row>
      <xdr:rowOff>32705</xdr:rowOff>
    </xdr:to>
    <xdr:cxnSp macro="">
      <xdr:nvCxnSpPr>
        <xdr:cNvPr id="241" name="直線コネクタ 240"/>
        <xdr:cNvCxnSpPr/>
      </xdr:nvCxnSpPr>
      <xdr:spPr>
        <a:xfrm flipV="1">
          <a:off x="2019300" y="15955969"/>
          <a:ext cx="889000" cy="19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2" name="フローチャート: 判断 241"/>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3" name="テキスト ボックス 242"/>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32705</xdr:rowOff>
    </xdr:from>
    <xdr:to>
      <xdr:col>10</xdr:col>
      <xdr:colOff>114300</xdr:colOff>
      <xdr:row>94</xdr:row>
      <xdr:rowOff>101034</xdr:rowOff>
    </xdr:to>
    <xdr:cxnSp macro="">
      <xdr:nvCxnSpPr>
        <xdr:cNvPr id="244" name="直線コネクタ 243"/>
        <xdr:cNvCxnSpPr/>
      </xdr:nvCxnSpPr>
      <xdr:spPr>
        <a:xfrm flipV="1">
          <a:off x="1130300" y="16149005"/>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5" name="フローチャート: 判断 244"/>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46" name="テキスト ボックス 245"/>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47" name="フローチャート: 判断 246"/>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48" name="テキスト ボックス 247"/>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97913</xdr:rowOff>
    </xdr:from>
    <xdr:to>
      <xdr:col>24</xdr:col>
      <xdr:colOff>114300</xdr:colOff>
      <xdr:row>93</xdr:row>
      <xdr:rowOff>28063</xdr:rowOff>
    </xdr:to>
    <xdr:sp macro="" textlink="">
      <xdr:nvSpPr>
        <xdr:cNvPr id="254" name="楕円 253"/>
        <xdr:cNvSpPr/>
      </xdr:nvSpPr>
      <xdr:spPr>
        <a:xfrm>
          <a:off x="4584700" y="158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120790</xdr:rowOff>
    </xdr:from>
    <xdr:ext cx="599010" cy="259045"/>
    <xdr:sp macro="" textlink="">
      <xdr:nvSpPr>
        <xdr:cNvPr id="255" name="扶助費該当値テキスト"/>
        <xdr:cNvSpPr txBox="1"/>
      </xdr:nvSpPr>
      <xdr:spPr>
        <a:xfrm>
          <a:off x="4686300" y="157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116343</xdr:rowOff>
    </xdr:from>
    <xdr:to>
      <xdr:col>20</xdr:col>
      <xdr:colOff>38100</xdr:colOff>
      <xdr:row>93</xdr:row>
      <xdr:rowOff>46493</xdr:rowOff>
    </xdr:to>
    <xdr:sp macro="" textlink="">
      <xdr:nvSpPr>
        <xdr:cNvPr id="256" name="楕円 255"/>
        <xdr:cNvSpPr/>
      </xdr:nvSpPr>
      <xdr:spPr>
        <a:xfrm>
          <a:off x="3746500" y="158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63020</xdr:rowOff>
    </xdr:from>
    <xdr:ext cx="599010" cy="259045"/>
    <xdr:sp macro="" textlink="">
      <xdr:nvSpPr>
        <xdr:cNvPr id="257" name="テキスト ボックス 256"/>
        <xdr:cNvSpPr txBox="1"/>
      </xdr:nvSpPr>
      <xdr:spPr>
        <a:xfrm>
          <a:off x="3497795" y="1566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131769</xdr:rowOff>
    </xdr:from>
    <xdr:to>
      <xdr:col>15</xdr:col>
      <xdr:colOff>101600</xdr:colOff>
      <xdr:row>93</xdr:row>
      <xdr:rowOff>61919</xdr:rowOff>
    </xdr:to>
    <xdr:sp macro="" textlink="">
      <xdr:nvSpPr>
        <xdr:cNvPr id="258" name="楕円 257"/>
        <xdr:cNvSpPr/>
      </xdr:nvSpPr>
      <xdr:spPr>
        <a:xfrm>
          <a:off x="2857500" y="15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78446</xdr:rowOff>
    </xdr:from>
    <xdr:ext cx="599010" cy="259045"/>
    <xdr:sp macro="" textlink="">
      <xdr:nvSpPr>
        <xdr:cNvPr id="259" name="テキスト ボックス 258"/>
        <xdr:cNvSpPr txBox="1"/>
      </xdr:nvSpPr>
      <xdr:spPr>
        <a:xfrm>
          <a:off x="2608795" y="15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153355</xdr:rowOff>
    </xdr:from>
    <xdr:to>
      <xdr:col>10</xdr:col>
      <xdr:colOff>165100</xdr:colOff>
      <xdr:row>94</xdr:row>
      <xdr:rowOff>83505</xdr:rowOff>
    </xdr:to>
    <xdr:sp macro="" textlink="">
      <xdr:nvSpPr>
        <xdr:cNvPr id="260" name="楕円 259"/>
        <xdr:cNvSpPr/>
      </xdr:nvSpPr>
      <xdr:spPr>
        <a:xfrm>
          <a:off x="1968500" y="16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100032</xdr:rowOff>
    </xdr:from>
    <xdr:ext cx="534377" cy="259045"/>
    <xdr:sp macro="" textlink="">
      <xdr:nvSpPr>
        <xdr:cNvPr id="261" name="テキスト ボックス 260"/>
        <xdr:cNvSpPr txBox="1"/>
      </xdr:nvSpPr>
      <xdr:spPr>
        <a:xfrm>
          <a:off x="1752111" y="158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50234</xdr:rowOff>
    </xdr:from>
    <xdr:to>
      <xdr:col>6</xdr:col>
      <xdr:colOff>38100</xdr:colOff>
      <xdr:row>94</xdr:row>
      <xdr:rowOff>151834</xdr:rowOff>
    </xdr:to>
    <xdr:sp macro="" textlink="">
      <xdr:nvSpPr>
        <xdr:cNvPr id="262" name="楕円 261"/>
        <xdr:cNvSpPr/>
      </xdr:nvSpPr>
      <xdr:spPr>
        <a:xfrm>
          <a:off x="1079500" y="16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168361</xdr:rowOff>
    </xdr:from>
    <xdr:ext cx="534377" cy="259045"/>
    <xdr:sp macro="" textlink="">
      <xdr:nvSpPr>
        <xdr:cNvPr id="263" name="テキスト ボックス 262"/>
        <xdr:cNvSpPr txBox="1"/>
      </xdr:nvSpPr>
      <xdr:spPr>
        <a:xfrm>
          <a:off x="863111" y="15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6" name="テキスト ボックス 275"/>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86" name="直線コネクタ 285"/>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87"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88" name="直線コネクタ 287"/>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89"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0" name="直線コネクタ 289"/>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162656</xdr:rowOff>
    </xdr:from>
    <xdr:to>
      <xdr:col>55</xdr:col>
      <xdr:colOff>0</xdr:colOff>
      <xdr:row>39</xdr:row>
      <xdr:rowOff>67566</xdr:rowOff>
    </xdr:to>
    <xdr:cxnSp macro="">
      <xdr:nvCxnSpPr>
        <xdr:cNvPr id="291" name="直線コネクタ 290"/>
        <xdr:cNvCxnSpPr/>
      </xdr:nvCxnSpPr>
      <xdr:spPr>
        <a:xfrm flipV="1">
          <a:off x="9639300" y="5991956"/>
          <a:ext cx="838200" cy="7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2"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3" name="フローチャート: 判断 292"/>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55025</xdr:rowOff>
    </xdr:from>
    <xdr:to>
      <xdr:col>50</xdr:col>
      <xdr:colOff>114300</xdr:colOff>
      <xdr:row>39</xdr:row>
      <xdr:rowOff>67566</xdr:rowOff>
    </xdr:to>
    <xdr:cxnSp macro="">
      <xdr:nvCxnSpPr>
        <xdr:cNvPr id="294" name="直線コネクタ 293"/>
        <xdr:cNvCxnSpPr/>
      </xdr:nvCxnSpPr>
      <xdr:spPr>
        <a:xfrm>
          <a:off x="8750300" y="6741575"/>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5" name="フローチャート: 判断 294"/>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52105</xdr:rowOff>
    </xdr:from>
    <xdr:ext cx="599010" cy="259045"/>
    <xdr:sp macro="" textlink="">
      <xdr:nvSpPr>
        <xdr:cNvPr id="296" name="テキスト ボックス 295"/>
        <xdr:cNvSpPr txBox="1"/>
      </xdr:nvSpPr>
      <xdr:spPr>
        <a:xfrm>
          <a:off x="9339795" y="639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10681</xdr:rowOff>
    </xdr:from>
    <xdr:to>
      <xdr:col>45</xdr:col>
      <xdr:colOff>177800</xdr:colOff>
      <xdr:row>39</xdr:row>
      <xdr:rowOff>55025</xdr:rowOff>
    </xdr:to>
    <xdr:cxnSp macro="">
      <xdr:nvCxnSpPr>
        <xdr:cNvPr id="297" name="直線コネクタ 296"/>
        <xdr:cNvCxnSpPr/>
      </xdr:nvCxnSpPr>
      <xdr:spPr>
        <a:xfrm>
          <a:off x="7861300" y="6697231"/>
          <a:ext cx="889000" cy="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298" name="フローチャート: 判断 297"/>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47014</xdr:rowOff>
    </xdr:from>
    <xdr:ext cx="599010" cy="259045"/>
    <xdr:sp macro="" textlink="">
      <xdr:nvSpPr>
        <xdr:cNvPr id="299" name="テキスト ボックス 298"/>
        <xdr:cNvSpPr txBox="1"/>
      </xdr:nvSpPr>
      <xdr:spPr>
        <a:xfrm>
          <a:off x="8450795" y="639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6593</xdr:rowOff>
    </xdr:from>
    <xdr:to>
      <xdr:col>41</xdr:col>
      <xdr:colOff>50800</xdr:colOff>
      <xdr:row>39</xdr:row>
      <xdr:rowOff>10681</xdr:rowOff>
    </xdr:to>
    <xdr:cxnSp macro="">
      <xdr:nvCxnSpPr>
        <xdr:cNvPr id="300" name="直線コネクタ 299"/>
        <xdr:cNvCxnSpPr/>
      </xdr:nvCxnSpPr>
      <xdr:spPr>
        <a:xfrm>
          <a:off x="6972300" y="6693143"/>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1" name="フローチャート: 判断 300"/>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2" name="テキスト ボックス 301"/>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3" name="フローチャート: 判断 302"/>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4" name="テキスト ボックス 303"/>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111856</xdr:rowOff>
    </xdr:from>
    <xdr:to>
      <xdr:col>55</xdr:col>
      <xdr:colOff>50800</xdr:colOff>
      <xdr:row>35</xdr:row>
      <xdr:rowOff>42006</xdr:rowOff>
    </xdr:to>
    <xdr:sp macro="" textlink="">
      <xdr:nvSpPr>
        <xdr:cNvPr id="310" name="楕円 309"/>
        <xdr:cNvSpPr/>
      </xdr:nvSpPr>
      <xdr:spPr>
        <a:xfrm>
          <a:off x="10426700" y="59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134733</xdr:rowOff>
    </xdr:from>
    <xdr:ext cx="599010" cy="259045"/>
    <xdr:sp macro="" textlink="">
      <xdr:nvSpPr>
        <xdr:cNvPr id="311" name="補助費等該当値テキスト"/>
        <xdr:cNvSpPr txBox="1"/>
      </xdr:nvSpPr>
      <xdr:spPr>
        <a:xfrm>
          <a:off x="10528300" y="57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16766</xdr:rowOff>
    </xdr:from>
    <xdr:to>
      <xdr:col>50</xdr:col>
      <xdr:colOff>165100</xdr:colOff>
      <xdr:row>39</xdr:row>
      <xdr:rowOff>118366</xdr:rowOff>
    </xdr:to>
    <xdr:sp macro="" textlink="">
      <xdr:nvSpPr>
        <xdr:cNvPr id="312" name="楕円 311"/>
        <xdr:cNvSpPr/>
      </xdr:nvSpPr>
      <xdr:spPr>
        <a:xfrm>
          <a:off x="9588500" y="6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109493</xdr:rowOff>
    </xdr:from>
    <xdr:ext cx="599010" cy="259045"/>
    <xdr:sp macro="" textlink="">
      <xdr:nvSpPr>
        <xdr:cNvPr id="313" name="テキスト ボックス 312"/>
        <xdr:cNvSpPr txBox="1"/>
      </xdr:nvSpPr>
      <xdr:spPr>
        <a:xfrm>
          <a:off x="9339795" y="679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4225</xdr:rowOff>
    </xdr:from>
    <xdr:to>
      <xdr:col>46</xdr:col>
      <xdr:colOff>38100</xdr:colOff>
      <xdr:row>39</xdr:row>
      <xdr:rowOff>105825</xdr:rowOff>
    </xdr:to>
    <xdr:sp macro="" textlink="">
      <xdr:nvSpPr>
        <xdr:cNvPr id="314" name="楕円 313"/>
        <xdr:cNvSpPr/>
      </xdr:nvSpPr>
      <xdr:spPr>
        <a:xfrm>
          <a:off x="8699500" y="66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96952</xdr:rowOff>
    </xdr:from>
    <xdr:ext cx="599010" cy="259045"/>
    <xdr:sp macro="" textlink="">
      <xdr:nvSpPr>
        <xdr:cNvPr id="315" name="テキスト ボックス 314"/>
        <xdr:cNvSpPr txBox="1"/>
      </xdr:nvSpPr>
      <xdr:spPr>
        <a:xfrm>
          <a:off x="8450795" y="67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131331</xdr:rowOff>
    </xdr:from>
    <xdr:to>
      <xdr:col>41</xdr:col>
      <xdr:colOff>101600</xdr:colOff>
      <xdr:row>39</xdr:row>
      <xdr:rowOff>61481</xdr:rowOff>
    </xdr:to>
    <xdr:sp macro="" textlink="">
      <xdr:nvSpPr>
        <xdr:cNvPr id="316" name="楕円 315"/>
        <xdr:cNvSpPr/>
      </xdr:nvSpPr>
      <xdr:spPr>
        <a:xfrm>
          <a:off x="7810500" y="66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78007</xdr:rowOff>
    </xdr:from>
    <xdr:ext cx="599010" cy="259045"/>
    <xdr:sp macro="" textlink="">
      <xdr:nvSpPr>
        <xdr:cNvPr id="317" name="テキスト ボックス 316"/>
        <xdr:cNvSpPr txBox="1"/>
      </xdr:nvSpPr>
      <xdr:spPr>
        <a:xfrm>
          <a:off x="7561795" y="642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127243</xdr:rowOff>
    </xdr:from>
    <xdr:to>
      <xdr:col>36</xdr:col>
      <xdr:colOff>165100</xdr:colOff>
      <xdr:row>39</xdr:row>
      <xdr:rowOff>57393</xdr:rowOff>
    </xdr:to>
    <xdr:sp macro="" textlink="">
      <xdr:nvSpPr>
        <xdr:cNvPr id="318" name="楕円 317"/>
        <xdr:cNvSpPr/>
      </xdr:nvSpPr>
      <xdr:spPr>
        <a:xfrm>
          <a:off x="6921500" y="66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73920</xdr:rowOff>
    </xdr:from>
    <xdr:ext cx="599010" cy="259045"/>
    <xdr:sp macro="" textlink="">
      <xdr:nvSpPr>
        <xdr:cNvPr id="319" name="テキスト ボックス 318"/>
        <xdr:cNvSpPr txBox="1"/>
      </xdr:nvSpPr>
      <xdr:spPr>
        <a:xfrm>
          <a:off x="6672795" y="641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5" name="テキスト ボックス 334"/>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39" name="直線コネクタ 338"/>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0"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1" name="直線コネクタ 340"/>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2"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3" name="直線コネクタ 342"/>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58495</xdr:rowOff>
    </xdr:from>
    <xdr:to>
      <xdr:col>55</xdr:col>
      <xdr:colOff>0</xdr:colOff>
      <xdr:row>55</xdr:row>
      <xdr:rowOff>112619</xdr:rowOff>
    </xdr:to>
    <xdr:cxnSp macro="">
      <xdr:nvCxnSpPr>
        <xdr:cNvPr id="344" name="直線コネクタ 343"/>
        <xdr:cNvCxnSpPr/>
      </xdr:nvCxnSpPr>
      <xdr:spPr>
        <a:xfrm flipV="1">
          <a:off x="9639300" y="9316795"/>
          <a:ext cx="838200" cy="22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5"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46" name="フローチャート: 判断 345"/>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112619</xdr:rowOff>
    </xdr:from>
    <xdr:to>
      <xdr:col>50</xdr:col>
      <xdr:colOff>114300</xdr:colOff>
      <xdr:row>55</xdr:row>
      <xdr:rowOff>136610</xdr:rowOff>
    </xdr:to>
    <xdr:cxnSp macro="">
      <xdr:nvCxnSpPr>
        <xdr:cNvPr id="347" name="直線コネクタ 346"/>
        <xdr:cNvCxnSpPr/>
      </xdr:nvCxnSpPr>
      <xdr:spPr>
        <a:xfrm flipV="1">
          <a:off x="8750300" y="9542369"/>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48" name="フローチャート: 判断 347"/>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49" name="テキスト ボックス 348"/>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45028</xdr:rowOff>
    </xdr:from>
    <xdr:to>
      <xdr:col>45</xdr:col>
      <xdr:colOff>177800</xdr:colOff>
      <xdr:row>55</xdr:row>
      <xdr:rowOff>136610</xdr:rowOff>
    </xdr:to>
    <xdr:cxnSp macro="">
      <xdr:nvCxnSpPr>
        <xdr:cNvPr id="350" name="直線コネクタ 349"/>
        <xdr:cNvCxnSpPr/>
      </xdr:nvCxnSpPr>
      <xdr:spPr>
        <a:xfrm>
          <a:off x="7861300" y="9474778"/>
          <a:ext cx="889000" cy="9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1" name="フローチャート: 判断 350"/>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2" name="テキスト ボックス 351"/>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99560</xdr:rowOff>
    </xdr:from>
    <xdr:to>
      <xdr:col>41</xdr:col>
      <xdr:colOff>50800</xdr:colOff>
      <xdr:row>55</xdr:row>
      <xdr:rowOff>45028</xdr:rowOff>
    </xdr:to>
    <xdr:cxnSp macro="">
      <xdr:nvCxnSpPr>
        <xdr:cNvPr id="353" name="直線コネクタ 352"/>
        <xdr:cNvCxnSpPr/>
      </xdr:nvCxnSpPr>
      <xdr:spPr>
        <a:xfrm>
          <a:off x="6972300" y="9357860"/>
          <a:ext cx="889000" cy="11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4" name="フローチャート: 判断 353"/>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5" name="テキスト ボックス 354"/>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56" name="フローチャート: 判断 355"/>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57" name="テキスト ボックス 356"/>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7695</xdr:rowOff>
    </xdr:from>
    <xdr:to>
      <xdr:col>55</xdr:col>
      <xdr:colOff>50800</xdr:colOff>
      <xdr:row>54</xdr:row>
      <xdr:rowOff>109295</xdr:rowOff>
    </xdr:to>
    <xdr:sp macro="" textlink="">
      <xdr:nvSpPr>
        <xdr:cNvPr id="363" name="楕円 362"/>
        <xdr:cNvSpPr/>
      </xdr:nvSpPr>
      <xdr:spPr>
        <a:xfrm>
          <a:off x="10426700" y="92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30572</xdr:rowOff>
    </xdr:from>
    <xdr:ext cx="690189" cy="259045"/>
    <xdr:sp macro="" textlink="">
      <xdr:nvSpPr>
        <xdr:cNvPr id="364" name="普通建設事業費該当値テキスト"/>
        <xdr:cNvSpPr txBox="1"/>
      </xdr:nvSpPr>
      <xdr:spPr>
        <a:xfrm>
          <a:off x="10528300" y="9117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61819</xdr:rowOff>
    </xdr:from>
    <xdr:to>
      <xdr:col>50</xdr:col>
      <xdr:colOff>165100</xdr:colOff>
      <xdr:row>55</xdr:row>
      <xdr:rowOff>163419</xdr:rowOff>
    </xdr:to>
    <xdr:sp macro="" textlink="">
      <xdr:nvSpPr>
        <xdr:cNvPr id="365" name="楕円 364"/>
        <xdr:cNvSpPr/>
      </xdr:nvSpPr>
      <xdr:spPr>
        <a:xfrm>
          <a:off x="9588500" y="94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8496</xdr:rowOff>
    </xdr:from>
    <xdr:ext cx="599010" cy="259045"/>
    <xdr:sp macro="" textlink="">
      <xdr:nvSpPr>
        <xdr:cNvPr id="366" name="テキスト ボックス 365"/>
        <xdr:cNvSpPr txBox="1"/>
      </xdr:nvSpPr>
      <xdr:spPr>
        <a:xfrm>
          <a:off x="9339795" y="926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85810</xdr:rowOff>
    </xdr:from>
    <xdr:to>
      <xdr:col>46</xdr:col>
      <xdr:colOff>38100</xdr:colOff>
      <xdr:row>56</xdr:row>
      <xdr:rowOff>15960</xdr:rowOff>
    </xdr:to>
    <xdr:sp macro="" textlink="">
      <xdr:nvSpPr>
        <xdr:cNvPr id="367" name="楕円 366"/>
        <xdr:cNvSpPr/>
      </xdr:nvSpPr>
      <xdr:spPr>
        <a:xfrm>
          <a:off x="8699500" y="95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32487</xdr:rowOff>
    </xdr:from>
    <xdr:ext cx="599010" cy="259045"/>
    <xdr:sp macro="" textlink="">
      <xdr:nvSpPr>
        <xdr:cNvPr id="368" name="テキスト ボックス 367"/>
        <xdr:cNvSpPr txBox="1"/>
      </xdr:nvSpPr>
      <xdr:spPr>
        <a:xfrm>
          <a:off x="8450795" y="929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165678</xdr:rowOff>
    </xdr:from>
    <xdr:to>
      <xdr:col>41</xdr:col>
      <xdr:colOff>101600</xdr:colOff>
      <xdr:row>55</xdr:row>
      <xdr:rowOff>95828</xdr:rowOff>
    </xdr:to>
    <xdr:sp macro="" textlink="">
      <xdr:nvSpPr>
        <xdr:cNvPr id="369" name="楕円 368"/>
        <xdr:cNvSpPr/>
      </xdr:nvSpPr>
      <xdr:spPr>
        <a:xfrm>
          <a:off x="7810500" y="9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112355</xdr:rowOff>
    </xdr:from>
    <xdr:ext cx="599010" cy="259045"/>
    <xdr:sp macro="" textlink="">
      <xdr:nvSpPr>
        <xdr:cNvPr id="370" name="テキスト ボックス 369"/>
        <xdr:cNvSpPr txBox="1"/>
      </xdr:nvSpPr>
      <xdr:spPr>
        <a:xfrm>
          <a:off x="7561795" y="919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48760</xdr:rowOff>
    </xdr:from>
    <xdr:to>
      <xdr:col>36</xdr:col>
      <xdr:colOff>165100</xdr:colOff>
      <xdr:row>54</xdr:row>
      <xdr:rowOff>150360</xdr:rowOff>
    </xdr:to>
    <xdr:sp macro="" textlink="">
      <xdr:nvSpPr>
        <xdr:cNvPr id="371" name="楕円 370"/>
        <xdr:cNvSpPr/>
      </xdr:nvSpPr>
      <xdr:spPr>
        <a:xfrm>
          <a:off x="6921500" y="9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166887</xdr:rowOff>
    </xdr:from>
    <xdr:ext cx="690189" cy="259045"/>
    <xdr:sp macro="" textlink="">
      <xdr:nvSpPr>
        <xdr:cNvPr id="372" name="テキスト ボックス 371"/>
        <xdr:cNvSpPr txBox="1"/>
      </xdr:nvSpPr>
      <xdr:spPr>
        <a:xfrm>
          <a:off x="6627205" y="90822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8" name="テキスト ボックス 387"/>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0" name="テキスト ボックス 389"/>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2" name="テキスト ボックス 39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396" name="直線コネクタ 395"/>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399"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0" name="直線コネクタ 399"/>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144883</xdr:rowOff>
    </xdr:from>
    <xdr:to>
      <xdr:col>55</xdr:col>
      <xdr:colOff>0</xdr:colOff>
      <xdr:row>78</xdr:row>
      <xdr:rowOff>135280</xdr:rowOff>
    </xdr:to>
    <xdr:cxnSp macro="">
      <xdr:nvCxnSpPr>
        <xdr:cNvPr id="401" name="直線コネクタ 400"/>
        <xdr:cNvCxnSpPr/>
      </xdr:nvCxnSpPr>
      <xdr:spPr>
        <a:xfrm flipV="1">
          <a:off x="9639300" y="12832183"/>
          <a:ext cx="838200" cy="6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2"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3" name="フローチャート: 判断 402"/>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157200</xdr:rowOff>
    </xdr:from>
    <xdr:to>
      <xdr:col>50</xdr:col>
      <xdr:colOff>114300</xdr:colOff>
      <xdr:row>78</xdr:row>
      <xdr:rowOff>135280</xdr:rowOff>
    </xdr:to>
    <xdr:cxnSp macro="">
      <xdr:nvCxnSpPr>
        <xdr:cNvPr id="404" name="直線コネクタ 403"/>
        <xdr:cNvCxnSpPr/>
      </xdr:nvCxnSpPr>
      <xdr:spPr>
        <a:xfrm>
          <a:off x="8750300" y="13187400"/>
          <a:ext cx="889000" cy="3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5" name="フローチャート: 判断 404"/>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06" name="テキスト ボックス 405"/>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157200</xdr:rowOff>
    </xdr:from>
    <xdr:to>
      <xdr:col>45</xdr:col>
      <xdr:colOff>177800</xdr:colOff>
      <xdr:row>77</xdr:row>
      <xdr:rowOff>71239</xdr:rowOff>
    </xdr:to>
    <xdr:cxnSp macro="">
      <xdr:nvCxnSpPr>
        <xdr:cNvPr id="407" name="直線コネクタ 406"/>
        <xdr:cNvCxnSpPr/>
      </xdr:nvCxnSpPr>
      <xdr:spPr>
        <a:xfrm flipV="1">
          <a:off x="7861300" y="13187400"/>
          <a:ext cx="889000" cy="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08" name="フローチャート: 判断 407"/>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09" name="テキスト ボックス 408"/>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41849</xdr:rowOff>
    </xdr:from>
    <xdr:to>
      <xdr:col>41</xdr:col>
      <xdr:colOff>50800</xdr:colOff>
      <xdr:row>77</xdr:row>
      <xdr:rowOff>71239</xdr:rowOff>
    </xdr:to>
    <xdr:cxnSp macro="">
      <xdr:nvCxnSpPr>
        <xdr:cNvPr id="410" name="直線コネクタ 409"/>
        <xdr:cNvCxnSpPr/>
      </xdr:nvCxnSpPr>
      <xdr:spPr>
        <a:xfrm>
          <a:off x="6972300" y="12900599"/>
          <a:ext cx="889000" cy="37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1" name="フローチャート: 判断 410"/>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2" name="テキスト ボックス 411"/>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3" name="フローチャート: 判断 412"/>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4" name="テキスト ボックス 413"/>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94083</xdr:rowOff>
    </xdr:from>
    <xdr:to>
      <xdr:col>55</xdr:col>
      <xdr:colOff>50800</xdr:colOff>
      <xdr:row>75</xdr:row>
      <xdr:rowOff>24233</xdr:rowOff>
    </xdr:to>
    <xdr:sp macro="" textlink="">
      <xdr:nvSpPr>
        <xdr:cNvPr id="420" name="楕円 419"/>
        <xdr:cNvSpPr/>
      </xdr:nvSpPr>
      <xdr:spPr>
        <a:xfrm>
          <a:off x="10426700" y="127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116960</xdr:rowOff>
    </xdr:from>
    <xdr:ext cx="599010" cy="259045"/>
    <xdr:sp macro="" textlink="">
      <xdr:nvSpPr>
        <xdr:cNvPr id="421" name="普通建設事業費 （ うち新規整備　）該当値テキスト"/>
        <xdr:cNvSpPr txBox="1"/>
      </xdr:nvSpPr>
      <xdr:spPr>
        <a:xfrm>
          <a:off x="10528300" y="126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84480</xdr:rowOff>
    </xdr:from>
    <xdr:to>
      <xdr:col>50</xdr:col>
      <xdr:colOff>165100</xdr:colOff>
      <xdr:row>79</xdr:row>
      <xdr:rowOff>14630</xdr:rowOff>
    </xdr:to>
    <xdr:sp macro="" textlink="">
      <xdr:nvSpPr>
        <xdr:cNvPr id="422" name="楕円 421"/>
        <xdr:cNvSpPr/>
      </xdr:nvSpPr>
      <xdr:spPr>
        <a:xfrm>
          <a:off x="9588500" y="134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5757</xdr:rowOff>
    </xdr:from>
    <xdr:ext cx="599010" cy="259045"/>
    <xdr:sp macro="" textlink="">
      <xdr:nvSpPr>
        <xdr:cNvPr id="423" name="テキスト ボックス 422"/>
        <xdr:cNvSpPr txBox="1"/>
      </xdr:nvSpPr>
      <xdr:spPr>
        <a:xfrm>
          <a:off x="9339795" y="1355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106400</xdr:rowOff>
    </xdr:from>
    <xdr:to>
      <xdr:col>46</xdr:col>
      <xdr:colOff>38100</xdr:colOff>
      <xdr:row>77</xdr:row>
      <xdr:rowOff>36550</xdr:rowOff>
    </xdr:to>
    <xdr:sp macro="" textlink="">
      <xdr:nvSpPr>
        <xdr:cNvPr id="424" name="楕円 423"/>
        <xdr:cNvSpPr/>
      </xdr:nvSpPr>
      <xdr:spPr>
        <a:xfrm>
          <a:off x="8699500" y="131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53077</xdr:rowOff>
    </xdr:from>
    <xdr:ext cx="599010" cy="259045"/>
    <xdr:sp macro="" textlink="">
      <xdr:nvSpPr>
        <xdr:cNvPr id="425" name="テキスト ボックス 424"/>
        <xdr:cNvSpPr txBox="1"/>
      </xdr:nvSpPr>
      <xdr:spPr>
        <a:xfrm>
          <a:off x="8450795" y="129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20439</xdr:rowOff>
    </xdr:from>
    <xdr:to>
      <xdr:col>41</xdr:col>
      <xdr:colOff>101600</xdr:colOff>
      <xdr:row>77</xdr:row>
      <xdr:rowOff>122039</xdr:rowOff>
    </xdr:to>
    <xdr:sp macro="" textlink="">
      <xdr:nvSpPr>
        <xdr:cNvPr id="426" name="楕円 425"/>
        <xdr:cNvSpPr/>
      </xdr:nvSpPr>
      <xdr:spPr>
        <a:xfrm>
          <a:off x="7810500" y="132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138566</xdr:rowOff>
    </xdr:from>
    <xdr:ext cx="599010" cy="259045"/>
    <xdr:sp macro="" textlink="">
      <xdr:nvSpPr>
        <xdr:cNvPr id="427" name="テキスト ボックス 426"/>
        <xdr:cNvSpPr txBox="1"/>
      </xdr:nvSpPr>
      <xdr:spPr>
        <a:xfrm>
          <a:off x="7561795" y="1299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162499</xdr:rowOff>
    </xdr:from>
    <xdr:to>
      <xdr:col>36</xdr:col>
      <xdr:colOff>165100</xdr:colOff>
      <xdr:row>75</xdr:row>
      <xdr:rowOff>92649</xdr:rowOff>
    </xdr:to>
    <xdr:sp macro="" textlink="">
      <xdr:nvSpPr>
        <xdr:cNvPr id="428" name="楕円 427"/>
        <xdr:cNvSpPr/>
      </xdr:nvSpPr>
      <xdr:spPr>
        <a:xfrm>
          <a:off x="6921500" y="128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109176</xdr:rowOff>
    </xdr:from>
    <xdr:ext cx="599010" cy="259045"/>
    <xdr:sp macro="" textlink="">
      <xdr:nvSpPr>
        <xdr:cNvPr id="429" name="テキスト ボックス 428"/>
        <xdr:cNvSpPr txBox="1"/>
      </xdr:nvSpPr>
      <xdr:spPr>
        <a:xfrm>
          <a:off x="6672795" y="1262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5" name="テキスト ボックス 44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7" name="テキスト ボックス 44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1" name="直線コネクタ 450"/>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2"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3" name="直線コネクタ 452"/>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4"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5" name="直線コネクタ 454"/>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75482</xdr:rowOff>
    </xdr:from>
    <xdr:to>
      <xdr:col>55</xdr:col>
      <xdr:colOff>0</xdr:colOff>
      <xdr:row>98</xdr:row>
      <xdr:rowOff>28944</xdr:rowOff>
    </xdr:to>
    <xdr:cxnSp macro="">
      <xdr:nvCxnSpPr>
        <xdr:cNvPr id="456" name="直線コネクタ 455"/>
        <xdr:cNvCxnSpPr/>
      </xdr:nvCxnSpPr>
      <xdr:spPr>
        <a:xfrm>
          <a:off x="9639300" y="16363232"/>
          <a:ext cx="838200" cy="46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57" name="普通建設事業費 （ うち更新整備　）平均値テキスト"/>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58" name="フローチャート: 判断 457"/>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75482</xdr:rowOff>
    </xdr:from>
    <xdr:to>
      <xdr:col>50</xdr:col>
      <xdr:colOff>114300</xdr:colOff>
      <xdr:row>97</xdr:row>
      <xdr:rowOff>160232</xdr:rowOff>
    </xdr:to>
    <xdr:cxnSp macro="">
      <xdr:nvCxnSpPr>
        <xdr:cNvPr id="459" name="直線コネクタ 458"/>
        <xdr:cNvCxnSpPr/>
      </xdr:nvCxnSpPr>
      <xdr:spPr>
        <a:xfrm flipV="1">
          <a:off x="8750300" y="16363232"/>
          <a:ext cx="889000" cy="4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0" name="フローチャート: 判断 459"/>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1" name="テキスト ボックス 460"/>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79242</xdr:rowOff>
    </xdr:from>
    <xdr:to>
      <xdr:col>45</xdr:col>
      <xdr:colOff>177800</xdr:colOff>
      <xdr:row>97</xdr:row>
      <xdr:rowOff>160232</xdr:rowOff>
    </xdr:to>
    <xdr:cxnSp macro="">
      <xdr:nvCxnSpPr>
        <xdr:cNvPr id="462" name="直線コネクタ 461"/>
        <xdr:cNvCxnSpPr/>
      </xdr:nvCxnSpPr>
      <xdr:spPr>
        <a:xfrm>
          <a:off x="7861300" y="16538442"/>
          <a:ext cx="889000" cy="2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3" name="フローチャート: 判断 462"/>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4" name="テキスト ボックス 463"/>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79242</xdr:rowOff>
    </xdr:from>
    <xdr:to>
      <xdr:col>41</xdr:col>
      <xdr:colOff>50800</xdr:colOff>
      <xdr:row>98</xdr:row>
      <xdr:rowOff>18438</xdr:rowOff>
    </xdr:to>
    <xdr:cxnSp macro="">
      <xdr:nvCxnSpPr>
        <xdr:cNvPr id="465" name="直線コネクタ 464"/>
        <xdr:cNvCxnSpPr/>
      </xdr:nvCxnSpPr>
      <xdr:spPr>
        <a:xfrm flipV="1">
          <a:off x="6972300" y="16538442"/>
          <a:ext cx="889000" cy="28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66" name="フローチャート: 判断 465"/>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67" name="テキスト ボックス 466"/>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68" name="フローチャート: 判断 467"/>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69" name="テキスト ボックス 468"/>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149594</xdr:rowOff>
    </xdr:from>
    <xdr:to>
      <xdr:col>55</xdr:col>
      <xdr:colOff>50800</xdr:colOff>
      <xdr:row>98</xdr:row>
      <xdr:rowOff>79744</xdr:rowOff>
    </xdr:to>
    <xdr:sp macro="" textlink="">
      <xdr:nvSpPr>
        <xdr:cNvPr id="475" name="楕円 474"/>
        <xdr:cNvSpPr/>
      </xdr:nvSpPr>
      <xdr:spPr>
        <a:xfrm>
          <a:off x="10426700" y="167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64521</xdr:rowOff>
    </xdr:from>
    <xdr:ext cx="599010" cy="259045"/>
    <xdr:sp macro="" textlink="">
      <xdr:nvSpPr>
        <xdr:cNvPr id="476" name="普通建設事業費 （ うち更新整備　）該当値テキスト"/>
        <xdr:cNvSpPr txBox="1"/>
      </xdr:nvSpPr>
      <xdr:spPr>
        <a:xfrm>
          <a:off x="10528300" y="1669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24682</xdr:rowOff>
    </xdr:from>
    <xdr:to>
      <xdr:col>50</xdr:col>
      <xdr:colOff>165100</xdr:colOff>
      <xdr:row>95</xdr:row>
      <xdr:rowOff>126282</xdr:rowOff>
    </xdr:to>
    <xdr:sp macro="" textlink="">
      <xdr:nvSpPr>
        <xdr:cNvPr id="477" name="楕円 476"/>
        <xdr:cNvSpPr/>
      </xdr:nvSpPr>
      <xdr:spPr>
        <a:xfrm>
          <a:off x="9588500" y="163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142809</xdr:rowOff>
    </xdr:from>
    <xdr:ext cx="599010" cy="259045"/>
    <xdr:sp macro="" textlink="">
      <xdr:nvSpPr>
        <xdr:cNvPr id="478" name="テキスト ボックス 477"/>
        <xdr:cNvSpPr txBox="1"/>
      </xdr:nvSpPr>
      <xdr:spPr>
        <a:xfrm>
          <a:off x="9339795" y="1608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109432</xdr:rowOff>
    </xdr:from>
    <xdr:to>
      <xdr:col>46</xdr:col>
      <xdr:colOff>38100</xdr:colOff>
      <xdr:row>98</xdr:row>
      <xdr:rowOff>39582</xdr:rowOff>
    </xdr:to>
    <xdr:sp macro="" textlink="">
      <xdr:nvSpPr>
        <xdr:cNvPr id="479" name="楕円 478"/>
        <xdr:cNvSpPr/>
      </xdr:nvSpPr>
      <xdr:spPr>
        <a:xfrm>
          <a:off x="8699500" y="167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56109</xdr:rowOff>
    </xdr:from>
    <xdr:ext cx="599010" cy="259045"/>
    <xdr:sp macro="" textlink="">
      <xdr:nvSpPr>
        <xdr:cNvPr id="480" name="テキスト ボックス 479"/>
        <xdr:cNvSpPr txBox="1"/>
      </xdr:nvSpPr>
      <xdr:spPr>
        <a:xfrm>
          <a:off x="8450795" y="1651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28442</xdr:rowOff>
    </xdr:from>
    <xdr:to>
      <xdr:col>41</xdr:col>
      <xdr:colOff>101600</xdr:colOff>
      <xdr:row>96</xdr:row>
      <xdr:rowOff>130042</xdr:rowOff>
    </xdr:to>
    <xdr:sp macro="" textlink="">
      <xdr:nvSpPr>
        <xdr:cNvPr id="481" name="楕円 480"/>
        <xdr:cNvSpPr/>
      </xdr:nvSpPr>
      <xdr:spPr>
        <a:xfrm>
          <a:off x="7810500" y="16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146569</xdr:rowOff>
    </xdr:from>
    <xdr:ext cx="599010" cy="259045"/>
    <xdr:sp macro="" textlink="">
      <xdr:nvSpPr>
        <xdr:cNvPr id="482" name="テキスト ボックス 481"/>
        <xdr:cNvSpPr txBox="1"/>
      </xdr:nvSpPr>
      <xdr:spPr>
        <a:xfrm>
          <a:off x="7561795" y="1626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139088</xdr:rowOff>
    </xdr:from>
    <xdr:to>
      <xdr:col>36</xdr:col>
      <xdr:colOff>165100</xdr:colOff>
      <xdr:row>98</xdr:row>
      <xdr:rowOff>69238</xdr:rowOff>
    </xdr:to>
    <xdr:sp macro="" textlink="">
      <xdr:nvSpPr>
        <xdr:cNvPr id="483" name="楕円 482"/>
        <xdr:cNvSpPr/>
      </xdr:nvSpPr>
      <xdr:spPr>
        <a:xfrm>
          <a:off x="6921500" y="167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60365</xdr:rowOff>
    </xdr:from>
    <xdr:ext cx="599010" cy="259045"/>
    <xdr:sp macro="" textlink="">
      <xdr:nvSpPr>
        <xdr:cNvPr id="484" name="テキスト ボックス 483"/>
        <xdr:cNvSpPr txBox="1"/>
      </xdr:nvSpPr>
      <xdr:spPr>
        <a:xfrm>
          <a:off x="6672795" y="168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0" name="直線コネクタ 509"/>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3"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4" name="直線コネクタ 513"/>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16"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17" name="フローチャート: 判断 516"/>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114218</xdr:rowOff>
    </xdr:from>
    <xdr:to>
      <xdr:col>81</xdr:col>
      <xdr:colOff>50800</xdr:colOff>
      <xdr:row>39</xdr:row>
      <xdr:rowOff>98878</xdr:rowOff>
    </xdr:to>
    <xdr:cxnSp macro="">
      <xdr:nvCxnSpPr>
        <xdr:cNvPr id="518" name="直線コネクタ 517"/>
        <xdr:cNvCxnSpPr/>
      </xdr:nvCxnSpPr>
      <xdr:spPr>
        <a:xfrm>
          <a:off x="14592300" y="6629318"/>
          <a:ext cx="889000" cy="15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19" name="フローチャート: 判断 518"/>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0" name="テキスト ボックス 519"/>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114218</xdr:rowOff>
    </xdr:from>
    <xdr:to>
      <xdr:col>76</xdr:col>
      <xdr:colOff>114300</xdr:colOff>
      <xdr:row>39</xdr:row>
      <xdr:rowOff>36823</xdr:rowOff>
    </xdr:to>
    <xdr:cxnSp macro="">
      <xdr:nvCxnSpPr>
        <xdr:cNvPr id="521" name="直線コネクタ 520"/>
        <xdr:cNvCxnSpPr/>
      </xdr:nvCxnSpPr>
      <xdr:spPr>
        <a:xfrm flipV="1">
          <a:off x="13703300" y="6629318"/>
          <a:ext cx="889000" cy="9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2" name="フローチャート: 判断 521"/>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3" name="テキスト ボックス 522"/>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36823</xdr:rowOff>
    </xdr:from>
    <xdr:to>
      <xdr:col>71</xdr:col>
      <xdr:colOff>177800</xdr:colOff>
      <xdr:row>39</xdr:row>
      <xdr:rowOff>98878</xdr:rowOff>
    </xdr:to>
    <xdr:cxnSp macro="">
      <xdr:nvCxnSpPr>
        <xdr:cNvPr id="524" name="直線コネクタ 523"/>
        <xdr:cNvCxnSpPr/>
      </xdr:nvCxnSpPr>
      <xdr:spPr>
        <a:xfrm flipV="1">
          <a:off x="12814300" y="6723373"/>
          <a:ext cx="889000" cy="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5" name="フローチャート: 判断 524"/>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26" name="テキスト ボックス 525"/>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27" name="フローチャート: 判断 526"/>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28" name="テキスト ボックス 527"/>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63418</xdr:rowOff>
    </xdr:from>
    <xdr:to>
      <xdr:col>76</xdr:col>
      <xdr:colOff>165100</xdr:colOff>
      <xdr:row>38</xdr:row>
      <xdr:rowOff>165018</xdr:rowOff>
    </xdr:to>
    <xdr:sp macro="" textlink="">
      <xdr:nvSpPr>
        <xdr:cNvPr id="538" name="楕円 537"/>
        <xdr:cNvSpPr/>
      </xdr:nvSpPr>
      <xdr:spPr>
        <a:xfrm>
          <a:off x="14541500" y="65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10094</xdr:rowOff>
    </xdr:from>
    <xdr:ext cx="534377" cy="259045"/>
    <xdr:sp macro="" textlink="">
      <xdr:nvSpPr>
        <xdr:cNvPr id="539" name="テキスト ボックス 538"/>
        <xdr:cNvSpPr txBox="1"/>
      </xdr:nvSpPr>
      <xdr:spPr>
        <a:xfrm>
          <a:off x="14325111" y="63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157473</xdr:rowOff>
    </xdr:from>
    <xdr:to>
      <xdr:col>72</xdr:col>
      <xdr:colOff>38100</xdr:colOff>
      <xdr:row>39</xdr:row>
      <xdr:rowOff>87623</xdr:rowOff>
    </xdr:to>
    <xdr:sp macro="" textlink="">
      <xdr:nvSpPr>
        <xdr:cNvPr id="540" name="楕円 539"/>
        <xdr:cNvSpPr/>
      </xdr:nvSpPr>
      <xdr:spPr>
        <a:xfrm>
          <a:off x="13652500" y="66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104150</xdr:rowOff>
    </xdr:from>
    <xdr:ext cx="534377" cy="259045"/>
    <xdr:sp macro="" textlink="">
      <xdr:nvSpPr>
        <xdr:cNvPr id="541" name="テキスト ボックス 540"/>
        <xdr:cNvSpPr txBox="1"/>
      </xdr:nvSpPr>
      <xdr:spPr>
        <a:xfrm>
          <a:off x="13436111" y="64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4" name="テキスト ボックス 613"/>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16" name="直線コネクタ 615"/>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17"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18" name="直線コネクタ 617"/>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19"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0" name="直線コネクタ 619"/>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153763</xdr:rowOff>
    </xdr:from>
    <xdr:to>
      <xdr:col>85</xdr:col>
      <xdr:colOff>127000</xdr:colOff>
      <xdr:row>76</xdr:row>
      <xdr:rowOff>72706</xdr:rowOff>
    </xdr:to>
    <xdr:cxnSp macro="">
      <xdr:nvCxnSpPr>
        <xdr:cNvPr id="621" name="直線コネクタ 620"/>
        <xdr:cNvCxnSpPr/>
      </xdr:nvCxnSpPr>
      <xdr:spPr>
        <a:xfrm flipV="1">
          <a:off x="15481300" y="13012513"/>
          <a:ext cx="8382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2"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3" name="フローチャート: 判断 622"/>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72706</xdr:rowOff>
    </xdr:from>
    <xdr:to>
      <xdr:col>81</xdr:col>
      <xdr:colOff>50800</xdr:colOff>
      <xdr:row>76</xdr:row>
      <xdr:rowOff>95622</xdr:rowOff>
    </xdr:to>
    <xdr:cxnSp macro="">
      <xdr:nvCxnSpPr>
        <xdr:cNvPr id="624" name="直線コネクタ 623"/>
        <xdr:cNvCxnSpPr/>
      </xdr:nvCxnSpPr>
      <xdr:spPr>
        <a:xfrm flipV="1">
          <a:off x="14592300" y="13102906"/>
          <a:ext cx="8890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5" name="フローチャート: 判断 624"/>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26" name="テキスト ボックス 625"/>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95622</xdr:rowOff>
    </xdr:from>
    <xdr:to>
      <xdr:col>76</xdr:col>
      <xdr:colOff>114300</xdr:colOff>
      <xdr:row>76</xdr:row>
      <xdr:rowOff>99419</xdr:rowOff>
    </xdr:to>
    <xdr:cxnSp macro="">
      <xdr:nvCxnSpPr>
        <xdr:cNvPr id="627" name="直線コネクタ 626"/>
        <xdr:cNvCxnSpPr/>
      </xdr:nvCxnSpPr>
      <xdr:spPr>
        <a:xfrm flipV="1">
          <a:off x="13703300" y="1312582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28" name="フローチャート: 判断 627"/>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29" name="テキスト ボックス 628"/>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96638</xdr:rowOff>
    </xdr:from>
    <xdr:to>
      <xdr:col>71</xdr:col>
      <xdr:colOff>177800</xdr:colOff>
      <xdr:row>76</xdr:row>
      <xdr:rowOff>99419</xdr:rowOff>
    </xdr:to>
    <xdr:cxnSp macro="">
      <xdr:nvCxnSpPr>
        <xdr:cNvPr id="630" name="直線コネクタ 629"/>
        <xdr:cNvCxnSpPr/>
      </xdr:nvCxnSpPr>
      <xdr:spPr>
        <a:xfrm>
          <a:off x="12814300" y="1312683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1" name="フローチャート: 判断 630"/>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2" name="テキスト ボックス 631"/>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3" name="フローチャート: 判断 632"/>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4" name="テキスト ボックス 633"/>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102963</xdr:rowOff>
    </xdr:from>
    <xdr:to>
      <xdr:col>85</xdr:col>
      <xdr:colOff>177800</xdr:colOff>
      <xdr:row>76</xdr:row>
      <xdr:rowOff>33113</xdr:rowOff>
    </xdr:to>
    <xdr:sp macro="" textlink="">
      <xdr:nvSpPr>
        <xdr:cNvPr id="640" name="楕円 639"/>
        <xdr:cNvSpPr/>
      </xdr:nvSpPr>
      <xdr:spPr>
        <a:xfrm>
          <a:off x="16268700" y="129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125840</xdr:rowOff>
    </xdr:from>
    <xdr:ext cx="599010" cy="259045"/>
    <xdr:sp macro="" textlink="">
      <xdr:nvSpPr>
        <xdr:cNvPr id="641" name="公債費該当値テキスト"/>
        <xdr:cNvSpPr txBox="1"/>
      </xdr:nvSpPr>
      <xdr:spPr>
        <a:xfrm>
          <a:off x="16370300" y="1281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21906</xdr:rowOff>
    </xdr:from>
    <xdr:to>
      <xdr:col>81</xdr:col>
      <xdr:colOff>101600</xdr:colOff>
      <xdr:row>76</xdr:row>
      <xdr:rowOff>123506</xdr:rowOff>
    </xdr:to>
    <xdr:sp macro="" textlink="">
      <xdr:nvSpPr>
        <xdr:cNvPr id="642" name="楕円 641"/>
        <xdr:cNvSpPr/>
      </xdr:nvSpPr>
      <xdr:spPr>
        <a:xfrm>
          <a:off x="15430500" y="130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140032</xdr:rowOff>
    </xdr:from>
    <xdr:ext cx="599010" cy="259045"/>
    <xdr:sp macro="" textlink="">
      <xdr:nvSpPr>
        <xdr:cNvPr id="643" name="テキスト ボックス 642"/>
        <xdr:cNvSpPr txBox="1"/>
      </xdr:nvSpPr>
      <xdr:spPr>
        <a:xfrm>
          <a:off x="15181795" y="1282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44822</xdr:rowOff>
    </xdr:from>
    <xdr:to>
      <xdr:col>76</xdr:col>
      <xdr:colOff>165100</xdr:colOff>
      <xdr:row>76</xdr:row>
      <xdr:rowOff>146422</xdr:rowOff>
    </xdr:to>
    <xdr:sp macro="" textlink="">
      <xdr:nvSpPr>
        <xdr:cNvPr id="644" name="楕円 643"/>
        <xdr:cNvSpPr/>
      </xdr:nvSpPr>
      <xdr:spPr>
        <a:xfrm>
          <a:off x="14541500" y="130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162949</xdr:rowOff>
    </xdr:from>
    <xdr:ext cx="599010" cy="259045"/>
    <xdr:sp macro="" textlink="">
      <xdr:nvSpPr>
        <xdr:cNvPr id="645" name="テキスト ボックス 644"/>
        <xdr:cNvSpPr txBox="1"/>
      </xdr:nvSpPr>
      <xdr:spPr>
        <a:xfrm>
          <a:off x="14292795" y="1285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48619</xdr:rowOff>
    </xdr:from>
    <xdr:to>
      <xdr:col>72</xdr:col>
      <xdr:colOff>38100</xdr:colOff>
      <xdr:row>76</xdr:row>
      <xdr:rowOff>150219</xdr:rowOff>
    </xdr:to>
    <xdr:sp macro="" textlink="">
      <xdr:nvSpPr>
        <xdr:cNvPr id="646" name="楕円 645"/>
        <xdr:cNvSpPr/>
      </xdr:nvSpPr>
      <xdr:spPr>
        <a:xfrm>
          <a:off x="13652500" y="130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166746</xdr:rowOff>
    </xdr:from>
    <xdr:ext cx="599010" cy="259045"/>
    <xdr:sp macro="" textlink="">
      <xdr:nvSpPr>
        <xdr:cNvPr id="647" name="テキスト ボックス 646"/>
        <xdr:cNvSpPr txBox="1"/>
      </xdr:nvSpPr>
      <xdr:spPr>
        <a:xfrm>
          <a:off x="13403795" y="128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45838</xdr:rowOff>
    </xdr:from>
    <xdr:to>
      <xdr:col>67</xdr:col>
      <xdr:colOff>101600</xdr:colOff>
      <xdr:row>76</xdr:row>
      <xdr:rowOff>147438</xdr:rowOff>
    </xdr:to>
    <xdr:sp macro="" textlink="">
      <xdr:nvSpPr>
        <xdr:cNvPr id="648" name="楕円 647"/>
        <xdr:cNvSpPr/>
      </xdr:nvSpPr>
      <xdr:spPr>
        <a:xfrm>
          <a:off x="12763500" y="130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163965</xdr:rowOff>
    </xdr:from>
    <xdr:ext cx="599010" cy="259045"/>
    <xdr:sp macro="" textlink="">
      <xdr:nvSpPr>
        <xdr:cNvPr id="649" name="テキスト ボックス 648"/>
        <xdr:cNvSpPr txBox="1"/>
      </xdr:nvSpPr>
      <xdr:spPr>
        <a:xfrm>
          <a:off x="12514795" y="1285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5" name="テキスト ボックス 664"/>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7" name="テキスト ボックス 666"/>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9" name="テキスト ボックス 668"/>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3" name="直線コネクタ 672"/>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4"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5" name="直線コネクタ 674"/>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76"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77" name="直線コネクタ 676"/>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124228</xdr:rowOff>
    </xdr:from>
    <xdr:to>
      <xdr:col>85</xdr:col>
      <xdr:colOff>127000</xdr:colOff>
      <xdr:row>98</xdr:row>
      <xdr:rowOff>88436</xdr:rowOff>
    </xdr:to>
    <xdr:cxnSp macro="">
      <xdr:nvCxnSpPr>
        <xdr:cNvPr id="678" name="直線コネクタ 677"/>
        <xdr:cNvCxnSpPr/>
      </xdr:nvCxnSpPr>
      <xdr:spPr>
        <a:xfrm flipV="1">
          <a:off x="15481300" y="16411978"/>
          <a:ext cx="838200" cy="4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79"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0" name="フローチャート: 判断 679"/>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109533</xdr:rowOff>
    </xdr:from>
    <xdr:to>
      <xdr:col>81</xdr:col>
      <xdr:colOff>50800</xdr:colOff>
      <xdr:row>98</xdr:row>
      <xdr:rowOff>88436</xdr:rowOff>
    </xdr:to>
    <xdr:cxnSp macro="">
      <xdr:nvCxnSpPr>
        <xdr:cNvPr id="681" name="直線コネクタ 680"/>
        <xdr:cNvCxnSpPr/>
      </xdr:nvCxnSpPr>
      <xdr:spPr>
        <a:xfrm>
          <a:off x="14592300" y="16397283"/>
          <a:ext cx="889000" cy="49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2" name="フローチャート: 判断 681"/>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3" name="テキスト ボックス 682"/>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109533</xdr:rowOff>
    </xdr:from>
    <xdr:to>
      <xdr:col>76</xdr:col>
      <xdr:colOff>114300</xdr:colOff>
      <xdr:row>95</xdr:row>
      <xdr:rowOff>147024</xdr:rowOff>
    </xdr:to>
    <xdr:cxnSp macro="">
      <xdr:nvCxnSpPr>
        <xdr:cNvPr id="684" name="直線コネクタ 683"/>
        <xdr:cNvCxnSpPr/>
      </xdr:nvCxnSpPr>
      <xdr:spPr>
        <a:xfrm flipV="1">
          <a:off x="13703300" y="16397283"/>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5" name="フローチャート: 判断 684"/>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86" name="テキスト ボックス 685"/>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147024</xdr:rowOff>
    </xdr:from>
    <xdr:to>
      <xdr:col>71</xdr:col>
      <xdr:colOff>177800</xdr:colOff>
      <xdr:row>98</xdr:row>
      <xdr:rowOff>31176</xdr:rowOff>
    </xdr:to>
    <xdr:cxnSp macro="">
      <xdr:nvCxnSpPr>
        <xdr:cNvPr id="687" name="直線コネクタ 686"/>
        <xdr:cNvCxnSpPr/>
      </xdr:nvCxnSpPr>
      <xdr:spPr>
        <a:xfrm flipV="1">
          <a:off x="12814300" y="16434774"/>
          <a:ext cx="889000" cy="39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88" name="フローチャート: 判断 687"/>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89" name="テキスト ボックス 688"/>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0" name="フローチャート: 判断 689"/>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1" name="テキスト ボックス 690"/>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73428</xdr:rowOff>
    </xdr:from>
    <xdr:to>
      <xdr:col>85</xdr:col>
      <xdr:colOff>177800</xdr:colOff>
      <xdr:row>96</xdr:row>
      <xdr:rowOff>3578</xdr:rowOff>
    </xdr:to>
    <xdr:sp macro="" textlink="">
      <xdr:nvSpPr>
        <xdr:cNvPr id="697" name="楕円 696"/>
        <xdr:cNvSpPr/>
      </xdr:nvSpPr>
      <xdr:spPr>
        <a:xfrm>
          <a:off x="16268700" y="16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96305</xdr:rowOff>
    </xdr:from>
    <xdr:ext cx="599010" cy="259045"/>
    <xdr:sp macro="" textlink="">
      <xdr:nvSpPr>
        <xdr:cNvPr id="698" name="積立金該当値テキスト"/>
        <xdr:cNvSpPr txBox="1"/>
      </xdr:nvSpPr>
      <xdr:spPr>
        <a:xfrm>
          <a:off x="16370300" y="1621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37636</xdr:rowOff>
    </xdr:from>
    <xdr:to>
      <xdr:col>81</xdr:col>
      <xdr:colOff>101600</xdr:colOff>
      <xdr:row>98</xdr:row>
      <xdr:rowOff>139236</xdr:rowOff>
    </xdr:to>
    <xdr:sp macro="" textlink="">
      <xdr:nvSpPr>
        <xdr:cNvPr id="699" name="楕円 698"/>
        <xdr:cNvSpPr/>
      </xdr:nvSpPr>
      <xdr:spPr>
        <a:xfrm>
          <a:off x="15430500" y="168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155763</xdr:rowOff>
    </xdr:from>
    <xdr:ext cx="599010" cy="259045"/>
    <xdr:sp macro="" textlink="">
      <xdr:nvSpPr>
        <xdr:cNvPr id="700" name="テキスト ボックス 699"/>
        <xdr:cNvSpPr txBox="1"/>
      </xdr:nvSpPr>
      <xdr:spPr>
        <a:xfrm>
          <a:off x="15181795" y="166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58733</xdr:rowOff>
    </xdr:from>
    <xdr:to>
      <xdr:col>76</xdr:col>
      <xdr:colOff>165100</xdr:colOff>
      <xdr:row>95</xdr:row>
      <xdr:rowOff>160333</xdr:rowOff>
    </xdr:to>
    <xdr:sp macro="" textlink="">
      <xdr:nvSpPr>
        <xdr:cNvPr id="701" name="楕円 700"/>
        <xdr:cNvSpPr/>
      </xdr:nvSpPr>
      <xdr:spPr>
        <a:xfrm>
          <a:off x="14541500" y="163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5410</xdr:rowOff>
    </xdr:from>
    <xdr:ext cx="599010" cy="259045"/>
    <xdr:sp macro="" textlink="">
      <xdr:nvSpPr>
        <xdr:cNvPr id="702" name="テキスト ボックス 701"/>
        <xdr:cNvSpPr txBox="1"/>
      </xdr:nvSpPr>
      <xdr:spPr>
        <a:xfrm>
          <a:off x="14292795" y="1612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96224</xdr:rowOff>
    </xdr:from>
    <xdr:to>
      <xdr:col>72</xdr:col>
      <xdr:colOff>38100</xdr:colOff>
      <xdr:row>96</xdr:row>
      <xdr:rowOff>26374</xdr:rowOff>
    </xdr:to>
    <xdr:sp macro="" textlink="">
      <xdr:nvSpPr>
        <xdr:cNvPr id="703" name="楕円 702"/>
        <xdr:cNvSpPr/>
      </xdr:nvSpPr>
      <xdr:spPr>
        <a:xfrm>
          <a:off x="13652500" y="16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42901</xdr:rowOff>
    </xdr:from>
    <xdr:ext cx="599010" cy="259045"/>
    <xdr:sp macro="" textlink="">
      <xdr:nvSpPr>
        <xdr:cNvPr id="704" name="テキスト ボックス 703"/>
        <xdr:cNvSpPr txBox="1"/>
      </xdr:nvSpPr>
      <xdr:spPr>
        <a:xfrm>
          <a:off x="13403795" y="1615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151826</xdr:rowOff>
    </xdr:from>
    <xdr:to>
      <xdr:col>67</xdr:col>
      <xdr:colOff>101600</xdr:colOff>
      <xdr:row>98</xdr:row>
      <xdr:rowOff>81976</xdr:rowOff>
    </xdr:to>
    <xdr:sp macro="" textlink="">
      <xdr:nvSpPr>
        <xdr:cNvPr id="705" name="楕円 704"/>
        <xdr:cNvSpPr/>
      </xdr:nvSpPr>
      <xdr:spPr>
        <a:xfrm>
          <a:off x="12763500" y="167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98503</xdr:rowOff>
    </xdr:from>
    <xdr:ext cx="599010" cy="259045"/>
    <xdr:sp macro="" textlink="">
      <xdr:nvSpPr>
        <xdr:cNvPr id="706" name="テキスト ボックス 705"/>
        <xdr:cNvSpPr txBox="1"/>
      </xdr:nvSpPr>
      <xdr:spPr>
        <a:xfrm>
          <a:off x="12514795" y="1655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8" name="テキスト ボックス 72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75711</xdr:rowOff>
    </xdr:from>
    <xdr:to>
      <xdr:col>116</xdr:col>
      <xdr:colOff>62864</xdr:colOff>
      <xdr:row>39</xdr:row>
      <xdr:rowOff>44450</xdr:rowOff>
    </xdr:to>
    <xdr:cxnSp macro="">
      <xdr:nvCxnSpPr>
        <xdr:cNvPr id="730" name="直線コネクタ 729"/>
        <xdr:cNvCxnSpPr/>
      </xdr:nvCxnSpPr>
      <xdr:spPr>
        <a:xfrm flipV="1">
          <a:off x="22159595" y="6247911"/>
          <a:ext cx="1269" cy="483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65854</xdr:rowOff>
    </xdr:from>
    <xdr:ext cx="249299" cy="259045"/>
    <xdr:sp macro="" textlink="">
      <xdr:nvSpPr>
        <xdr:cNvPr id="731" name="投資及び出資金最小値テキスト"/>
        <xdr:cNvSpPr txBox="1"/>
      </xdr:nvSpPr>
      <xdr:spPr>
        <a:xfrm>
          <a:off x="22212300" y="67524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22388</xdr:rowOff>
    </xdr:from>
    <xdr:ext cx="534377" cy="259045"/>
    <xdr:sp macro="" textlink="">
      <xdr:nvSpPr>
        <xdr:cNvPr id="733" name="投資及び出資金最大値テキスト"/>
        <xdr:cNvSpPr txBox="1"/>
      </xdr:nvSpPr>
      <xdr:spPr>
        <a:xfrm>
          <a:off x="22212300" y="60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75711</xdr:rowOff>
    </xdr:from>
    <xdr:to>
      <xdr:col>116</xdr:col>
      <xdr:colOff>152400</xdr:colOff>
      <xdr:row>36</xdr:row>
      <xdr:rowOff>75711</xdr:rowOff>
    </xdr:to>
    <xdr:cxnSp macro="">
      <xdr:nvCxnSpPr>
        <xdr:cNvPr id="734" name="直線コネクタ 733"/>
        <xdr:cNvCxnSpPr/>
      </xdr:nvCxnSpPr>
      <xdr:spPr>
        <a:xfrm>
          <a:off x="22072600" y="624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99238</xdr:rowOff>
    </xdr:from>
    <xdr:to>
      <xdr:col>116</xdr:col>
      <xdr:colOff>63500</xdr:colOff>
      <xdr:row>39</xdr:row>
      <xdr:rowOff>44450</xdr:rowOff>
    </xdr:to>
    <xdr:cxnSp macro="">
      <xdr:nvCxnSpPr>
        <xdr:cNvPr id="735" name="直線コネクタ 734"/>
        <xdr:cNvCxnSpPr/>
      </xdr:nvCxnSpPr>
      <xdr:spPr>
        <a:xfrm>
          <a:off x="21323300" y="5414188"/>
          <a:ext cx="838200" cy="13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154753</xdr:rowOff>
    </xdr:from>
    <xdr:ext cx="469744" cy="259045"/>
    <xdr:sp macro="" textlink="">
      <xdr:nvSpPr>
        <xdr:cNvPr id="736" name="投資及び出資金平均値テキスト"/>
        <xdr:cNvSpPr txBox="1"/>
      </xdr:nvSpPr>
      <xdr:spPr>
        <a:xfrm>
          <a:off x="22212300" y="649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131876</xdr:rowOff>
    </xdr:from>
    <xdr:to>
      <xdr:col>116</xdr:col>
      <xdr:colOff>114300</xdr:colOff>
      <xdr:row>39</xdr:row>
      <xdr:rowOff>62026</xdr:rowOff>
    </xdr:to>
    <xdr:sp macro="" textlink="">
      <xdr:nvSpPr>
        <xdr:cNvPr id="737" name="フローチャート: 判断 736"/>
        <xdr:cNvSpPr/>
      </xdr:nvSpPr>
      <xdr:spPr>
        <a:xfrm>
          <a:off x="22110700" y="664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99238</xdr:rowOff>
    </xdr:from>
    <xdr:to>
      <xdr:col>111</xdr:col>
      <xdr:colOff>177800</xdr:colOff>
      <xdr:row>39</xdr:row>
      <xdr:rowOff>44450</xdr:rowOff>
    </xdr:to>
    <xdr:cxnSp macro="">
      <xdr:nvCxnSpPr>
        <xdr:cNvPr id="738" name="直線コネクタ 737"/>
        <xdr:cNvCxnSpPr/>
      </xdr:nvCxnSpPr>
      <xdr:spPr>
        <a:xfrm flipV="1">
          <a:off x="20434300" y="5414188"/>
          <a:ext cx="889000" cy="13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129534</xdr:rowOff>
    </xdr:from>
    <xdr:to>
      <xdr:col>112</xdr:col>
      <xdr:colOff>38100</xdr:colOff>
      <xdr:row>39</xdr:row>
      <xdr:rowOff>59684</xdr:rowOff>
    </xdr:to>
    <xdr:sp macro="" textlink="">
      <xdr:nvSpPr>
        <xdr:cNvPr id="739" name="フローチャート: 判断 738"/>
        <xdr:cNvSpPr/>
      </xdr:nvSpPr>
      <xdr:spPr>
        <a:xfrm>
          <a:off x="212725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50811</xdr:rowOff>
    </xdr:from>
    <xdr:ext cx="469744" cy="259045"/>
    <xdr:sp macro="" textlink="">
      <xdr:nvSpPr>
        <xdr:cNvPr id="740" name="テキスト ボックス 739"/>
        <xdr:cNvSpPr txBox="1"/>
      </xdr:nvSpPr>
      <xdr:spPr>
        <a:xfrm>
          <a:off x="21088428" y="673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121285</xdr:rowOff>
    </xdr:from>
    <xdr:to>
      <xdr:col>107</xdr:col>
      <xdr:colOff>101600</xdr:colOff>
      <xdr:row>39</xdr:row>
      <xdr:rowOff>51435</xdr:rowOff>
    </xdr:to>
    <xdr:sp macro="" textlink="">
      <xdr:nvSpPr>
        <xdr:cNvPr id="742" name="フローチャート: 判断 741"/>
        <xdr:cNvSpPr/>
      </xdr:nvSpPr>
      <xdr:spPr>
        <a:xfrm>
          <a:off x="20383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67962</xdr:rowOff>
    </xdr:from>
    <xdr:ext cx="469744" cy="259045"/>
    <xdr:sp macro="" textlink="">
      <xdr:nvSpPr>
        <xdr:cNvPr id="743" name="テキスト ボックス 742"/>
        <xdr:cNvSpPr txBox="1"/>
      </xdr:nvSpPr>
      <xdr:spPr>
        <a:xfrm>
          <a:off x="20199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152832</xdr:rowOff>
    </xdr:from>
    <xdr:to>
      <xdr:col>102</xdr:col>
      <xdr:colOff>165100</xdr:colOff>
      <xdr:row>39</xdr:row>
      <xdr:rowOff>82982</xdr:rowOff>
    </xdr:to>
    <xdr:sp macro="" textlink="">
      <xdr:nvSpPr>
        <xdr:cNvPr id="745" name="フローチャート: 判断 744"/>
        <xdr:cNvSpPr/>
      </xdr:nvSpPr>
      <xdr:spPr>
        <a:xfrm>
          <a:off x="19494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99509</xdr:rowOff>
    </xdr:from>
    <xdr:ext cx="378565" cy="259045"/>
    <xdr:sp macro="" textlink="">
      <xdr:nvSpPr>
        <xdr:cNvPr id="746" name="テキスト ボックス 745"/>
        <xdr:cNvSpPr txBox="1"/>
      </xdr:nvSpPr>
      <xdr:spPr>
        <a:xfrm>
          <a:off x="19356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143402</xdr:rowOff>
    </xdr:from>
    <xdr:to>
      <xdr:col>98</xdr:col>
      <xdr:colOff>38100</xdr:colOff>
      <xdr:row>39</xdr:row>
      <xdr:rowOff>73552</xdr:rowOff>
    </xdr:to>
    <xdr:sp macro="" textlink="">
      <xdr:nvSpPr>
        <xdr:cNvPr id="747" name="フローチャート: 判断 746"/>
        <xdr:cNvSpPr/>
      </xdr:nvSpPr>
      <xdr:spPr>
        <a:xfrm>
          <a:off x="18605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90079</xdr:rowOff>
    </xdr:from>
    <xdr:ext cx="469744" cy="259045"/>
    <xdr:sp macro="" textlink="">
      <xdr:nvSpPr>
        <xdr:cNvPr id="748" name="テキスト ボックス 747"/>
        <xdr:cNvSpPr txBox="1"/>
      </xdr:nvSpPr>
      <xdr:spPr>
        <a:xfrm>
          <a:off x="18421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110304</xdr:rowOff>
    </xdr:from>
    <xdr:ext cx="249299" cy="259045"/>
    <xdr:sp macro="" textlink="">
      <xdr:nvSpPr>
        <xdr:cNvPr id="755" name="投資及び出資金該当値テキスト"/>
        <xdr:cNvSpPr txBox="1"/>
      </xdr:nvSpPr>
      <xdr:spPr>
        <a:xfrm>
          <a:off x="22212300" y="66254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48438</xdr:rowOff>
    </xdr:from>
    <xdr:to>
      <xdr:col>112</xdr:col>
      <xdr:colOff>38100</xdr:colOff>
      <xdr:row>31</xdr:row>
      <xdr:rowOff>150038</xdr:rowOff>
    </xdr:to>
    <xdr:sp macro="" textlink="">
      <xdr:nvSpPr>
        <xdr:cNvPr id="756" name="楕円 755"/>
        <xdr:cNvSpPr/>
      </xdr:nvSpPr>
      <xdr:spPr>
        <a:xfrm>
          <a:off x="21272500" y="53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166565</xdr:rowOff>
    </xdr:from>
    <xdr:ext cx="534377" cy="259045"/>
    <xdr:sp macro="" textlink="">
      <xdr:nvSpPr>
        <xdr:cNvPr id="757" name="テキスト ボックス 756"/>
        <xdr:cNvSpPr txBox="1"/>
      </xdr:nvSpPr>
      <xdr:spPr>
        <a:xfrm>
          <a:off x="21056111" y="51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3" name="テキスト ボックス 782"/>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7" name="直線コネクタ 786"/>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0"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1" name="直線コネクタ 790"/>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151650</xdr:rowOff>
    </xdr:from>
    <xdr:to>
      <xdr:col>116</xdr:col>
      <xdr:colOff>63500</xdr:colOff>
      <xdr:row>58</xdr:row>
      <xdr:rowOff>170256</xdr:rowOff>
    </xdr:to>
    <xdr:cxnSp macro="">
      <xdr:nvCxnSpPr>
        <xdr:cNvPr id="792" name="直線コネクタ 791"/>
        <xdr:cNvCxnSpPr/>
      </xdr:nvCxnSpPr>
      <xdr:spPr>
        <a:xfrm flipV="1">
          <a:off x="21323300" y="10095750"/>
          <a:ext cx="838200" cy="1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3"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4" name="フローチャート: 判断 793"/>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170256</xdr:rowOff>
    </xdr:from>
    <xdr:to>
      <xdr:col>111</xdr:col>
      <xdr:colOff>177800</xdr:colOff>
      <xdr:row>59</xdr:row>
      <xdr:rowOff>44450</xdr:rowOff>
    </xdr:to>
    <xdr:cxnSp macro="">
      <xdr:nvCxnSpPr>
        <xdr:cNvPr id="795" name="直線コネクタ 794"/>
        <xdr:cNvCxnSpPr/>
      </xdr:nvCxnSpPr>
      <xdr:spPr>
        <a:xfrm flipV="1">
          <a:off x="20434300" y="10114356"/>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6" name="フローチャート: 判断 795"/>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7" name="テキスト ボックス 796"/>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799" name="フローチャート: 判断 798"/>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0" name="テキスト ボックス 799"/>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24270</xdr:rowOff>
    </xdr:from>
    <xdr:to>
      <xdr:col>102</xdr:col>
      <xdr:colOff>114300</xdr:colOff>
      <xdr:row>59</xdr:row>
      <xdr:rowOff>44450</xdr:rowOff>
    </xdr:to>
    <xdr:cxnSp macro="">
      <xdr:nvCxnSpPr>
        <xdr:cNvPr id="801" name="直線コネクタ 800"/>
        <xdr:cNvCxnSpPr/>
      </xdr:nvCxnSpPr>
      <xdr:spPr>
        <a:xfrm>
          <a:off x="18656300" y="10139820"/>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2" name="フローチャート: 判断 801"/>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3" name="テキスト ボックス 802"/>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4" name="フローチャート: 判断 803"/>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5" name="テキスト ボックス 804"/>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100850</xdr:rowOff>
    </xdr:from>
    <xdr:to>
      <xdr:col>116</xdr:col>
      <xdr:colOff>114300</xdr:colOff>
      <xdr:row>59</xdr:row>
      <xdr:rowOff>31000</xdr:rowOff>
    </xdr:to>
    <xdr:sp macro="" textlink="">
      <xdr:nvSpPr>
        <xdr:cNvPr id="811" name="楕円 810"/>
        <xdr:cNvSpPr/>
      </xdr:nvSpPr>
      <xdr:spPr>
        <a:xfrm>
          <a:off x="22110700" y="100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59427</xdr:rowOff>
    </xdr:from>
    <xdr:ext cx="469744" cy="259045"/>
    <xdr:sp macro="" textlink="">
      <xdr:nvSpPr>
        <xdr:cNvPr id="812" name="貸付金該当値テキスト"/>
        <xdr:cNvSpPr txBox="1"/>
      </xdr:nvSpPr>
      <xdr:spPr>
        <a:xfrm>
          <a:off x="22212300" y="100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119456</xdr:rowOff>
    </xdr:from>
    <xdr:to>
      <xdr:col>112</xdr:col>
      <xdr:colOff>38100</xdr:colOff>
      <xdr:row>59</xdr:row>
      <xdr:rowOff>49606</xdr:rowOff>
    </xdr:to>
    <xdr:sp macro="" textlink="">
      <xdr:nvSpPr>
        <xdr:cNvPr id="813" name="楕円 812"/>
        <xdr:cNvSpPr/>
      </xdr:nvSpPr>
      <xdr:spPr>
        <a:xfrm>
          <a:off x="21272500" y="10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40733</xdr:rowOff>
    </xdr:from>
    <xdr:ext cx="469744" cy="259045"/>
    <xdr:sp macro="" textlink="">
      <xdr:nvSpPr>
        <xdr:cNvPr id="814" name="テキスト ボックス 813"/>
        <xdr:cNvSpPr txBox="1"/>
      </xdr:nvSpPr>
      <xdr:spPr>
        <a:xfrm>
          <a:off x="21088428" y="101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144920</xdr:rowOff>
    </xdr:from>
    <xdr:to>
      <xdr:col>98</xdr:col>
      <xdr:colOff>38100</xdr:colOff>
      <xdr:row>59</xdr:row>
      <xdr:rowOff>75070</xdr:rowOff>
    </xdr:to>
    <xdr:sp macro="" textlink="">
      <xdr:nvSpPr>
        <xdr:cNvPr id="819" name="楕円 818"/>
        <xdr:cNvSpPr/>
      </xdr:nvSpPr>
      <xdr:spPr>
        <a:xfrm>
          <a:off x="18605500" y="100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66197</xdr:rowOff>
    </xdr:from>
    <xdr:ext cx="469744" cy="259045"/>
    <xdr:sp macro="" textlink="">
      <xdr:nvSpPr>
        <xdr:cNvPr id="820" name="テキスト ボックス 819"/>
        <xdr:cNvSpPr txBox="1"/>
      </xdr:nvSpPr>
      <xdr:spPr>
        <a:xfrm>
          <a:off x="18421428" y="1018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2" name="テキスト ボックス 83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4" name="テキスト ボックス 833"/>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6" name="テキスト ボックス 835"/>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6" name="直線コネクタ 845"/>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7"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48" name="直線コネクタ 847"/>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49"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0" name="直線コネクタ 849"/>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11449</xdr:rowOff>
    </xdr:from>
    <xdr:to>
      <xdr:col>116</xdr:col>
      <xdr:colOff>63500</xdr:colOff>
      <xdr:row>75</xdr:row>
      <xdr:rowOff>44308</xdr:rowOff>
    </xdr:to>
    <xdr:cxnSp macro="">
      <xdr:nvCxnSpPr>
        <xdr:cNvPr id="851" name="直線コネクタ 850"/>
        <xdr:cNvCxnSpPr/>
      </xdr:nvCxnSpPr>
      <xdr:spPr>
        <a:xfrm>
          <a:off x="21323300" y="12698749"/>
          <a:ext cx="838200" cy="20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2"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3" name="フローチャート: 判断 852"/>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11449</xdr:rowOff>
    </xdr:from>
    <xdr:to>
      <xdr:col>111</xdr:col>
      <xdr:colOff>177800</xdr:colOff>
      <xdr:row>74</xdr:row>
      <xdr:rowOff>73606</xdr:rowOff>
    </xdr:to>
    <xdr:cxnSp macro="">
      <xdr:nvCxnSpPr>
        <xdr:cNvPr id="854" name="直線コネクタ 853"/>
        <xdr:cNvCxnSpPr/>
      </xdr:nvCxnSpPr>
      <xdr:spPr>
        <a:xfrm flipV="1">
          <a:off x="20434300" y="12698749"/>
          <a:ext cx="889000" cy="6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5" name="フローチャート: 判断 854"/>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6" name="テキスト ボックス 855"/>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169538</xdr:rowOff>
    </xdr:from>
    <xdr:to>
      <xdr:col>107</xdr:col>
      <xdr:colOff>50800</xdr:colOff>
      <xdr:row>74</xdr:row>
      <xdr:rowOff>73606</xdr:rowOff>
    </xdr:to>
    <xdr:cxnSp macro="">
      <xdr:nvCxnSpPr>
        <xdr:cNvPr id="857" name="直線コネクタ 856"/>
        <xdr:cNvCxnSpPr/>
      </xdr:nvCxnSpPr>
      <xdr:spPr>
        <a:xfrm>
          <a:off x="19545300" y="12685388"/>
          <a:ext cx="889000" cy="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58" name="フローチャート: 判断 857"/>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59" name="テキスト ボックス 858"/>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169538</xdr:rowOff>
    </xdr:from>
    <xdr:to>
      <xdr:col>102</xdr:col>
      <xdr:colOff>114300</xdr:colOff>
      <xdr:row>75</xdr:row>
      <xdr:rowOff>32960</xdr:rowOff>
    </xdr:to>
    <xdr:cxnSp macro="">
      <xdr:nvCxnSpPr>
        <xdr:cNvPr id="860" name="直線コネクタ 859"/>
        <xdr:cNvCxnSpPr/>
      </xdr:nvCxnSpPr>
      <xdr:spPr>
        <a:xfrm flipV="1">
          <a:off x="18656300" y="12685388"/>
          <a:ext cx="889000" cy="20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1" name="フローチャート: 判断 860"/>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2" name="テキスト ボックス 861"/>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3" name="フローチャート: 判断 862"/>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4" name="テキスト ボックス 863"/>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164958</xdr:rowOff>
    </xdr:from>
    <xdr:to>
      <xdr:col>116</xdr:col>
      <xdr:colOff>114300</xdr:colOff>
      <xdr:row>75</xdr:row>
      <xdr:rowOff>95108</xdr:rowOff>
    </xdr:to>
    <xdr:sp macro="" textlink="">
      <xdr:nvSpPr>
        <xdr:cNvPr id="870" name="楕円 869"/>
        <xdr:cNvSpPr/>
      </xdr:nvSpPr>
      <xdr:spPr>
        <a:xfrm>
          <a:off x="22110700" y="128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16385</xdr:rowOff>
    </xdr:from>
    <xdr:ext cx="599010" cy="259045"/>
    <xdr:sp macro="" textlink="">
      <xdr:nvSpPr>
        <xdr:cNvPr id="871" name="繰出金該当値テキスト"/>
        <xdr:cNvSpPr txBox="1"/>
      </xdr:nvSpPr>
      <xdr:spPr>
        <a:xfrm>
          <a:off x="22212300" y="127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132099</xdr:rowOff>
    </xdr:from>
    <xdr:to>
      <xdr:col>112</xdr:col>
      <xdr:colOff>38100</xdr:colOff>
      <xdr:row>74</xdr:row>
      <xdr:rowOff>62249</xdr:rowOff>
    </xdr:to>
    <xdr:sp macro="" textlink="">
      <xdr:nvSpPr>
        <xdr:cNvPr id="872" name="楕円 871"/>
        <xdr:cNvSpPr/>
      </xdr:nvSpPr>
      <xdr:spPr>
        <a:xfrm>
          <a:off x="21272500" y="126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78776</xdr:rowOff>
    </xdr:from>
    <xdr:ext cx="599010" cy="259045"/>
    <xdr:sp macro="" textlink="">
      <xdr:nvSpPr>
        <xdr:cNvPr id="873" name="テキスト ボックス 872"/>
        <xdr:cNvSpPr txBox="1"/>
      </xdr:nvSpPr>
      <xdr:spPr>
        <a:xfrm>
          <a:off x="21023795" y="1242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22806</xdr:rowOff>
    </xdr:from>
    <xdr:to>
      <xdr:col>107</xdr:col>
      <xdr:colOff>101600</xdr:colOff>
      <xdr:row>74</xdr:row>
      <xdr:rowOff>124406</xdr:rowOff>
    </xdr:to>
    <xdr:sp macro="" textlink="">
      <xdr:nvSpPr>
        <xdr:cNvPr id="874" name="楕円 873"/>
        <xdr:cNvSpPr/>
      </xdr:nvSpPr>
      <xdr:spPr>
        <a:xfrm>
          <a:off x="20383500" y="127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140933</xdr:rowOff>
    </xdr:from>
    <xdr:ext cx="599010" cy="259045"/>
    <xdr:sp macro="" textlink="">
      <xdr:nvSpPr>
        <xdr:cNvPr id="875" name="テキスト ボックス 874"/>
        <xdr:cNvSpPr txBox="1"/>
      </xdr:nvSpPr>
      <xdr:spPr>
        <a:xfrm>
          <a:off x="20134795" y="124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118738</xdr:rowOff>
    </xdr:from>
    <xdr:to>
      <xdr:col>102</xdr:col>
      <xdr:colOff>165100</xdr:colOff>
      <xdr:row>74</xdr:row>
      <xdr:rowOff>48888</xdr:rowOff>
    </xdr:to>
    <xdr:sp macro="" textlink="">
      <xdr:nvSpPr>
        <xdr:cNvPr id="876" name="楕円 875"/>
        <xdr:cNvSpPr/>
      </xdr:nvSpPr>
      <xdr:spPr>
        <a:xfrm>
          <a:off x="19494500" y="12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65415</xdr:rowOff>
    </xdr:from>
    <xdr:ext cx="599010" cy="259045"/>
    <xdr:sp macro="" textlink="">
      <xdr:nvSpPr>
        <xdr:cNvPr id="877" name="テキスト ボックス 876"/>
        <xdr:cNvSpPr txBox="1"/>
      </xdr:nvSpPr>
      <xdr:spPr>
        <a:xfrm>
          <a:off x="19245795" y="124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153610</xdr:rowOff>
    </xdr:from>
    <xdr:to>
      <xdr:col>98</xdr:col>
      <xdr:colOff>38100</xdr:colOff>
      <xdr:row>75</xdr:row>
      <xdr:rowOff>83760</xdr:rowOff>
    </xdr:to>
    <xdr:sp macro="" textlink="">
      <xdr:nvSpPr>
        <xdr:cNvPr id="878" name="楕円 877"/>
        <xdr:cNvSpPr/>
      </xdr:nvSpPr>
      <xdr:spPr>
        <a:xfrm>
          <a:off x="18605500" y="128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100287</xdr:rowOff>
    </xdr:from>
    <xdr:ext cx="599010" cy="259045"/>
    <xdr:sp macro="" textlink="">
      <xdr:nvSpPr>
        <xdr:cNvPr id="879" name="テキスト ボックス 878"/>
        <xdr:cNvSpPr txBox="1"/>
      </xdr:nvSpPr>
      <xdr:spPr>
        <a:xfrm>
          <a:off x="18356795" y="1261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と積立金についてはふるさと納税収入及び業務委託料により類似団体よりも高い数値で推移している。人件費については会計年度任用職員制度への移行により増加し、類似団体内でも特に人口規模が小さいこともあり例年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補助費等は４８９，９５８円となり前年度から大きく増加しているが、これは消防救急業務の委託金や廃棄物処理に係る委託金等これまで物件費で計上していた経費を負担金に見直したことによる。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令和２年度は村営住宅の建設により新規整備ついて大きく増加し、更新整備については大きく減少した。維持補修費や普通建設事業費については財政規模が極端に小さいことで変動幅が大きく、今後も林道開設事業等、継続して実施する事業を予定しており、公共施設の老朽化が進んでいるためその改修工事も今後必要となるため、計画的な事業実施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
427
48.20
2,183,409
2,087,190
17,017
545,705
1,508,182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84689</xdr:rowOff>
    </xdr:from>
    <xdr:to>
      <xdr:col>24</xdr:col>
      <xdr:colOff>63500</xdr:colOff>
      <xdr:row>33</xdr:row>
      <xdr:rowOff>10508</xdr:rowOff>
    </xdr:to>
    <xdr:cxnSp macro="">
      <xdr:nvCxnSpPr>
        <xdr:cNvPr id="62" name="直線コネクタ 61"/>
        <xdr:cNvCxnSpPr/>
      </xdr:nvCxnSpPr>
      <xdr:spPr>
        <a:xfrm>
          <a:off x="3797300" y="5399639"/>
          <a:ext cx="838200" cy="26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84689</xdr:rowOff>
    </xdr:from>
    <xdr:to>
      <xdr:col>19</xdr:col>
      <xdr:colOff>177800</xdr:colOff>
      <xdr:row>32</xdr:row>
      <xdr:rowOff>157269</xdr:rowOff>
    </xdr:to>
    <xdr:cxnSp macro="">
      <xdr:nvCxnSpPr>
        <xdr:cNvPr id="65" name="直線コネクタ 64"/>
        <xdr:cNvCxnSpPr/>
      </xdr:nvCxnSpPr>
      <xdr:spPr>
        <a:xfrm flipV="1">
          <a:off x="2908300" y="5399639"/>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149808</xdr:rowOff>
    </xdr:from>
    <xdr:to>
      <xdr:col>15</xdr:col>
      <xdr:colOff>50800</xdr:colOff>
      <xdr:row>32</xdr:row>
      <xdr:rowOff>157269</xdr:rowOff>
    </xdr:to>
    <xdr:cxnSp macro="">
      <xdr:nvCxnSpPr>
        <xdr:cNvPr id="68" name="直線コネクタ 67"/>
        <xdr:cNvCxnSpPr/>
      </xdr:nvCxnSpPr>
      <xdr:spPr>
        <a:xfrm>
          <a:off x="2019300" y="5636208"/>
          <a:ext cx="889000" cy="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66923</xdr:rowOff>
    </xdr:from>
    <xdr:to>
      <xdr:col>10</xdr:col>
      <xdr:colOff>114300</xdr:colOff>
      <xdr:row>32</xdr:row>
      <xdr:rowOff>149808</xdr:rowOff>
    </xdr:to>
    <xdr:cxnSp macro="">
      <xdr:nvCxnSpPr>
        <xdr:cNvPr id="71" name="直線コネクタ 70"/>
        <xdr:cNvCxnSpPr/>
      </xdr:nvCxnSpPr>
      <xdr:spPr>
        <a:xfrm>
          <a:off x="1130300" y="5553323"/>
          <a:ext cx="889000" cy="8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131158</xdr:rowOff>
    </xdr:from>
    <xdr:to>
      <xdr:col>24</xdr:col>
      <xdr:colOff>114300</xdr:colOff>
      <xdr:row>33</xdr:row>
      <xdr:rowOff>61308</xdr:rowOff>
    </xdr:to>
    <xdr:sp macro="" textlink="">
      <xdr:nvSpPr>
        <xdr:cNvPr id="81" name="楕円 80"/>
        <xdr:cNvSpPr/>
      </xdr:nvSpPr>
      <xdr:spPr>
        <a:xfrm>
          <a:off x="4584700" y="56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154035</xdr:rowOff>
    </xdr:from>
    <xdr:ext cx="534377" cy="259045"/>
    <xdr:sp macro="" textlink="">
      <xdr:nvSpPr>
        <xdr:cNvPr id="82" name="議会費該当値テキスト"/>
        <xdr:cNvSpPr txBox="1"/>
      </xdr:nvSpPr>
      <xdr:spPr>
        <a:xfrm>
          <a:off x="4686300" y="54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33889</xdr:rowOff>
    </xdr:from>
    <xdr:to>
      <xdr:col>20</xdr:col>
      <xdr:colOff>38100</xdr:colOff>
      <xdr:row>31</xdr:row>
      <xdr:rowOff>135489</xdr:rowOff>
    </xdr:to>
    <xdr:sp macro="" textlink="">
      <xdr:nvSpPr>
        <xdr:cNvPr id="83" name="楕円 82"/>
        <xdr:cNvSpPr/>
      </xdr:nvSpPr>
      <xdr:spPr>
        <a:xfrm>
          <a:off x="3746500" y="53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152016</xdr:rowOff>
    </xdr:from>
    <xdr:ext cx="534377" cy="259045"/>
    <xdr:sp macro="" textlink="">
      <xdr:nvSpPr>
        <xdr:cNvPr id="84" name="テキスト ボックス 83"/>
        <xdr:cNvSpPr txBox="1"/>
      </xdr:nvSpPr>
      <xdr:spPr>
        <a:xfrm>
          <a:off x="3530111" y="51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106469</xdr:rowOff>
    </xdr:from>
    <xdr:to>
      <xdr:col>15</xdr:col>
      <xdr:colOff>101600</xdr:colOff>
      <xdr:row>33</xdr:row>
      <xdr:rowOff>36619</xdr:rowOff>
    </xdr:to>
    <xdr:sp macro="" textlink="">
      <xdr:nvSpPr>
        <xdr:cNvPr id="85" name="楕円 84"/>
        <xdr:cNvSpPr/>
      </xdr:nvSpPr>
      <xdr:spPr>
        <a:xfrm>
          <a:off x="2857500" y="55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53146</xdr:rowOff>
    </xdr:from>
    <xdr:ext cx="534377" cy="259045"/>
    <xdr:sp macro="" textlink="">
      <xdr:nvSpPr>
        <xdr:cNvPr id="86" name="テキスト ボックス 85"/>
        <xdr:cNvSpPr txBox="1"/>
      </xdr:nvSpPr>
      <xdr:spPr>
        <a:xfrm>
          <a:off x="2641111" y="53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99008</xdr:rowOff>
    </xdr:from>
    <xdr:to>
      <xdr:col>10</xdr:col>
      <xdr:colOff>165100</xdr:colOff>
      <xdr:row>33</xdr:row>
      <xdr:rowOff>29158</xdr:rowOff>
    </xdr:to>
    <xdr:sp macro="" textlink="">
      <xdr:nvSpPr>
        <xdr:cNvPr id="87" name="楕円 86"/>
        <xdr:cNvSpPr/>
      </xdr:nvSpPr>
      <xdr:spPr>
        <a:xfrm>
          <a:off x="1968500" y="55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45685</xdr:rowOff>
    </xdr:from>
    <xdr:ext cx="534377" cy="259045"/>
    <xdr:sp macro="" textlink="">
      <xdr:nvSpPr>
        <xdr:cNvPr id="88" name="テキスト ボックス 87"/>
        <xdr:cNvSpPr txBox="1"/>
      </xdr:nvSpPr>
      <xdr:spPr>
        <a:xfrm>
          <a:off x="1752111" y="53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16123</xdr:rowOff>
    </xdr:from>
    <xdr:to>
      <xdr:col>6</xdr:col>
      <xdr:colOff>38100</xdr:colOff>
      <xdr:row>32</xdr:row>
      <xdr:rowOff>117723</xdr:rowOff>
    </xdr:to>
    <xdr:sp macro="" textlink="">
      <xdr:nvSpPr>
        <xdr:cNvPr id="89" name="楕円 88"/>
        <xdr:cNvSpPr/>
      </xdr:nvSpPr>
      <xdr:spPr>
        <a:xfrm>
          <a:off x="1079500" y="55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134250</xdr:rowOff>
    </xdr:from>
    <xdr:ext cx="534377" cy="259045"/>
    <xdr:sp macro="" textlink="">
      <xdr:nvSpPr>
        <xdr:cNvPr id="90" name="テキスト ボックス 89"/>
        <xdr:cNvSpPr txBox="1"/>
      </xdr:nvSpPr>
      <xdr:spPr>
        <a:xfrm>
          <a:off x="863111" y="52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50147</xdr:rowOff>
    </xdr:from>
    <xdr:to>
      <xdr:col>24</xdr:col>
      <xdr:colOff>63500</xdr:colOff>
      <xdr:row>57</xdr:row>
      <xdr:rowOff>24419</xdr:rowOff>
    </xdr:to>
    <xdr:cxnSp macro="">
      <xdr:nvCxnSpPr>
        <xdr:cNvPr id="119" name="直線コネクタ 118"/>
        <xdr:cNvCxnSpPr/>
      </xdr:nvCxnSpPr>
      <xdr:spPr>
        <a:xfrm flipV="1">
          <a:off x="3797300" y="9308447"/>
          <a:ext cx="838200" cy="4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155446</xdr:rowOff>
    </xdr:from>
    <xdr:to>
      <xdr:col>19</xdr:col>
      <xdr:colOff>177800</xdr:colOff>
      <xdr:row>57</xdr:row>
      <xdr:rowOff>24419</xdr:rowOff>
    </xdr:to>
    <xdr:cxnSp macro="">
      <xdr:nvCxnSpPr>
        <xdr:cNvPr id="122" name="直線コネクタ 121"/>
        <xdr:cNvCxnSpPr/>
      </xdr:nvCxnSpPr>
      <xdr:spPr>
        <a:xfrm>
          <a:off x="2908300" y="8727946"/>
          <a:ext cx="889000" cy="10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155446</xdr:rowOff>
    </xdr:from>
    <xdr:to>
      <xdr:col>15</xdr:col>
      <xdr:colOff>50800</xdr:colOff>
      <xdr:row>51</xdr:row>
      <xdr:rowOff>70930</xdr:rowOff>
    </xdr:to>
    <xdr:cxnSp macro="">
      <xdr:nvCxnSpPr>
        <xdr:cNvPr id="125" name="直線コネクタ 124"/>
        <xdr:cNvCxnSpPr/>
      </xdr:nvCxnSpPr>
      <xdr:spPr>
        <a:xfrm flipV="1">
          <a:off x="2019300" y="8727946"/>
          <a:ext cx="889000" cy="8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70930</xdr:rowOff>
    </xdr:from>
    <xdr:to>
      <xdr:col>10</xdr:col>
      <xdr:colOff>114300</xdr:colOff>
      <xdr:row>56</xdr:row>
      <xdr:rowOff>147338</xdr:rowOff>
    </xdr:to>
    <xdr:cxnSp macro="">
      <xdr:nvCxnSpPr>
        <xdr:cNvPr id="128" name="直線コネクタ 127"/>
        <xdr:cNvCxnSpPr/>
      </xdr:nvCxnSpPr>
      <xdr:spPr>
        <a:xfrm flipV="1">
          <a:off x="1130300" y="8814880"/>
          <a:ext cx="889000" cy="9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170797</xdr:rowOff>
    </xdr:from>
    <xdr:to>
      <xdr:col>24</xdr:col>
      <xdr:colOff>114300</xdr:colOff>
      <xdr:row>54</xdr:row>
      <xdr:rowOff>100947</xdr:rowOff>
    </xdr:to>
    <xdr:sp macro="" textlink="">
      <xdr:nvSpPr>
        <xdr:cNvPr id="138" name="楕円 137"/>
        <xdr:cNvSpPr/>
      </xdr:nvSpPr>
      <xdr:spPr>
        <a:xfrm>
          <a:off x="4584700" y="92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22224</xdr:rowOff>
    </xdr:from>
    <xdr:ext cx="690189" cy="259045"/>
    <xdr:sp macro="" textlink="">
      <xdr:nvSpPr>
        <xdr:cNvPr id="139" name="総務費該当値テキスト"/>
        <xdr:cNvSpPr txBox="1"/>
      </xdr:nvSpPr>
      <xdr:spPr>
        <a:xfrm>
          <a:off x="4686300" y="9109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145069</xdr:rowOff>
    </xdr:from>
    <xdr:to>
      <xdr:col>20</xdr:col>
      <xdr:colOff>38100</xdr:colOff>
      <xdr:row>57</xdr:row>
      <xdr:rowOff>75219</xdr:rowOff>
    </xdr:to>
    <xdr:sp macro="" textlink="">
      <xdr:nvSpPr>
        <xdr:cNvPr id="140" name="楕円 139"/>
        <xdr:cNvSpPr/>
      </xdr:nvSpPr>
      <xdr:spPr>
        <a:xfrm>
          <a:off x="3746500" y="97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91746</xdr:rowOff>
    </xdr:from>
    <xdr:ext cx="599010" cy="259045"/>
    <xdr:sp macro="" textlink="">
      <xdr:nvSpPr>
        <xdr:cNvPr id="141" name="テキスト ボックス 140"/>
        <xdr:cNvSpPr txBox="1"/>
      </xdr:nvSpPr>
      <xdr:spPr>
        <a:xfrm>
          <a:off x="3497795" y="952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104646</xdr:rowOff>
    </xdr:from>
    <xdr:to>
      <xdr:col>15</xdr:col>
      <xdr:colOff>101600</xdr:colOff>
      <xdr:row>51</xdr:row>
      <xdr:rowOff>34796</xdr:rowOff>
    </xdr:to>
    <xdr:sp macro="" textlink="">
      <xdr:nvSpPr>
        <xdr:cNvPr id="142" name="楕円 141"/>
        <xdr:cNvSpPr/>
      </xdr:nvSpPr>
      <xdr:spPr>
        <a:xfrm>
          <a:off x="2857500" y="86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51323</xdr:rowOff>
    </xdr:from>
    <xdr:ext cx="690189" cy="259045"/>
    <xdr:sp macro="" textlink="">
      <xdr:nvSpPr>
        <xdr:cNvPr id="143" name="テキスト ボックス 142"/>
        <xdr:cNvSpPr txBox="1"/>
      </xdr:nvSpPr>
      <xdr:spPr>
        <a:xfrm>
          <a:off x="2563205" y="84523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20130</xdr:rowOff>
    </xdr:from>
    <xdr:to>
      <xdr:col>10</xdr:col>
      <xdr:colOff>165100</xdr:colOff>
      <xdr:row>51</xdr:row>
      <xdr:rowOff>121730</xdr:rowOff>
    </xdr:to>
    <xdr:sp macro="" textlink="">
      <xdr:nvSpPr>
        <xdr:cNvPr id="144" name="楕円 143"/>
        <xdr:cNvSpPr/>
      </xdr:nvSpPr>
      <xdr:spPr>
        <a:xfrm>
          <a:off x="1968500" y="87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138257</xdr:rowOff>
    </xdr:from>
    <xdr:ext cx="690189" cy="259045"/>
    <xdr:sp macro="" textlink="">
      <xdr:nvSpPr>
        <xdr:cNvPr id="145" name="テキスト ボックス 144"/>
        <xdr:cNvSpPr txBox="1"/>
      </xdr:nvSpPr>
      <xdr:spPr>
        <a:xfrm>
          <a:off x="1674205" y="8539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96538</xdr:rowOff>
    </xdr:from>
    <xdr:to>
      <xdr:col>6</xdr:col>
      <xdr:colOff>38100</xdr:colOff>
      <xdr:row>57</xdr:row>
      <xdr:rowOff>26688</xdr:rowOff>
    </xdr:to>
    <xdr:sp macro="" textlink="">
      <xdr:nvSpPr>
        <xdr:cNvPr id="146" name="楕円 145"/>
        <xdr:cNvSpPr/>
      </xdr:nvSpPr>
      <xdr:spPr>
        <a:xfrm>
          <a:off x="1079500" y="96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43215</xdr:rowOff>
    </xdr:from>
    <xdr:ext cx="690189" cy="259045"/>
    <xdr:sp macro="" textlink="">
      <xdr:nvSpPr>
        <xdr:cNvPr id="147" name="テキスト ボックス 146"/>
        <xdr:cNvSpPr txBox="1"/>
      </xdr:nvSpPr>
      <xdr:spPr>
        <a:xfrm>
          <a:off x="785205" y="94729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143876</xdr:rowOff>
    </xdr:from>
    <xdr:to>
      <xdr:col>24</xdr:col>
      <xdr:colOff>62865</xdr:colOff>
      <xdr:row>78</xdr:row>
      <xdr:rowOff>134417</xdr:rowOff>
    </xdr:to>
    <xdr:cxnSp macro="">
      <xdr:nvCxnSpPr>
        <xdr:cNvPr id="174" name="直線コネクタ 173"/>
        <xdr:cNvCxnSpPr/>
      </xdr:nvCxnSpPr>
      <xdr:spPr>
        <a:xfrm flipV="1">
          <a:off x="4633595" y="12316826"/>
          <a:ext cx="1270" cy="1190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138244</xdr:rowOff>
    </xdr:from>
    <xdr:ext cx="599010" cy="259045"/>
    <xdr:sp macro="" textlink="">
      <xdr:nvSpPr>
        <xdr:cNvPr id="175" name="民生費最小値テキスト"/>
        <xdr:cNvSpPr txBox="1"/>
      </xdr:nvSpPr>
      <xdr:spPr>
        <a:xfrm>
          <a:off x="4686300" y="1351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134417</xdr:rowOff>
    </xdr:from>
    <xdr:to>
      <xdr:col>24</xdr:col>
      <xdr:colOff>152400</xdr:colOff>
      <xdr:row>78</xdr:row>
      <xdr:rowOff>134417</xdr:rowOff>
    </xdr:to>
    <xdr:cxnSp macro="">
      <xdr:nvCxnSpPr>
        <xdr:cNvPr id="176" name="直線コネクタ 175"/>
        <xdr:cNvCxnSpPr/>
      </xdr:nvCxnSpPr>
      <xdr:spPr>
        <a:xfrm>
          <a:off x="4546600" y="1350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90553</xdr:rowOff>
    </xdr:from>
    <xdr:ext cx="599010" cy="259045"/>
    <xdr:sp macro="" textlink="">
      <xdr:nvSpPr>
        <xdr:cNvPr id="177" name="民生費最大値テキスト"/>
        <xdr:cNvSpPr txBox="1"/>
      </xdr:nvSpPr>
      <xdr:spPr>
        <a:xfrm>
          <a:off x="4686300" y="1209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143876</xdr:rowOff>
    </xdr:from>
    <xdr:to>
      <xdr:col>24</xdr:col>
      <xdr:colOff>152400</xdr:colOff>
      <xdr:row>71</xdr:row>
      <xdr:rowOff>143876</xdr:rowOff>
    </xdr:to>
    <xdr:cxnSp macro="">
      <xdr:nvCxnSpPr>
        <xdr:cNvPr id="178" name="直線コネクタ 177"/>
        <xdr:cNvCxnSpPr/>
      </xdr:nvCxnSpPr>
      <xdr:spPr>
        <a:xfrm>
          <a:off x="4546600" y="1231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154167</xdr:rowOff>
    </xdr:from>
    <xdr:to>
      <xdr:col>24</xdr:col>
      <xdr:colOff>63500</xdr:colOff>
      <xdr:row>72</xdr:row>
      <xdr:rowOff>9313</xdr:rowOff>
    </xdr:to>
    <xdr:cxnSp macro="">
      <xdr:nvCxnSpPr>
        <xdr:cNvPr id="179" name="直線コネクタ 178"/>
        <xdr:cNvCxnSpPr/>
      </xdr:nvCxnSpPr>
      <xdr:spPr>
        <a:xfrm flipV="1">
          <a:off x="3797300" y="12327117"/>
          <a:ext cx="838200" cy="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59438</xdr:rowOff>
    </xdr:from>
    <xdr:ext cx="599010" cy="259045"/>
    <xdr:sp macro="" textlink="">
      <xdr:nvSpPr>
        <xdr:cNvPr id="180" name="民生費平均値テキスト"/>
        <xdr:cNvSpPr txBox="1"/>
      </xdr:nvSpPr>
      <xdr:spPr>
        <a:xfrm>
          <a:off x="4686300" y="13089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81011</xdr:rowOff>
    </xdr:from>
    <xdr:to>
      <xdr:col>24</xdr:col>
      <xdr:colOff>114300</xdr:colOff>
      <xdr:row>77</xdr:row>
      <xdr:rowOff>11161</xdr:rowOff>
    </xdr:to>
    <xdr:sp macro="" textlink="">
      <xdr:nvSpPr>
        <xdr:cNvPr id="181" name="フローチャート: 判断 180"/>
        <xdr:cNvSpPr/>
      </xdr:nvSpPr>
      <xdr:spPr>
        <a:xfrm>
          <a:off x="45847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9313</xdr:rowOff>
    </xdr:from>
    <xdr:to>
      <xdr:col>19</xdr:col>
      <xdr:colOff>177800</xdr:colOff>
      <xdr:row>72</xdr:row>
      <xdr:rowOff>155894</xdr:rowOff>
    </xdr:to>
    <xdr:cxnSp macro="">
      <xdr:nvCxnSpPr>
        <xdr:cNvPr id="182" name="直線コネクタ 181"/>
        <xdr:cNvCxnSpPr/>
      </xdr:nvCxnSpPr>
      <xdr:spPr>
        <a:xfrm flipV="1">
          <a:off x="2908300" y="12353713"/>
          <a:ext cx="889000" cy="14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120583</xdr:rowOff>
    </xdr:from>
    <xdr:to>
      <xdr:col>20</xdr:col>
      <xdr:colOff>38100</xdr:colOff>
      <xdr:row>77</xdr:row>
      <xdr:rowOff>50733</xdr:rowOff>
    </xdr:to>
    <xdr:sp macro="" textlink="">
      <xdr:nvSpPr>
        <xdr:cNvPr id="183" name="フローチャート: 判断 182"/>
        <xdr:cNvSpPr/>
      </xdr:nvSpPr>
      <xdr:spPr>
        <a:xfrm>
          <a:off x="3746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41860</xdr:rowOff>
    </xdr:from>
    <xdr:ext cx="599010" cy="259045"/>
    <xdr:sp macro="" textlink="">
      <xdr:nvSpPr>
        <xdr:cNvPr id="184" name="テキスト ボックス 183"/>
        <xdr:cNvSpPr txBox="1"/>
      </xdr:nvSpPr>
      <xdr:spPr>
        <a:xfrm>
          <a:off x="3497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155894</xdr:rowOff>
    </xdr:from>
    <xdr:to>
      <xdr:col>15</xdr:col>
      <xdr:colOff>50800</xdr:colOff>
      <xdr:row>73</xdr:row>
      <xdr:rowOff>1881</xdr:rowOff>
    </xdr:to>
    <xdr:cxnSp macro="">
      <xdr:nvCxnSpPr>
        <xdr:cNvPr id="185" name="直線コネクタ 184"/>
        <xdr:cNvCxnSpPr/>
      </xdr:nvCxnSpPr>
      <xdr:spPr>
        <a:xfrm flipV="1">
          <a:off x="2019300" y="12500294"/>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114193</xdr:rowOff>
    </xdr:from>
    <xdr:to>
      <xdr:col>15</xdr:col>
      <xdr:colOff>101600</xdr:colOff>
      <xdr:row>77</xdr:row>
      <xdr:rowOff>44343</xdr:rowOff>
    </xdr:to>
    <xdr:sp macro="" textlink="">
      <xdr:nvSpPr>
        <xdr:cNvPr id="186" name="フローチャート: 判断 185"/>
        <xdr:cNvSpPr/>
      </xdr:nvSpPr>
      <xdr:spPr>
        <a:xfrm>
          <a:off x="2857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35470</xdr:rowOff>
    </xdr:from>
    <xdr:ext cx="599010" cy="259045"/>
    <xdr:sp macro="" textlink="">
      <xdr:nvSpPr>
        <xdr:cNvPr id="187" name="テキスト ボックス 186"/>
        <xdr:cNvSpPr txBox="1"/>
      </xdr:nvSpPr>
      <xdr:spPr>
        <a:xfrm>
          <a:off x="2608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38260</xdr:rowOff>
    </xdr:from>
    <xdr:to>
      <xdr:col>10</xdr:col>
      <xdr:colOff>114300</xdr:colOff>
      <xdr:row>73</xdr:row>
      <xdr:rowOff>1881</xdr:rowOff>
    </xdr:to>
    <xdr:cxnSp macro="">
      <xdr:nvCxnSpPr>
        <xdr:cNvPr id="188" name="直線コネクタ 187"/>
        <xdr:cNvCxnSpPr/>
      </xdr:nvCxnSpPr>
      <xdr:spPr>
        <a:xfrm>
          <a:off x="1130300" y="12039760"/>
          <a:ext cx="889000" cy="47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132099</xdr:rowOff>
    </xdr:from>
    <xdr:to>
      <xdr:col>10</xdr:col>
      <xdr:colOff>165100</xdr:colOff>
      <xdr:row>77</xdr:row>
      <xdr:rowOff>62249</xdr:rowOff>
    </xdr:to>
    <xdr:sp macro="" textlink="">
      <xdr:nvSpPr>
        <xdr:cNvPr id="189" name="フローチャート: 判断 188"/>
        <xdr:cNvSpPr/>
      </xdr:nvSpPr>
      <xdr:spPr>
        <a:xfrm>
          <a:off x="1968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53376</xdr:rowOff>
    </xdr:from>
    <xdr:ext cx="599010" cy="259045"/>
    <xdr:sp macro="" textlink="">
      <xdr:nvSpPr>
        <xdr:cNvPr id="190" name="テキスト ボックス 189"/>
        <xdr:cNvSpPr txBox="1"/>
      </xdr:nvSpPr>
      <xdr:spPr>
        <a:xfrm>
          <a:off x="1719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162108</xdr:rowOff>
    </xdr:from>
    <xdr:to>
      <xdr:col>6</xdr:col>
      <xdr:colOff>38100</xdr:colOff>
      <xdr:row>77</xdr:row>
      <xdr:rowOff>92258</xdr:rowOff>
    </xdr:to>
    <xdr:sp macro="" textlink="">
      <xdr:nvSpPr>
        <xdr:cNvPr id="191" name="フローチャート: 判断 190"/>
        <xdr:cNvSpPr/>
      </xdr:nvSpPr>
      <xdr:spPr>
        <a:xfrm>
          <a:off x="1079500" y="131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83385</xdr:rowOff>
    </xdr:from>
    <xdr:ext cx="599010" cy="259045"/>
    <xdr:sp macro="" textlink="">
      <xdr:nvSpPr>
        <xdr:cNvPr id="192" name="テキスト ボックス 191"/>
        <xdr:cNvSpPr txBox="1"/>
      </xdr:nvSpPr>
      <xdr:spPr>
        <a:xfrm>
          <a:off x="830795" y="1328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103367</xdr:rowOff>
    </xdr:from>
    <xdr:to>
      <xdr:col>24</xdr:col>
      <xdr:colOff>114300</xdr:colOff>
      <xdr:row>72</xdr:row>
      <xdr:rowOff>33517</xdr:rowOff>
    </xdr:to>
    <xdr:sp macro="" textlink="">
      <xdr:nvSpPr>
        <xdr:cNvPr id="198" name="楕円 197"/>
        <xdr:cNvSpPr/>
      </xdr:nvSpPr>
      <xdr:spPr>
        <a:xfrm>
          <a:off x="4584700" y="122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46104</xdr:rowOff>
    </xdr:from>
    <xdr:ext cx="599010" cy="259045"/>
    <xdr:sp macro="" textlink="">
      <xdr:nvSpPr>
        <xdr:cNvPr id="199" name="民生費該当値テキスト"/>
        <xdr:cNvSpPr txBox="1"/>
      </xdr:nvSpPr>
      <xdr:spPr>
        <a:xfrm>
          <a:off x="4686300" y="1221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129963</xdr:rowOff>
    </xdr:from>
    <xdr:to>
      <xdr:col>20</xdr:col>
      <xdr:colOff>38100</xdr:colOff>
      <xdr:row>72</xdr:row>
      <xdr:rowOff>60113</xdr:rowOff>
    </xdr:to>
    <xdr:sp macro="" textlink="">
      <xdr:nvSpPr>
        <xdr:cNvPr id="200" name="楕円 199"/>
        <xdr:cNvSpPr/>
      </xdr:nvSpPr>
      <xdr:spPr>
        <a:xfrm>
          <a:off x="3746500" y="123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76640</xdr:rowOff>
    </xdr:from>
    <xdr:ext cx="599010" cy="259045"/>
    <xdr:sp macro="" textlink="">
      <xdr:nvSpPr>
        <xdr:cNvPr id="201" name="テキスト ボックス 200"/>
        <xdr:cNvSpPr txBox="1"/>
      </xdr:nvSpPr>
      <xdr:spPr>
        <a:xfrm>
          <a:off x="3497795" y="1207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105094</xdr:rowOff>
    </xdr:from>
    <xdr:to>
      <xdr:col>15</xdr:col>
      <xdr:colOff>101600</xdr:colOff>
      <xdr:row>73</xdr:row>
      <xdr:rowOff>35244</xdr:rowOff>
    </xdr:to>
    <xdr:sp macro="" textlink="">
      <xdr:nvSpPr>
        <xdr:cNvPr id="202" name="楕円 201"/>
        <xdr:cNvSpPr/>
      </xdr:nvSpPr>
      <xdr:spPr>
        <a:xfrm>
          <a:off x="2857500" y="124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51771</xdr:rowOff>
    </xdr:from>
    <xdr:ext cx="599010" cy="259045"/>
    <xdr:sp macro="" textlink="">
      <xdr:nvSpPr>
        <xdr:cNvPr id="203" name="テキスト ボックス 202"/>
        <xdr:cNvSpPr txBox="1"/>
      </xdr:nvSpPr>
      <xdr:spPr>
        <a:xfrm>
          <a:off x="2608795" y="1222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122531</xdr:rowOff>
    </xdr:from>
    <xdr:to>
      <xdr:col>10</xdr:col>
      <xdr:colOff>165100</xdr:colOff>
      <xdr:row>73</xdr:row>
      <xdr:rowOff>52681</xdr:rowOff>
    </xdr:to>
    <xdr:sp macro="" textlink="">
      <xdr:nvSpPr>
        <xdr:cNvPr id="204" name="楕円 203"/>
        <xdr:cNvSpPr/>
      </xdr:nvSpPr>
      <xdr:spPr>
        <a:xfrm>
          <a:off x="1968500" y="124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69208</xdr:rowOff>
    </xdr:from>
    <xdr:ext cx="599010" cy="259045"/>
    <xdr:sp macro="" textlink="">
      <xdr:nvSpPr>
        <xdr:cNvPr id="205" name="テキスト ボックス 204"/>
        <xdr:cNvSpPr txBox="1"/>
      </xdr:nvSpPr>
      <xdr:spPr>
        <a:xfrm>
          <a:off x="1719795" y="1224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158910</xdr:rowOff>
    </xdr:from>
    <xdr:to>
      <xdr:col>6</xdr:col>
      <xdr:colOff>38100</xdr:colOff>
      <xdr:row>70</xdr:row>
      <xdr:rowOff>89060</xdr:rowOff>
    </xdr:to>
    <xdr:sp macro="" textlink="">
      <xdr:nvSpPr>
        <xdr:cNvPr id="206" name="楕円 205"/>
        <xdr:cNvSpPr/>
      </xdr:nvSpPr>
      <xdr:spPr>
        <a:xfrm>
          <a:off x="1079500" y="119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105587</xdr:rowOff>
    </xdr:from>
    <xdr:ext cx="599010" cy="259045"/>
    <xdr:sp macro="" textlink="">
      <xdr:nvSpPr>
        <xdr:cNvPr id="207" name="テキスト ボックス 206"/>
        <xdr:cNvSpPr txBox="1"/>
      </xdr:nvSpPr>
      <xdr:spPr>
        <a:xfrm>
          <a:off x="830795" y="117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31" name="直線コネクタ 230"/>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2"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3" name="直線コネクタ 232"/>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4"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5" name="直線コネクタ 234"/>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155721</xdr:rowOff>
    </xdr:from>
    <xdr:to>
      <xdr:col>24</xdr:col>
      <xdr:colOff>63500</xdr:colOff>
      <xdr:row>96</xdr:row>
      <xdr:rowOff>157939</xdr:rowOff>
    </xdr:to>
    <xdr:cxnSp macro="">
      <xdr:nvCxnSpPr>
        <xdr:cNvPr id="236" name="直線コネクタ 235"/>
        <xdr:cNvCxnSpPr/>
      </xdr:nvCxnSpPr>
      <xdr:spPr>
        <a:xfrm flipV="1">
          <a:off x="3797300" y="16614921"/>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7"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8" name="フローチャート: 判断 237"/>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157939</xdr:rowOff>
    </xdr:from>
    <xdr:to>
      <xdr:col>19</xdr:col>
      <xdr:colOff>177800</xdr:colOff>
      <xdr:row>97</xdr:row>
      <xdr:rowOff>60052</xdr:rowOff>
    </xdr:to>
    <xdr:cxnSp macro="">
      <xdr:nvCxnSpPr>
        <xdr:cNvPr id="239" name="直線コネクタ 238"/>
        <xdr:cNvCxnSpPr/>
      </xdr:nvCxnSpPr>
      <xdr:spPr>
        <a:xfrm flipV="1">
          <a:off x="2908300" y="16617139"/>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40" name="フローチャート: 判断 239"/>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41" name="テキスト ボックス 240"/>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60052</xdr:rowOff>
    </xdr:from>
    <xdr:to>
      <xdr:col>15</xdr:col>
      <xdr:colOff>50800</xdr:colOff>
      <xdr:row>97</xdr:row>
      <xdr:rowOff>76050</xdr:rowOff>
    </xdr:to>
    <xdr:cxnSp macro="">
      <xdr:nvCxnSpPr>
        <xdr:cNvPr id="242" name="直線コネクタ 241"/>
        <xdr:cNvCxnSpPr/>
      </xdr:nvCxnSpPr>
      <xdr:spPr>
        <a:xfrm flipV="1">
          <a:off x="2019300" y="16690702"/>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3" name="フローチャート: 判断 242"/>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4" name="テキスト ボックス 243"/>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71760</xdr:rowOff>
    </xdr:from>
    <xdr:to>
      <xdr:col>10</xdr:col>
      <xdr:colOff>114300</xdr:colOff>
      <xdr:row>97</xdr:row>
      <xdr:rowOff>76050</xdr:rowOff>
    </xdr:to>
    <xdr:cxnSp macro="">
      <xdr:nvCxnSpPr>
        <xdr:cNvPr id="245" name="直線コネクタ 244"/>
        <xdr:cNvCxnSpPr/>
      </xdr:nvCxnSpPr>
      <xdr:spPr>
        <a:xfrm>
          <a:off x="1130300" y="16702410"/>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6" name="フローチャート: 判断 245"/>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7" name="テキスト ボックス 246"/>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8" name="フローチャート: 判断 247"/>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9" name="テキスト ボックス 248"/>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104921</xdr:rowOff>
    </xdr:from>
    <xdr:to>
      <xdr:col>24</xdr:col>
      <xdr:colOff>114300</xdr:colOff>
      <xdr:row>97</xdr:row>
      <xdr:rowOff>35071</xdr:rowOff>
    </xdr:to>
    <xdr:sp macro="" textlink="">
      <xdr:nvSpPr>
        <xdr:cNvPr id="255" name="楕円 254"/>
        <xdr:cNvSpPr/>
      </xdr:nvSpPr>
      <xdr:spPr>
        <a:xfrm>
          <a:off x="4584700" y="165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127798</xdr:rowOff>
    </xdr:from>
    <xdr:ext cx="599010" cy="259045"/>
    <xdr:sp macro="" textlink="">
      <xdr:nvSpPr>
        <xdr:cNvPr id="256" name="衛生費該当値テキスト"/>
        <xdr:cNvSpPr txBox="1"/>
      </xdr:nvSpPr>
      <xdr:spPr>
        <a:xfrm>
          <a:off x="4686300" y="1641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107139</xdr:rowOff>
    </xdr:from>
    <xdr:to>
      <xdr:col>20</xdr:col>
      <xdr:colOff>38100</xdr:colOff>
      <xdr:row>97</xdr:row>
      <xdr:rowOff>37289</xdr:rowOff>
    </xdr:to>
    <xdr:sp macro="" textlink="">
      <xdr:nvSpPr>
        <xdr:cNvPr id="257" name="楕円 256"/>
        <xdr:cNvSpPr/>
      </xdr:nvSpPr>
      <xdr:spPr>
        <a:xfrm>
          <a:off x="3746500" y="1656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53816</xdr:rowOff>
    </xdr:from>
    <xdr:ext cx="599010" cy="259045"/>
    <xdr:sp macro="" textlink="">
      <xdr:nvSpPr>
        <xdr:cNvPr id="258" name="テキスト ボックス 257"/>
        <xdr:cNvSpPr txBox="1"/>
      </xdr:nvSpPr>
      <xdr:spPr>
        <a:xfrm>
          <a:off x="3497795" y="1634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9252</xdr:rowOff>
    </xdr:from>
    <xdr:to>
      <xdr:col>15</xdr:col>
      <xdr:colOff>101600</xdr:colOff>
      <xdr:row>97</xdr:row>
      <xdr:rowOff>110852</xdr:rowOff>
    </xdr:to>
    <xdr:sp macro="" textlink="">
      <xdr:nvSpPr>
        <xdr:cNvPr id="259" name="楕円 258"/>
        <xdr:cNvSpPr/>
      </xdr:nvSpPr>
      <xdr:spPr>
        <a:xfrm>
          <a:off x="2857500" y="166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127379</xdr:rowOff>
    </xdr:from>
    <xdr:ext cx="599010" cy="259045"/>
    <xdr:sp macro="" textlink="">
      <xdr:nvSpPr>
        <xdr:cNvPr id="260" name="テキスト ボックス 259"/>
        <xdr:cNvSpPr txBox="1"/>
      </xdr:nvSpPr>
      <xdr:spPr>
        <a:xfrm>
          <a:off x="2608795" y="164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25250</xdr:rowOff>
    </xdr:from>
    <xdr:to>
      <xdr:col>10</xdr:col>
      <xdr:colOff>165100</xdr:colOff>
      <xdr:row>97</xdr:row>
      <xdr:rowOff>126850</xdr:rowOff>
    </xdr:to>
    <xdr:sp macro="" textlink="">
      <xdr:nvSpPr>
        <xdr:cNvPr id="261" name="楕円 260"/>
        <xdr:cNvSpPr/>
      </xdr:nvSpPr>
      <xdr:spPr>
        <a:xfrm>
          <a:off x="1968500" y="166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143377</xdr:rowOff>
    </xdr:from>
    <xdr:ext cx="599010" cy="259045"/>
    <xdr:sp macro="" textlink="">
      <xdr:nvSpPr>
        <xdr:cNvPr id="262" name="テキスト ボックス 261"/>
        <xdr:cNvSpPr txBox="1"/>
      </xdr:nvSpPr>
      <xdr:spPr>
        <a:xfrm>
          <a:off x="1719795" y="1643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20960</xdr:rowOff>
    </xdr:from>
    <xdr:to>
      <xdr:col>6</xdr:col>
      <xdr:colOff>38100</xdr:colOff>
      <xdr:row>97</xdr:row>
      <xdr:rowOff>122560</xdr:rowOff>
    </xdr:to>
    <xdr:sp macro="" textlink="">
      <xdr:nvSpPr>
        <xdr:cNvPr id="263" name="楕円 262"/>
        <xdr:cNvSpPr/>
      </xdr:nvSpPr>
      <xdr:spPr>
        <a:xfrm>
          <a:off x="1079500" y="166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139087</xdr:rowOff>
    </xdr:from>
    <xdr:ext cx="599010" cy="259045"/>
    <xdr:sp macro="" textlink="">
      <xdr:nvSpPr>
        <xdr:cNvPr id="264" name="テキスト ボックス 263"/>
        <xdr:cNvSpPr txBox="1"/>
      </xdr:nvSpPr>
      <xdr:spPr>
        <a:xfrm>
          <a:off x="830795" y="1642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8" name="直線コネクタ 287"/>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9"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91"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2" name="直線コネクタ 291"/>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4"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5" name="フローチャート: 判断 294"/>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7" name="フローチャート: 判断 296"/>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8" name="テキスト ボックス 297"/>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300" name="フローチャート: 判断 299"/>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301" name="テキスト ボックス 300"/>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3" name="フローチャート: 判断 302"/>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4" name="テキスト ボックス 303"/>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5" name="フローチャート: 判断 304"/>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6" name="テキスト ボックス 305"/>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3"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5" name="直線コネクタ 344"/>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6"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7" name="直線コネクタ 346"/>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8"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9" name="直線コネクタ 348"/>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114681</xdr:rowOff>
    </xdr:from>
    <xdr:to>
      <xdr:col>55</xdr:col>
      <xdr:colOff>0</xdr:colOff>
      <xdr:row>56</xdr:row>
      <xdr:rowOff>69347</xdr:rowOff>
    </xdr:to>
    <xdr:cxnSp macro="">
      <xdr:nvCxnSpPr>
        <xdr:cNvPr id="350" name="直線コネクタ 349"/>
        <xdr:cNvCxnSpPr/>
      </xdr:nvCxnSpPr>
      <xdr:spPr>
        <a:xfrm>
          <a:off x="9639300" y="9544431"/>
          <a:ext cx="838200" cy="1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51"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2" name="フローチャート: 判断 351"/>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114681</xdr:rowOff>
    </xdr:from>
    <xdr:to>
      <xdr:col>50</xdr:col>
      <xdr:colOff>114300</xdr:colOff>
      <xdr:row>55</xdr:row>
      <xdr:rowOff>136117</xdr:rowOff>
    </xdr:to>
    <xdr:cxnSp macro="">
      <xdr:nvCxnSpPr>
        <xdr:cNvPr id="353" name="直線コネクタ 352"/>
        <xdr:cNvCxnSpPr/>
      </xdr:nvCxnSpPr>
      <xdr:spPr>
        <a:xfrm flipV="1">
          <a:off x="8750300" y="9544431"/>
          <a:ext cx="889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4" name="フローチャート: 判断 353"/>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5" name="テキスト ボックス 354"/>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136117</xdr:rowOff>
    </xdr:from>
    <xdr:to>
      <xdr:col>45</xdr:col>
      <xdr:colOff>177800</xdr:colOff>
      <xdr:row>55</xdr:row>
      <xdr:rowOff>143674</xdr:rowOff>
    </xdr:to>
    <xdr:cxnSp macro="">
      <xdr:nvCxnSpPr>
        <xdr:cNvPr id="356" name="直線コネクタ 355"/>
        <xdr:cNvCxnSpPr/>
      </xdr:nvCxnSpPr>
      <xdr:spPr>
        <a:xfrm flipV="1">
          <a:off x="7861300" y="9565867"/>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7" name="フローチャート: 判断 356"/>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8" name="テキスト ボックス 357"/>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143674</xdr:rowOff>
    </xdr:from>
    <xdr:to>
      <xdr:col>41</xdr:col>
      <xdr:colOff>50800</xdr:colOff>
      <xdr:row>56</xdr:row>
      <xdr:rowOff>83383</xdr:rowOff>
    </xdr:to>
    <xdr:cxnSp macro="">
      <xdr:nvCxnSpPr>
        <xdr:cNvPr id="359" name="直線コネクタ 358"/>
        <xdr:cNvCxnSpPr/>
      </xdr:nvCxnSpPr>
      <xdr:spPr>
        <a:xfrm flipV="1">
          <a:off x="6972300" y="9573424"/>
          <a:ext cx="889000" cy="1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60" name="フローチャート: 判断 359"/>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61" name="テキスト ボックス 360"/>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2" name="フローチャート: 判断 361"/>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3" name="テキスト ボックス 362"/>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18547</xdr:rowOff>
    </xdr:from>
    <xdr:to>
      <xdr:col>55</xdr:col>
      <xdr:colOff>50800</xdr:colOff>
      <xdr:row>56</xdr:row>
      <xdr:rowOff>120147</xdr:rowOff>
    </xdr:to>
    <xdr:sp macro="" textlink="">
      <xdr:nvSpPr>
        <xdr:cNvPr id="369" name="楕円 368"/>
        <xdr:cNvSpPr/>
      </xdr:nvSpPr>
      <xdr:spPr>
        <a:xfrm>
          <a:off x="10426700" y="96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41424</xdr:rowOff>
    </xdr:from>
    <xdr:ext cx="599010" cy="259045"/>
    <xdr:sp macro="" textlink="">
      <xdr:nvSpPr>
        <xdr:cNvPr id="370" name="農林水産業費該当値テキスト"/>
        <xdr:cNvSpPr txBox="1"/>
      </xdr:nvSpPr>
      <xdr:spPr>
        <a:xfrm>
          <a:off x="10528300" y="94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63881</xdr:rowOff>
    </xdr:from>
    <xdr:to>
      <xdr:col>50</xdr:col>
      <xdr:colOff>165100</xdr:colOff>
      <xdr:row>55</xdr:row>
      <xdr:rowOff>165481</xdr:rowOff>
    </xdr:to>
    <xdr:sp macro="" textlink="">
      <xdr:nvSpPr>
        <xdr:cNvPr id="371" name="楕円 370"/>
        <xdr:cNvSpPr/>
      </xdr:nvSpPr>
      <xdr:spPr>
        <a:xfrm>
          <a:off x="9588500" y="94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10558</xdr:rowOff>
    </xdr:from>
    <xdr:ext cx="599010" cy="259045"/>
    <xdr:sp macro="" textlink="">
      <xdr:nvSpPr>
        <xdr:cNvPr id="372" name="テキスト ボックス 371"/>
        <xdr:cNvSpPr txBox="1"/>
      </xdr:nvSpPr>
      <xdr:spPr>
        <a:xfrm>
          <a:off x="9339795" y="92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85317</xdr:rowOff>
    </xdr:from>
    <xdr:to>
      <xdr:col>46</xdr:col>
      <xdr:colOff>38100</xdr:colOff>
      <xdr:row>56</xdr:row>
      <xdr:rowOff>15467</xdr:rowOff>
    </xdr:to>
    <xdr:sp macro="" textlink="">
      <xdr:nvSpPr>
        <xdr:cNvPr id="373" name="楕円 372"/>
        <xdr:cNvSpPr/>
      </xdr:nvSpPr>
      <xdr:spPr>
        <a:xfrm>
          <a:off x="8699500" y="95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31994</xdr:rowOff>
    </xdr:from>
    <xdr:ext cx="599010" cy="259045"/>
    <xdr:sp macro="" textlink="">
      <xdr:nvSpPr>
        <xdr:cNvPr id="374" name="テキスト ボックス 373"/>
        <xdr:cNvSpPr txBox="1"/>
      </xdr:nvSpPr>
      <xdr:spPr>
        <a:xfrm>
          <a:off x="8450795" y="929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92874</xdr:rowOff>
    </xdr:from>
    <xdr:to>
      <xdr:col>41</xdr:col>
      <xdr:colOff>101600</xdr:colOff>
      <xdr:row>56</xdr:row>
      <xdr:rowOff>23024</xdr:rowOff>
    </xdr:to>
    <xdr:sp macro="" textlink="">
      <xdr:nvSpPr>
        <xdr:cNvPr id="375" name="楕円 374"/>
        <xdr:cNvSpPr/>
      </xdr:nvSpPr>
      <xdr:spPr>
        <a:xfrm>
          <a:off x="7810500" y="9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39551</xdr:rowOff>
    </xdr:from>
    <xdr:ext cx="599010" cy="259045"/>
    <xdr:sp macro="" textlink="">
      <xdr:nvSpPr>
        <xdr:cNvPr id="376" name="テキスト ボックス 375"/>
        <xdr:cNvSpPr txBox="1"/>
      </xdr:nvSpPr>
      <xdr:spPr>
        <a:xfrm>
          <a:off x="7561795" y="92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32583</xdr:rowOff>
    </xdr:from>
    <xdr:to>
      <xdr:col>36</xdr:col>
      <xdr:colOff>165100</xdr:colOff>
      <xdr:row>56</xdr:row>
      <xdr:rowOff>134183</xdr:rowOff>
    </xdr:to>
    <xdr:sp macro="" textlink="">
      <xdr:nvSpPr>
        <xdr:cNvPr id="377" name="楕円 376"/>
        <xdr:cNvSpPr/>
      </xdr:nvSpPr>
      <xdr:spPr>
        <a:xfrm>
          <a:off x="6921500" y="963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150710</xdr:rowOff>
    </xdr:from>
    <xdr:ext cx="599010" cy="259045"/>
    <xdr:sp macro="" textlink="">
      <xdr:nvSpPr>
        <xdr:cNvPr id="378" name="テキスト ボックス 377"/>
        <xdr:cNvSpPr txBox="1"/>
      </xdr:nvSpPr>
      <xdr:spPr>
        <a:xfrm>
          <a:off x="6672795" y="940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2" name="直線コネクタ 401"/>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3"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4" name="直線コネクタ 403"/>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5"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6" name="直線コネクタ 405"/>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56600</xdr:rowOff>
    </xdr:from>
    <xdr:to>
      <xdr:col>55</xdr:col>
      <xdr:colOff>0</xdr:colOff>
      <xdr:row>78</xdr:row>
      <xdr:rowOff>59100</xdr:rowOff>
    </xdr:to>
    <xdr:cxnSp macro="">
      <xdr:nvCxnSpPr>
        <xdr:cNvPr id="407" name="直線コネクタ 406"/>
        <xdr:cNvCxnSpPr/>
      </xdr:nvCxnSpPr>
      <xdr:spPr>
        <a:xfrm>
          <a:off x="9639300" y="13258250"/>
          <a:ext cx="838200" cy="17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8"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9" name="フローチャート: 判断 408"/>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56600</xdr:rowOff>
    </xdr:from>
    <xdr:to>
      <xdr:col>50</xdr:col>
      <xdr:colOff>114300</xdr:colOff>
      <xdr:row>77</xdr:row>
      <xdr:rowOff>97758</xdr:rowOff>
    </xdr:to>
    <xdr:cxnSp macro="">
      <xdr:nvCxnSpPr>
        <xdr:cNvPr id="410" name="直線コネクタ 409"/>
        <xdr:cNvCxnSpPr/>
      </xdr:nvCxnSpPr>
      <xdr:spPr>
        <a:xfrm flipV="1">
          <a:off x="8750300" y="13258250"/>
          <a:ext cx="889000" cy="4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11" name="フローチャート: 判断 410"/>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2" name="テキスト ボックス 411"/>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97758</xdr:rowOff>
    </xdr:from>
    <xdr:to>
      <xdr:col>45</xdr:col>
      <xdr:colOff>177800</xdr:colOff>
      <xdr:row>78</xdr:row>
      <xdr:rowOff>40422</xdr:rowOff>
    </xdr:to>
    <xdr:cxnSp macro="">
      <xdr:nvCxnSpPr>
        <xdr:cNvPr id="413" name="直線コネクタ 412"/>
        <xdr:cNvCxnSpPr/>
      </xdr:nvCxnSpPr>
      <xdr:spPr>
        <a:xfrm flipV="1">
          <a:off x="7861300" y="13299408"/>
          <a:ext cx="889000" cy="1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4" name="フローチャート: 判断 413"/>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5" name="テキスト ボックス 414"/>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40422</xdr:rowOff>
    </xdr:from>
    <xdr:to>
      <xdr:col>41</xdr:col>
      <xdr:colOff>50800</xdr:colOff>
      <xdr:row>78</xdr:row>
      <xdr:rowOff>96793</xdr:rowOff>
    </xdr:to>
    <xdr:cxnSp macro="">
      <xdr:nvCxnSpPr>
        <xdr:cNvPr id="416" name="直線コネクタ 415"/>
        <xdr:cNvCxnSpPr/>
      </xdr:nvCxnSpPr>
      <xdr:spPr>
        <a:xfrm flipV="1">
          <a:off x="6972300" y="13413522"/>
          <a:ext cx="889000" cy="5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7" name="フローチャート: 判断 416"/>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8" name="テキスト ボックス 417"/>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9" name="フローチャート: 判断 418"/>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20" name="テキスト ボックス 419"/>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8300</xdr:rowOff>
    </xdr:from>
    <xdr:to>
      <xdr:col>55</xdr:col>
      <xdr:colOff>50800</xdr:colOff>
      <xdr:row>78</xdr:row>
      <xdr:rowOff>109900</xdr:rowOff>
    </xdr:to>
    <xdr:sp macro="" textlink="">
      <xdr:nvSpPr>
        <xdr:cNvPr id="426" name="楕円 425"/>
        <xdr:cNvSpPr/>
      </xdr:nvSpPr>
      <xdr:spPr>
        <a:xfrm>
          <a:off x="10426700" y="133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31177</xdr:rowOff>
    </xdr:from>
    <xdr:ext cx="599010" cy="259045"/>
    <xdr:sp macro="" textlink="">
      <xdr:nvSpPr>
        <xdr:cNvPr id="427" name="商工費該当値テキスト"/>
        <xdr:cNvSpPr txBox="1"/>
      </xdr:nvSpPr>
      <xdr:spPr>
        <a:xfrm>
          <a:off x="10528300" y="1323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5800</xdr:rowOff>
    </xdr:from>
    <xdr:to>
      <xdr:col>50</xdr:col>
      <xdr:colOff>165100</xdr:colOff>
      <xdr:row>77</xdr:row>
      <xdr:rowOff>107400</xdr:rowOff>
    </xdr:to>
    <xdr:sp macro="" textlink="">
      <xdr:nvSpPr>
        <xdr:cNvPr id="428" name="楕円 427"/>
        <xdr:cNvSpPr/>
      </xdr:nvSpPr>
      <xdr:spPr>
        <a:xfrm>
          <a:off x="9588500" y="1320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123927</xdr:rowOff>
    </xdr:from>
    <xdr:ext cx="599010" cy="259045"/>
    <xdr:sp macro="" textlink="">
      <xdr:nvSpPr>
        <xdr:cNvPr id="429" name="テキスト ボックス 428"/>
        <xdr:cNvSpPr txBox="1"/>
      </xdr:nvSpPr>
      <xdr:spPr>
        <a:xfrm>
          <a:off x="9339795" y="1298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46958</xdr:rowOff>
    </xdr:from>
    <xdr:to>
      <xdr:col>46</xdr:col>
      <xdr:colOff>38100</xdr:colOff>
      <xdr:row>77</xdr:row>
      <xdr:rowOff>148558</xdr:rowOff>
    </xdr:to>
    <xdr:sp macro="" textlink="">
      <xdr:nvSpPr>
        <xdr:cNvPr id="430" name="楕円 429"/>
        <xdr:cNvSpPr/>
      </xdr:nvSpPr>
      <xdr:spPr>
        <a:xfrm>
          <a:off x="8699500" y="132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165085</xdr:rowOff>
    </xdr:from>
    <xdr:ext cx="599010" cy="259045"/>
    <xdr:sp macro="" textlink="">
      <xdr:nvSpPr>
        <xdr:cNvPr id="431" name="テキスト ボックス 430"/>
        <xdr:cNvSpPr txBox="1"/>
      </xdr:nvSpPr>
      <xdr:spPr>
        <a:xfrm>
          <a:off x="8450795" y="130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161072</xdr:rowOff>
    </xdr:from>
    <xdr:to>
      <xdr:col>41</xdr:col>
      <xdr:colOff>101600</xdr:colOff>
      <xdr:row>78</xdr:row>
      <xdr:rowOff>91222</xdr:rowOff>
    </xdr:to>
    <xdr:sp macro="" textlink="">
      <xdr:nvSpPr>
        <xdr:cNvPr id="432" name="楕円 431"/>
        <xdr:cNvSpPr/>
      </xdr:nvSpPr>
      <xdr:spPr>
        <a:xfrm>
          <a:off x="7810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107749</xdr:rowOff>
    </xdr:from>
    <xdr:ext cx="599010" cy="259045"/>
    <xdr:sp macro="" textlink="">
      <xdr:nvSpPr>
        <xdr:cNvPr id="433" name="テキスト ボックス 432"/>
        <xdr:cNvSpPr txBox="1"/>
      </xdr:nvSpPr>
      <xdr:spPr>
        <a:xfrm>
          <a:off x="7561795" y="1313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34" name="楕円 433"/>
        <xdr:cNvSpPr/>
      </xdr:nvSpPr>
      <xdr:spPr>
        <a:xfrm>
          <a:off x="6921500" y="134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35" name="テキスト ボックス 434"/>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9" name="テキスト ボックス 44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1" name="テキスト ボックス 45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3" name="テキスト ボックス 45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7" name="テキスト ボックス 45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61" name="直線コネクタ 460"/>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2"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3" name="直線コネクタ 462"/>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4"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5" name="直線コネクタ 464"/>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6742</xdr:rowOff>
    </xdr:from>
    <xdr:to>
      <xdr:col>55</xdr:col>
      <xdr:colOff>0</xdr:colOff>
      <xdr:row>95</xdr:row>
      <xdr:rowOff>147337</xdr:rowOff>
    </xdr:to>
    <xdr:cxnSp macro="">
      <xdr:nvCxnSpPr>
        <xdr:cNvPr id="466" name="直線コネクタ 465"/>
        <xdr:cNvCxnSpPr/>
      </xdr:nvCxnSpPr>
      <xdr:spPr>
        <a:xfrm flipV="1">
          <a:off x="9639300" y="15780142"/>
          <a:ext cx="838200" cy="6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7"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8" name="フローチャート: 判断 467"/>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147337</xdr:rowOff>
    </xdr:from>
    <xdr:to>
      <xdr:col>50</xdr:col>
      <xdr:colOff>114300</xdr:colOff>
      <xdr:row>97</xdr:row>
      <xdr:rowOff>72315</xdr:rowOff>
    </xdr:to>
    <xdr:cxnSp macro="">
      <xdr:nvCxnSpPr>
        <xdr:cNvPr id="469" name="直線コネクタ 468"/>
        <xdr:cNvCxnSpPr/>
      </xdr:nvCxnSpPr>
      <xdr:spPr>
        <a:xfrm flipV="1">
          <a:off x="8750300" y="16435087"/>
          <a:ext cx="889000" cy="2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70" name="フローチャート: 判断 469"/>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71" name="テキスト ボックス 470"/>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72315</xdr:rowOff>
    </xdr:from>
    <xdr:to>
      <xdr:col>45</xdr:col>
      <xdr:colOff>177800</xdr:colOff>
      <xdr:row>97</xdr:row>
      <xdr:rowOff>79851</xdr:rowOff>
    </xdr:to>
    <xdr:cxnSp macro="">
      <xdr:nvCxnSpPr>
        <xdr:cNvPr id="472" name="直線コネクタ 471"/>
        <xdr:cNvCxnSpPr/>
      </xdr:nvCxnSpPr>
      <xdr:spPr>
        <a:xfrm flipV="1">
          <a:off x="7861300" y="16702965"/>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3" name="フローチャート: 判断 472"/>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4" name="テキスト ボックス 473"/>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166712</xdr:rowOff>
    </xdr:from>
    <xdr:to>
      <xdr:col>41</xdr:col>
      <xdr:colOff>50800</xdr:colOff>
      <xdr:row>97</xdr:row>
      <xdr:rowOff>79851</xdr:rowOff>
    </xdr:to>
    <xdr:cxnSp macro="">
      <xdr:nvCxnSpPr>
        <xdr:cNvPr id="475" name="直線コネクタ 474"/>
        <xdr:cNvCxnSpPr/>
      </xdr:nvCxnSpPr>
      <xdr:spPr>
        <a:xfrm>
          <a:off x="6972300" y="16625912"/>
          <a:ext cx="889000" cy="8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6" name="フローチャート: 判断 475"/>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7" name="テキスト ボックス 476"/>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8" name="フローチャート: 判断 477"/>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9" name="テキスト ボックス 478"/>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127392</xdr:rowOff>
    </xdr:from>
    <xdr:to>
      <xdr:col>55</xdr:col>
      <xdr:colOff>50800</xdr:colOff>
      <xdr:row>92</xdr:row>
      <xdr:rowOff>57542</xdr:rowOff>
    </xdr:to>
    <xdr:sp macro="" textlink="">
      <xdr:nvSpPr>
        <xdr:cNvPr id="485" name="楕円 484"/>
        <xdr:cNvSpPr/>
      </xdr:nvSpPr>
      <xdr:spPr>
        <a:xfrm>
          <a:off x="10426700" y="157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150269</xdr:rowOff>
    </xdr:from>
    <xdr:ext cx="599010" cy="259045"/>
    <xdr:sp macro="" textlink="">
      <xdr:nvSpPr>
        <xdr:cNvPr id="486" name="土木費該当値テキスト"/>
        <xdr:cNvSpPr txBox="1"/>
      </xdr:nvSpPr>
      <xdr:spPr>
        <a:xfrm>
          <a:off x="10528300" y="1558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96537</xdr:rowOff>
    </xdr:from>
    <xdr:to>
      <xdr:col>50</xdr:col>
      <xdr:colOff>165100</xdr:colOff>
      <xdr:row>96</xdr:row>
      <xdr:rowOff>26687</xdr:rowOff>
    </xdr:to>
    <xdr:sp macro="" textlink="">
      <xdr:nvSpPr>
        <xdr:cNvPr id="487" name="楕円 486"/>
        <xdr:cNvSpPr/>
      </xdr:nvSpPr>
      <xdr:spPr>
        <a:xfrm>
          <a:off x="9588500" y="163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43214</xdr:rowOff>
    </xdr:from>
    <xdr:ext cx="599010" cy="259045"/>
    <xdr:sp macro="" textlink="">
      <xdr:nvSpPr>
        <xdr:cNvPr id="488" name="テキスト ボックス 487"/>
        <xdr:cNvSpPr txBox="1"/>
      </xdr:nvSpPr>
      <xdr:spPr>
        <a:xfrm>
          <a:off x="9339795" y="1615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21515</xdr:rowOff>
    </xdr:from>
    <xdr:to>
      <xdr:col>46</xdr:col>
      <xdr:colOff>38100</xdr:colOff>
      <xdr:row>97</xdr:row>
      <xdr:rowOff>123115</xdr:rowOff>
    </xdr:to>
    <xdr:sp macro="" textlink="">
      <xdr:nvSpPr>
        <xdr:cNvPr id="489" name="楕円 488"/>
        <xdr:cNvSpPr/>
      </xdr:nvSpPr>
      <xdr:spPr>
        <a:xfrm>
          <a:off x="8699500" y="166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139642</xdr:rowOff>
    </xdr:from>
    <xdr:ext cx="599010" cy="259045"/>
    <xdr:sp macro="" textlink="">
      <xdr:nvSpPr>
        <xdr:cNvPr id="490" name="テキスト ボックス 489"/>
        <xdr:cNvSpPr txBox="1"/>
      </xdr:nvSpPr>
      <xdr:spPr>
        <a:xfrm>
          <a:off x="8450795" y="16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29051</xdr:rowOff>
    </xdr:from>
    <xdr:to>
      <xdr:col>41</xdr:col>
      <xdr:colOff>101600</xdr:colOff>
      <xdr:row>97</xdr:row>
      <xdr:rowOff>130651</xdr:rowOff>
    </xdr:to>
    <xdr:sp macro="" textlink="">
      <xdr:nvSpPr>
        <xdr:cNvPr id="491" name="楕円 490"/>
        <xdr:cNvSpPr/>
      </xdr:nvSpPr>
      <xdr:spPr>
        <a:xfrm>
          <a:off x="7810500" y="166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147178</xdr:rowOff>
    </xdr:from>
    <xdr:ext cx="599010" cy="259045"/>
    <xdr:sp macro="" textlink="">
      <xdr:nvSpPr>
        <xdr:cNvPr id="492" name="テキスト ボックス 491"/>
        <xdr:cNvSpPr txBox="1"/>
      </xdr:nvSpPr>
      <xdr:spPr>
        <a:xfrm>
          <a:off x="7561795" y="1643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115912</xdr:rowOff>
    </xdr:from>
    <xdr:to>
      <xdr:col>36</xdr:col>
      <xdr:colOff>165100</xdr:colOff>
      <xdr:row>97</xdr:row>
      <xdr:rowOff>46062</xdr:rowOff>
    </xdr:to>
    <xdr:sp macro="" textlink="">
      <xdr:nvSpPr>
        <xdr:cNvPr id="493" name="楕円 492"/>
        <xdr:cNvSpPr/>
      </xdr:nvSpPr>
      <xdr:spPr>
        <a:xfrm>
          <a:off x="6921500" y="165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62589</xdr:rowOff>
    </xdr:from>
    <xdr:ext cx="599010" cy="259045"/>
    <xdr:sp macro="" textlink="">
      <xdr:nvSpPr>
        <xdr:cNvPr id="494" name="テキスト ボックス 493"/>
        <xdr:cNvSpPr txBox="1"/>
      </xdr:nvSpPr>
      <xdr:spPr>
        <a:xfrm>
          <a:off x="6672795" y="1635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6" name="直線コネクタ 515"/>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7"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8" name="直線コネクタ 517"/>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9"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20" name="直線コネクタ 519"/>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71616</xdr:rowOff>
    </xdr:from>
    <xdr:to>
      <xdr:col>85</xdr:col>
      <xdr:colOff>127000</xdr:colOff>
      <xdr:row>37</xdr:row>
      <xdr:rowOff>99366</xdr:rowOff>
    </xdr:to>
    <xdr:cxnSp macro="">
      <xdr:nvCxnSpPr>
        <xdr:cNvPr id="521" name="直線コネクタ 520"/>
        <xdr:cNvCxnSpPr/>
      </xdr:nvCxnSpPr>
      <xdr:spPr>
        <a:xfrm>
          <a:off x="15481300" y="6415266"/>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2"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3" name="フローチャート: 判断 522"/>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127431</xdr:rowOff>
    </xdr:from>
    <xdr:to>
      <xdr:col>81</xdr:col>
      <xdr:colOff>50800</xdr:colOff>
      <xdr:row>37</xdr:row>
      <xdr:rowOff>71616</xdr:rowOff>
    </xdr:to>
    <xdr:cxnSp macro="">
      <xdr:nvCxnSpPr>
        <xdr:cNvPr id="524" name="直線コネクタ 523"/>
        <xdr:cNvCxnSpPr/>
      </xdr:nvCxnSpPr>
      <xdr:spPr>
        <a:xfrm>
          <a:off x="14592300" y="6299631"/>
          <a:ext cx="889000" cy="1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5" name="フローチャート: 判断 524"/>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6" name="テキスト ボックス 525"/>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127431</xdr:rowOff>
    </xdr:from>
    <xdr:to>
      <xdr:col>76</xdr:col>
      <xdr:colOff>114300</xdr:colOff>
      <xdr:row>37</xdr:row>
      <xdr:rowOff>111733</xdr:rowOff>
    </xdr:to>
    <xdr:cxnSp macro="">
      <xdr:nvCxnSpPr>
        <xdr:cNvPr id="527" name="直線コネクタ 526"/>
        <xdr:cNvCxnSpPr/>
      </xdr:nvCxnSpPr>
      <xdr:spPr>
        <a:xfrm flipV="1">
          <a:off x="13703300" y="6299631"/>
          <a:ext cx="889000" cy="1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8" name="フローチャート: 判断 527"/>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9" name="テキスト ボックス 528"/>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19577</xdr:rowOff>
    </xdr:from>
    <xdr:to>
      <xdr:col>71</xdr:col>
      <xdr:colOff>177800</xdr:colOff>
      <xdr:row>37</xdr:row>
      <xdr:rowOff>111733</xdr:rowOff>
    </xdr:to>
    <xdr:cxnSp macro="">
      <xdr:nvCxnSpPr>
        <xdr:cNvPr id="530" name="直線コネクタ 529"/>
        <xdr:cNvCxnSpPr/>
      </xdr:nvCxnSpPr>
      <xdr:spPr>
        <a:xfrm>
          <a:off x="12814300" y="5677427"/>
          <a:ext cx="889000" cy="77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31" name="フローチャート: 判断 530"/>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2" name="テキスト ボックス 531"/>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3" name="フローチャート: 判断 532"/>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4" name="テキスト ボックス 533"/>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48566</xdr:rowOff>
    </xdr:from>
    <xdr:to>
      <xdr:col>85</xdr:col>
      <xdr:colOff>177800</xdr:colOff>
      <xdr:row>37</xdr:row>
      <xdr:rowOff>150166</xdr:rowOff>
    </xdr:to>
    <xdr:sp macro="" textlink="">
      <xdr:nvSpPr>
        <xdr:cNvPr id="540" name="楕円 539"/>
        <xdr:cNvSpPr/>
      </xdr:nvSpPr>
      <xdr:spPr>
        <a:xfrm>
          <a:off x="16268700" y="63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71443</xdr:rowOff>
    </xdr:from>
    <xdr:ext cx="534377" cy="259045"/>
    <xdr:sp macro="" textlink="">
      <xdr:nvSpPr>
        <xdr:cNvPr id="541" name="消防費該当値テキスト"/>
        <xdr:cNvSpPr txBox="1"/>
      </xdr:nvSpPr>
      <xdr:spPr>
        <a:xfrm>
          <a:off x="16370300" y="624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20816</xdr:rowOff>
    </xdr:from>
    <xdr:to>
      <xdr:col>81</xdr:col>
      <xdr:colOff>101600</xdr:colOff>
      <xdr:row>37</xdr:row>
      <xdr:rowOff>122416</xdr:rowOff>
    </xdr:to>
    <xdr:sp macro="" textlink="">
      <xdr:nvSpPr>
        <xdr:cNvPr id="542" name="楕円 541"/>
        <xdr:cNvSpPr/>
      </xdr:nvSpPr>
      <xdr:spPr>
        <a:xfrm>
          <a:off x="15430500" y="63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138943</xdr:rowOff>
    </xdr:from>
    <xdr:ext cx="599010" cy="259045"/>
    <xdr:sp macro="" textlink="">
      <xdr:nvSpPr>
        <xdr:cNvPr id="543" name="テキスト ボックス 542"/>
        <xdr:cNvSpPr txBox="1"/>
      </xdr:nvSpPr>
      <xdr:spPr>
        <a:xfrm>
          <a:off x="15181795" y="613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76631</xdr:rowOff>
    </xdr:from>
    <xdr:to>
      <xdr:col>76</xdr:col>
      <xdr:colOff>165100</xdr:colOff>
      <xdr:row>37</xdr:row>
      <xdr:rowOff>6781</xdr:rowOff>
    </xdr:to>
    <xdr:sp macro="" textlink="">
      <xdr:nvSpPr>
        <xdr:cNvPr id="544" name="楕円 543"/>
        <xdr:cNvSpPr/>
      </xdr:nvSpPr>
      <xdr:spPr>
        <a:xfrm>
          <a:off x="14541500" y="62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23308</xdr:rowOff>
    </xdr:from>
    <xdr:ext cx="599010" cy="259045"/>
    <xdr:sp macro="" textlink="">
      <xdr:nvSpPr>
        <xdr:cNvPr id="545" name="テキスト ボックス 544"/>
        <xdr:cNvSpPr txBox="1"/>
      </xdr:nvSpPr>
      <xdr:spPr>
        <a:xfrm>
          <a:off x="14292795" y="602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60933</xdr:rowOff>
    </xdr:from>
    <xdr:to>
      <xdr:col>72</xdr:col>
      <xdr:colOff>38100</xdr:colOff>
      <xdr:row>37</xdr:row>
      <xdr:rowOff>162533</xdr:rowOff>
    </xdr:to>
    <xdr:sp macro="" textlink="">
      <xdr:nvSpPr>
        <xdr:cNvPr id="546" name="楕円 545"/>
        <xdr:cNvSpPr/>
      </xdr:nvSpPr>
      <xdr:spPr>
        <a:xfrm>
          <a:off x="13652500" y="64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7610</xdr:rowOff>
    </xdr:from>
    <xdr:ext cx="534377" cy="259045"/>
    <xdr:sp macro="" textlink="">
      <xdr:nvSpPr>
        <xdr:cNvPr id="547" name="テキスト ボックス 546"/>
        <xdr:cNvSpPr txBox="1"/>
      </xdr:nvSpPr>
      <xdr:spPr>
        <a:xfrm>
          <a:off x="13436111" y="61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140227</xdr:rowOff>
    </xdr:from>
    <xdr:to>
      <xdr:col>67</xdr:col>
      <xdr:colOff>101600</xdr:colOff>
      <xdr:row>33</xdr:row>
      <xdr:rowOff>70377</xdr:rowOff>
    </xdr:to>
    <xdr:sp macro="" textlink="">
      <xdr:nvSpPr>
        <xdr:cNvPr id="548" name="楕円 547"/>
        <xdr:cNvSpPr/>
      </xdr:nvSpPr>
      <xdr:spPr>
        <a:xfrm>
          <a:off x="12763500" y="56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86904</xdr:rowOff>
    </xdr:from>
    <xdr:ext cx="599010" cy="259045"/>
    <xdr:sp macro="" textlink="">
      <xdr:nvSpPr>
        <xdr:cNvPr id="549" name="テキスト ボックス 548"/>
        <xdr:cNvSpPr txBox="1"/>
      </xdr:nvSpPr>
      <xdr:spPr>
        <a:xfrm>
          <a:off x="12514795" y="540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9" name="テキスト ボックス 568"/>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3" name="直線コネクタ 572"/>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4"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5" name="直線コネクタ 574"/>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6"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7" name="直線コネクタ 576"/>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24668</xdr:rowOff>
    </xdr:from>
    <xdr:to>
      <xdr:col>85</xdr:col>
      <xdr:colOff>127000</xdr:colOff>
      <xdr:row>57</xdr:row>
      <xdr:rowOff>165909</xdr:rowOff>
    </xdr:to>
    <xdr:cxnSp macro="">
      <xdr:nvCxnSpPr>
        <xdr:cNvPr id="578" name="直線コネクタ 577"/>
        <xdr:cNvCxnSpPr/>
      </xdr:nvCxnSpPr>
      <xdr:spPr>
        <a:xfrm>
          <a:off x="15481300" y="9797318"/>
          <a:ext cx="838200" cy="1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9"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80" name="フローチャート: 判断 579"/>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24668</xdr:rowOff>
    </xdr:from>
    <xdr:to>
      <xdr:col>81</xdr:col>
      <xdr:colOff>50800</xdr:colOff>
      <xdr:row>58</xdr:row>
      <xdr:rowOff>22813</xdr:rowOff>
    </xdr:to>
    <xdr:cxnSp macro="">
      <xdr:nvCxnSpPr>
        <xdr:cNvPr id="581" name="直線コネクタ 580"/>
        <xdr:cNvCxnSpPr/>
      </xdr:nvCxnSpPr>
      <xdr:spPr>
        <a:xfrm flipV="1">
          <a:off x="14592300" y="9797318"/>
          <a:ext cx="889000" cy="1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2" name="フローチャート: 判断 581"/>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3" name="テキスト ボックス 582"/>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147014</xdr:rowOff>
    </xdr:from>
    <xdr:to>
      <xdr:col>76</xdr:col>
      <xdr:colOff>114300</xdr:colOff>
      <xdr:row>58</xdr:row>
      <xdr:rowOff>22813</xdr:rowOff>
    </xdr:to>
    <xdr:cxnSp macro="">
      <xdr:nvCxnSpPr>
        <xdr:cNvPr id="584" name="直線コネクタ 583"/>
        <xdr:cNvCxnSpPr/>
      </xdr:nvCxnSpPr>
      <xdr:spPr>
        <a:xfrm>
          <a:off x="13703300" y="9748214"/>
          <a:ext cx="889000" cy="2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5" name="フローチャート: 判断 584"/>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6" name="テキスト ボックス 585"/>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147014</xdr:rowOff>
    </xdr:from>
    <xdr:to>
      <xdr:col>71</xdr:col>
      <xdr:colOff>177800</xdr:colOff>
      <xdr:row>58</xdr:row>
      <xdr:rowOff>53656</xdr:rowOff>
    </xdr:to>
    <xdr:cxnSp macro="">
      <xdr:nvCxnSpPr>
        <xdr:cNvPr id="587" name="直線コネクタ 586"/>
        <xdr:cNvCxnSpPr/>
      </xdr:nvCxnSpPr>
      <xdr:spPr>
        <a:xfrm flipV="1">
          <a:off x="12814300" y="9748214"/>
          <a:ext cx="889000" cy="24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8" name="フローチャート: 判断 587"/>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9" name="テキスト ボックス 588"/>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90" name="フローチャート: 判断 589"/>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91" name="テキスト ボックス 590"/>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115109</xdr:rowOff>
    </xdr:from>
    <xdr:to>
      <xdr:col>85</xdr:col>
      <xdr:colOff>177800</xdr:colOff>
      <xdr:row>58</xdr:row>
      <xdr:rowOff>45259</xdr:rowOff>
    </xdr:to>
    <xdr:sp macro="" textlink="">
      <xdr:nvSpPr>
        <xdr:cNvPr id="597" name="楕円 596"/>
        <xdr:cNvSpPr/>
      </xdr:nvSpPr>
      <xdr:spPr>
        <a:xfrm>
          <a:off x="16268700" y="98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137986</xdr:rowOff>
    </xdr:from>
    <xdr:ext cx="599010" cy="259045"/>
    <xdr:sp macro="" textlink="">
      <xdr:nvSpPr>
        <xdr:cNvPr id="598" name="教育費該当値テキスト"/>
        <xdr:cNvSpPr txBox="1"/>
      </xdr:nvSpPr>
      <xdr:spPr>
        <a:xfrm>
          <a:off x="16370300" y="973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145318</xdr:rowOff>
    </xdr:from>
    <xdr:to>
      <xdr:col>81</xdr:col>
      <xdr:colOff>101600</xdr:colOff>
      <xdr:row>57</xdr:row>
      <xdr:rowOff>75468</xdr:rowOff>
    </xdr:to>
    <xdr:sp macro="" textlink="">
      <xdr:nvSpPr>
        <xdr:cNvPr id="599" name="楕円 598"/>
        <xdr:cNvSpPr/>
      </xdr:nvSpPr>
      <xdr:spPr>
        <a:xfrm>
          <a:off x="15430500" y="97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91995</xdr:rowOff>
    </xdr:from>
    <xdr:ext cx="599010" cy="259045"/>
    <xdr:sp macro="" textlink="">
      <xdr:nvSpPr>
        <xdr:cNvPr id="600" name="テキスト ボックス 599"/>
        <xdr:cNvSpPr txBox="1"/>
      </xdr:nvSpPr>
      <xdr:spPr>
        <a:xfrm>
          <a:off x="15181795" y="952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143463</xdr:rowOff>
    </xdr:from>
    <xdr:to>
      <xdr:col>76</xdr:col>
      <xdr:colOff>165100</xdr:colOff>
      <xdr:row>58</xdr:row>
      <xdr:rowOff>73613</xdr:rowOff>
    </xdr:to>
    <xdr:sp macro="" textlink="">
      <xdr:nvSpPr>
        <xdr:cNvPr id="601" name="楕円 600"/>
        <xdr:cNvSpPr/>
      </xdr:nvSpPr>
      <xdr:spPr>
        <a:xfrm>
          <a:off x="14541500" y="99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90140</xdr:rowOff>
    </xdr:from>
    <xdr:ext cx="599010" cy="259045"/>
    <xdr:sp macro="" textlink="">
      <xdr:nvSpPr>
        <xdr:cNvPr id="602" name="テキスト ボックス 601"/>
        <xdr:cNvSpPr txBox="1"/>
      </xdr:nvSpPr>
      <xdr:spPr>
        <a:xfrm>
          <a:off x="14292795" y="969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96214</xdr:rowOff>
    </xdr:from>
    <xdr:to>
      <xdr:col>72</xdr:col>
      <xdr:colOff>38100</xdr:colOff>
      <xdr:row>57</xdr:row>
      <xdr:rowOff>26364</xdr:rowOff>
    </xdr:to>
    <xdr:sp macro="" textlink="">
      <xdr:nvSpPr>
        <xdr:cNvPr id="603" name="楕円 602"/>
        <xdr:cNvSpPr/>
      </xdr:nvSpPr>
      <xdr:spPr>
        <a:xfrm>
          <a:off x="13652500" y="96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42891</xdr:rowOff>
    </xdr:from>
    <xdr:ext cx="599010" cy="259045"/>
    <xdr:sp macro="" textlink="">
      <xdr:nvSpPr>
        <xdr:cNvPr id="604" name="テキスト ボックス 603"/>
        <xdr:cNvSpPr txBox="1"/>
      </xdr:nvSpPr>
      <xdr:spPr>
        <a:xfrm>
          <a:off x="13403795" y="947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2856</xdr:rowOff>
    </xdr:from>
    <xdr:to>
      <xdr:col>67</xdr:col>
      <xdr:colOff>101600</xdr:colOff>
      <xdr:row>58</xdr:row>
      <xdr:rowOff>104456</xdr:rowOff>
    </xdr:to>
    <xdr:sp macro="" textlink="">
      <xdr:nvSpPr>
        <xdr:cNvPr id="605" name="楕円 604"/>
        <xdr:cNvSpPr/>
      </xdr:nvSpPr>
      <xdr:spPr>
        <a:xfrm>
          <a:off x="12763500" y="99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95583</xdr:rowOff>
    </xdr:from>
    <xdr:ext cx="599010" cy="259045"/>
    <xdr:sp macro="" textlink="">
      <xdr:nvSpPr>
        <xdr:cNvPr id="606" name="テキスト ボックス 605"/>
        <xdr:cNvSpPr txBox="1"/>
      </xdr:nvSpPr>
      <xdr:spPr>
        <a:xfrm>
          <a:off x="12514795" y="1003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2" name="直線コネクタ 631"/>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5"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6" name="直線コネクタ 635"/>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8"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9" name="フローチャート: 判断 638"/>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114218</xdr:rowOff>
    </xdr:from>
    <xdr:to>
      <xdr:col>81</xdr:col>
      <xdr:colOff>50800</xdr:colOff>
      <xdr:row>79</xdr:row>
      <xdr:rowOff>98879</xdr:rowOff>
    </xdr:to>
    <xdr:cxnSp macro="">
      <xdr:nvCxnSpPr>
        <xdr:cNvPr id="640" name="直線コネクタ 639"/>
        <xdr:cNvCxnSpPr/>
      </xdr:nvCxnSpPr>
      <xdr:spPr>
        <a:xfrm>
          <a:off x="14592300" y="13487318"/>
          <a:ext cx="889000" cy="1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41" name="フローチャート: 判断 640"/>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2" name="テキスト ボックス 641"/>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114218</xdr:rowOff>
    </xdr:from>
    <xdr:to>
      <xdr:col>76</xdr:col>
      <xdr:colOff>114300</xdr:colOff>
      <xdr:row>79</xdr:row>
      <xdr:rowOff>36824</xdr:rowOff>
    </xdr:to>
    <xdr:cxnSp macro="">
      <xdr:nvCxnSpPr>
        <xdr:cNvPr id="643" name="直線コネクタ 642"/>
        <xdr:cNvCxnSpPr/>
      </xdr:nvCxnSpPr>
      <xdr:spPr>
        <a:xfrm flipV="1">
          <a:off x="13703300" y="13487318"/>
          <a:ext cx="889000" cy="9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4" name="フローチャート: 判断 643"/>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5" name="テキスト ボックス 644"/>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36824</xdr:rowOff>
    </xdr:from>
    <xdr:to>
      <xdr:col>71</xdr:col>
      <xdr:colOff>177800</xdr:colOff>
      <xdr:row>79</xdr:row>
      <xdr:rowOff>98879</xdr:rowOff>
    </xdr:to>
    <xdr:cxnSp macro="">
      <xdr:nvCxnSpPr>
        <xdr:cNvPr id="646" name="直線コネクタ 645"/>
        <xdr:cNvCxnSpPr/>
      </xdr:nvCxnSpPr>
      <xdr:spPr>
        <a:xfrm flipV="1">
          <a:off x="12814300" y="13581374"/>
          <a:ext cx="889000" cy="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7" name="フローチャート: 判断 646"/>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8" name="テキスト ボックス 647"/>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9" name="フローチャート: 判断 648"/>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50" name="テキスト ボックス 649"/>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63418</xdr:rowOff>
    </xdr:from>
    <xdr:to>
      <xdr:col>76</xdr:col>
      <xdr:colOff>165100</xdr:colOff>
      <xdr:row>78</xdr:row>
      <xdr:rowOff>165018</xdr:rowOff>
    </xdr:to>
    <xdr:sp macro="" textlink="">
      <xdr:nvSpPr>
        <xdr:cNvPr id="660" name="楕円 659"/>
        <xdr:cNvSpPr/>
      </xdr:nvSpPr>
      <xdr:spPr>
        <a:xfrm>
          <a:off x="14541500" y="134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10095</xdr:rowOff>
    </xdr:from>
    <xdr:ext cx="534377" cy="259045"/>
    <xdr:sp macro="" textlink="">
      <xdr:nvSpPr>
        <xdr:cNvPr id="661" name="テキスト ボックス 660"/>
        <xdr:cNvSpPr txBox="1"/>
      </xdr:nvSpPr>
      <xdr:spPr>
        <a:xfrm>
          <a:off x="14325111" y="132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157474</xdr:rowOff>
    </xdr:from>
    <xdr:to>
      <xdr:col>72</xdr:col>
      <xdr:colOff>38100</xdr:colOff>
      <xdr:row>79</xdr:row>
      <xdr:rowOff>87624</xdr:rowOff>
    </xdr:to>
    <xdr:sp macro="" textlink="">
      <xdr:nvSpPr>
        <xdr:cNvPr id="662" name="楕円 661"/>
        <xdr:cNvSpPr/>
      </xdr:nvSpPr>
      <xdr:spPr>
        <a:xfrm>
          <a:off x="13652500" y="13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104151</xdr:rowOff>
    </xdr:from>
    <xdr:ext cx="534377" cy="259045"/>
    <xdr:sp macro="" textlink="">
      <xdr:nvSpPr>
        <xdr:cNvPr id="663" name="テキスト ボックス 662"/>
        <xdr:cNvSpPr txBox="1"/>
      </xdr:nvSpPr>
      <xdr:spPr>
        <a:xfrm>
          <a:off x="13436111" y="133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7" name="テキスト ボックス 68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9" name="直線コネクタ 688"/>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90"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91" name="直線コネクタ 690"/>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2"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3" name="直線コネクタ 692"/>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153763</xdr:rowOff>
    </xdr:from>
    <xdr:to>
      <xdr:col>85</xdr:col>
      <xdr:colOff>127000</xdr:colOff>
      <xdr:row>96</xdr:row>
      <xdr:rowOff>72706</xdr:rowOff>
    </xdr:to>
    <xdr:cxnSp macro="">
      <xdr:nvCxnSpPr>
        <xdr:cNvPr id="694" name="直線コネクタ 693"/>
        <xdr:cNvCxnSpPr/>
      </xdr:nvCxnSpPr>
      <xdr:spPr>
        <a:xfrm flipV="1">
          <a:off x="15481300" y="16441513"/>
          <a:ext cx="8382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5"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6" name="フローチャート: 判断 695"/>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72706</xdr:rowOff>
    </xdr:from>
    <xdr:to>
      <xdr:col>81</xdr:col>
      <xdr:colOff>50800</xdr:colOff>
      <xdr:row>96</xdr:row>
      <xdr:rowOff>95622</xdr:rowOff>
    </xdr:to>
    <xdr:cxnSp macro="">
      <xdr:nvCxnSpPr>
        <xdr:cNvPr id="697" name="直線コネクタ 696"/>
        <xdr:cNvCxnSpPr/>
      </xdr:nvCxnSpPr>
      <xdr:spPr>
        <a:xfrm flipV="1">
          <a:off x="14592300" y="16531906"/>
          <a:ext cx="8890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8" name="フローチャート: 判断 697"/>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9" name="テキスト ボックス 698"/>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95622</xdr:rowOff>
    </xdr:from>
    <xdr:to>
      <xdr:col>76</xdr:col>
      <xdr:colOff>114300</xdr:colOff>
      <xdr:row>96</xdr:row>
      <xdr:rowOff>99419</xdr:rowOff>
    </xdr:to>
    <xdr:cxnSp macro="">
      <xdr:nvCxnSpPr>
        <xdr:cNvPr id="700" name="直線コネクタ 699"/>
        <xdr:cNvCxnSpPr/>
      </xdr:nvCxnSpPr>
      <xdr:spPr>
        <a:xfrm flipV="1">
          <a:off x="13703300" y="1655482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701" name="フローチャート: 判断 700"/>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2" name="テキスト ボックス 701"/>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96638</xdr:rowOff>
    </xdr:from>
    <xdr:to>
      <xdr:col>71</xdr:col>
      <xdr:colOff>177800</xdr:colOff>
      <xdr:row>96</xdr:row>
      <xdr:rowOff>99419</xdr:rowOff>
    </xdr:to>
    <xdr:cxnSp macro="">
      <xdr:nvCxnSpPr>
        <xdr:cNvPr id="703" name="直線コネクタ 702"/>
        <xdr:cNvCxnSpPr/>
      </xdr:nvCxnSpPr>
      <xdr:spPr>
        <a:xfrm>
          <a:off x="12814300" y="1655583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4" name="フローチャート: 判断 703"/>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5" name="テキスト ボックス 704"/>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6" name="フローチャート: 判断 705"/>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7" name="テキスト ボックス 706"/>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102963</xdr:rowOff>
    </xdr:from>
    <xdr:to>
      <xdr:col>85</xdr:col>
      <xdr:colOff>177800</xdr:colOff>
      <xdr:row>96</xdr:row>
      <xdr:rowOff>33113</xdr:rowOff>
    </xdr:to>
    <xdr:sp macro="" textlink="">
      <xdr:nvSpPr>
        <xdr:cNvPr id="713" name="楕円 712"/>
        <xdr:cNvSpPr/>
      </xdr:nvSpPr>
      <xdr:spPr>
        <a:xfrm>
          <a:off x="16268700" y="163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125840</xdr:rowOff>
    </xdr:from>
    <xdr:ext cx="599010" cy="259045"/>
    <xdr:sp macro="" textlink="">
      <xdr:nvSpPr>
        <xdr:cNvPr id="714" name="公債費該当値テキスト"/>
        <xdr:cNvSpPr txBox="1"/>
      </xdr:nvSpPr>
      <xdr:spPr>
        <a:xfrm>
          <a:off x="16370300" y="1624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21906</xdr:rowOff>
    </xdr:from>
    <xdr:to>
      <xdr:col>81</xdr:col>
      <xdr:colOff>101600</xdr:colOff>
      <xdr:row>96</xdr:row>
      <xdr:rowOff>123506</xdr:rowOff>
    </xdr:to>
    <xdr:sp macro="" textlink="">
      <xdr:nvSpPr>
        <xdr:cNvPr id="715" name="楕円 714"/>
        <xdr:cNvSpPr/>
      </xdr:nvSpPr>
      <xdr:spPr>
        <a:xfrm>
          <a:off x="15430500" y="164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140033</xdr:rowOff>
    </xdr:from>
    <xdr:ext cx="599010" cy="259045"/>
    <xdr:sp macro="" textlink="">
      <xdr:nvSpPr>
        <xdr:cNvPr id="716" name="テキスト ボックス 715"/>
        <xdr:cNvSpPr txBox="1"/>
      </xdr:nvSpPr>
      <xdr:spPr>
        <a:xfrm>
          <a:off x="15181795" y="1625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44822</xdr:rowOff>
    </xdr:from>
    <xdr:to>
      <xdr:col>76</xdr:col>
      <xdr:colOff>165100</xdr:colOff>
      <xdr:row>96</xdr:row>
      <xdr:rowOff>146422</xdr:rowOff>
    </xdr:to>
    <xdr:sp macro="" textlink="">
      <xdr:nvSpPr>
        <xdr:cNvPr id="717" name="楕円 716"/>
        <xdr:cNvSpPr/>
      </xdr:nvSpPr>
      <xdr:spPr>
        <a:xfrm>
          <a:off x="14541500" y="165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162949</xdr:rowOff>
    </xdr:from>
    <xdr:ext cx="599010" cy="259045"/>
    <xdr:sp macro="" textlink="">
      <xdr:nvSpPr>
        <xdr:cNvPr id="718" name="テキスト ボックス 717"/>
        <xdr:cNvSpPr txBox="1"/>
      </xdr:nvSpPr>
      <xdr:spPr>
        <a:xfrm>
          <a:off x="14292795" y="1627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48619</xdr:rowOff>
    </xdr:from>
    <xdr:to>
      <xdr:col>72</xdr:col>
      <xdr:colOff>38100</xdr:colOff>
      <xdr:row>96</xdr:row>
      <xdr:rowOff>150219</xdr:rowOff>
    </xdr:to>
    <xdr:sp macro="" textlink="">
      <xdr:nvSpPr>
        <xdr:cNvPr id="719" name="楕円 718"/>
        <xdr:cNvSpPr/>
      </xdr:nvSpPr>
      <xdr:spPr>
        <a:xfrm>
          <a:off x="13652500" y="165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166746</xdr:rowOff>
    </xdr:from>
    <xdr:ext cx="599010" cy="259045"/>
    <xdr:sp macro="" textlink="">
      <xdr:nvSpPr>
        <xdr:cNvPr id="720" name="テキスト ボックス 719"/>
        <xdr:cNvSpPr txBox="1"/>
      </xdr:nvSpPr>
      <xdr:spPr>
        <a:xfrm>
          <a:off x="13403795" y="162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45838</xdr:rowOff>
    </xdr:from>
    <xdr:to>
      <xdr:col>67</xdr:col>
      <xdr:colOff>101600</xdr:colOff>
      <xdr:row>96</xdr:row>
      <xdr:rowOff>147438</xdr:rowOff>
    </xdr:to>
    <xdr:sp macro="" textlink="">
      <xdr:nvSpPr>
        <xdr:cNvPr id="721" name="楕円 720"/>
        <xdr:cNvSpPr/>
      </xdr:nvSpPr>
      <xdr:spPr>
        <a:xfrm>
          <a:off x="12763500" y="165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163965</xdr:rowOff>
    </xdr:from>
    <xdr:ext cx="599010" cy="259045"/>
    <xdr:sp macro="" textlink="">
      <xdr:nvSpPr>
        <xdr:cNvPr id="722" name="テキスト ボックス 721"/>
        <xdr:cNvSpPr txBox="1"/>
      </xdr:nvSpPr>
      <xdr:spPr>
        <a:xfrm>
          <a:off x="12514795" y="1628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8" name="直線コネクタ 747"/>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9"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51"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2" name="直線コネクタ 751"/>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4"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5" name="フローチャート: 判断 754"/>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7" name="フローチャート: 判断 756"/>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8" name="テキスト ボックス 757"/>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60" name="フローチャート: 判断 759"/>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61" name="テキスト ボックス 760"/>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3" name="フローチャート: 判断 762"/>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4" name="テキスト ボックス 763"/>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5" name="フローチャート: 判断 764"/>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6" name="テキスト ボックス 765"/>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3"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住民一人当たりコストは類似団体の中でも特に人口規模が小さくいことから議会費、総務費、民生費、衛生費等多くの経費で類似団体平均を上回る結果となる。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総務費についてはふるさと納税関連経費も支出しており、令和２年度は寄付金収入を大きく増加させたことで関連経費も大きく増加している。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農林水産業費は林道開設事業により例年高い水準で推移し、土木費では村営住宅の建設により大きく増加している。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公債費については今後も公共工事の実施により増加を見込んでおり、充当可能基金の確保等、将来負担に備える必要がある。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以降、主に単独事業の増加により実質単年度収支が悪化、平成３０年度、令和元年度と財政調整基金の大幅な取崩しを行っている。令和２年度は地方債や目的基金の活用により単年度収支は改善し、財政調整基金の積立を行っている。今後も地方債や特定目的基金等を優先活用し、当面は財政調整基金を標準財政規模の</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％前後である５億円程度を確保することを目標に、事業の見直しや新たな財源確確保を図る。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令和２年度現在までいずれの会計においても赤字額は発生しておらず、連結実質赤字比率は算出されていない。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今後も高齢化による医療・介護給付費の増加や簡易水道再編事業の起債の償還の他、地域振興事業特別会計への繰出金の増加等が見込まれており、事業費の適正化を図る必要がある。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財源については人口減少等により村税の増加は見込めず、地方交付税も減少傾向であるなど厳しい状況であり、観光事業やふるさと納税等の財源確保に努めていく必要がある。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2183409</v>
      </c>
      <c r="BO4" s="464"/>
      <c r="BP4" s="464"/>
      <c r="BQ4" s="464"/>
      <c r="BR4" s="464"/>
      <c r="BS4" s="464"/>
      <c r="BT4" s="464"/>
      <c r="BU4" s="465"/>
      <c r="BV4" s="463">
        <v>1683507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3.1</v>
      </c>
      <c r="CU4" s="648"/>
      <c r="CV4" s="648"/>
      <c r="CW4" s="648"/>
      <c r="CX4" s="648"/>
      <c r="CY4" s="648"/>
      <c r="CZ4" s="648"/>
      <c r="DA4" s="649"/>
      <c r="DB4" s="647">
        <v>3.2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2087190</v>
      </c>
      <c r="BO5" s="469"/>
      <c r="BP5" s="469"/>
      <c r="BQ5" s="469"/>
      <c r="BR5" s="469"/>
      <c r="BS5" s="469"/>
      <c r="BT5" s="469"/>
      <c r="BU5" s="470"/>
      <c r="BV5" s="468">
        <v>1529320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93.4</v>
      </c>
      <c r="CU5" s="439"/>
      <c r="CV5" s="439"/>
      <c r="CW5" s="439"/>
      <c r="CX5" s="439"/>
      <c r="CY5" s="439"/>
      <c r="CZ5" s="439"/>
      <c r="DA5" s="440"/>
      <c r="DB5" s="438">
        <v>95.1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96219</v>
      </c>
      <c r="BO6" s="469"/>
      <c r="BP6" s="469"/>
      <c r="BQ6" s="469"/>
      <c r="BR6" s="469"/>
      <c r="BS6" s="469"/>
      <c r="BT6" s="469"/>
      <c r="BU6" s="470"/>
      <c r="BV6" s="468">
        <v>154187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95.7</v>
      </c>
      <c r="CU6" s="622"/>
      <c r="CV6" s="622"/>
      <c r="CW6" s="622"/>
      <c r="CX6" s="622"/>
      <c r="CY6" s="622"/>
      <c r="CZ6" s="622"/>
      <c r="DA6" s="623"/>
      <c r="DB6" s="621">
        <v>97.4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79202</v>
      </c>
      <c r="BO7" s="469"/>
      <c r="BP7" s="469"/>
      <c r="BQ7" s="469"/>
      <c r="BR7" s="469"/>
      <c r="BS7" s="469"/>
      <c r="BT7" s="469"/>
      <c r="BU7" s="470"/>
      <c r="BV7" s="468">
        <v>137730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545705</v>
      </c>
      <c r="CU7" s="469"/>
      <c r="CV7" s="469"/>
      <c r="CW7" s="469"/>
      <c r="CX7" s="469"/>
      <c r="CY7" s="469"/>
      <c r="CZ7" s="469"/>
      <c r="DA7" s="470"/>
      <c r="DB7" s="468">
        <v>507983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17017</v>
      </c>
      <c r="BO8" s="469"/>
      <c r="BP8" s="469"/>
      <c r="BQ8" s="469"/>
      <c r="BR8" s="469"/>
      <c r="BS8" s="469"/>
      <c r="BT8" s="469"/>
      <c r="BU8" s="470"/>
      <c r="BV8" s="468">
        <v>16457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0.14000000000000001</v>
      </c>
      <c r="CU8" s="582"/>
      <c r="CV8" s="582"/>
      <c r="CW8" s="582"/>
      <c r="CX8" s="582"/>
      <c r="CY8" s="582"/>
      <c r="CZ8" s="582"/>
      <c r="DA8" s="583"/>
      <c r="DB8" s="581">
        <v>0.13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404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560</v>
      </c>
      <c r="BO9" s="469"/>
      <c r="BP9" s="469"/>
      <c r="BQ9" s="469"/>
      <c r="BR9" s="469"/>
      <c r="BS9" s="469"/>
      <c r="BT9" s="469"/>
      <c r="BU9" s="470"/>
      <c r="BV9" s="468">
        <v>-29159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16.7</v>
      </c>
      <c r="CU9" s="439"/>
      <c r="CV9" s="439"/>
      <c r="CW9" s="439"/>
      <c r="CX9" s="439"/>
      <c r="CY9" s="439"/>
      <c r="CZ9" s="439"/>
      <c r="DA9" s="440"/>
      <c r="DB9" s="438">
        <v>10.5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446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50097</v>
      </c>
      <c r="BO10" s="469"/>
      <c r="BP10" s="469"/>
      <c r="BQ10" s="469"/>
      <c r="BR10" s="469"/>
      <c r="BS10" s="469"/>
      <c r="BT10" s="469"/>
      <c r="BU10" s="470"/>
      <c r="BV10" s="468">
        <v>98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109</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427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230000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427</v>
      </c>
      <c r="S13" s="572"/>
      <c r="T13" s="572"/>
      <c r="U13" s="572"/>
      <c r="V13" s="573"/>
      <c r="W13" s="559" t="s">
        <v>140</v>
      </c>
      <c r="X13" s="481"/>
      <c r="Y13" s="481"/>
      <c r="Z13" s="481"/>
      <c r="AA13" s="481"/>
      <c r="AB13" s="482"/>
      <c r="AC13" s="444">
        <v>20</v>
      </c>
      <c r="AD13" s="445"/>
      <c r="AE13" s="445"/>
      <c r="AF13" s="445"/>
      <c r="AG13" s="446"/>
      <c r="AH13" s="444">
        <v>13</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50657</v>
      </c>
      <c r="BO13" s="469"/>
      <c r="BP13" s="469"/>
      <c r="BQ13" s="469"/>
      <c r="BR13" s="469"/>
      <c r="BS13" s="469"/>
      <c r="BT13" s="469"/>
      <c r="BU13" s="470"/>
      <c r="BV13" s="468">
        <v>-259061</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5.9</v>
      </c>
      <c r="CU13" s="439"/>
      <c r="CV13" s="439"/>
      <c r="CW13" s="439"/>
      <c r="CX13" s="439"/>
      <c r="CY13" s="439"/>
      <c r="CZ13" s="439"/>
      <c r="DA13" s="440"/>
      <c r="DB13" s="438">
        <v>4.2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434</v>
      </c>
      <c r="S14" s="572"/>
      <c r="T14" s="572"/>
      <c r="U14" s="572"/>
      <c r="V14" s="573"/>
      <c r="W14" s="574"/>
      <c r="X14" s="484"/>
      <c r="Y14" s="484"/>
      <c r="Z14" s="484"/>
      <c r="AA14" s="484"/>
      <c r="AB14" s="485"/>
      <c r="AC14" s="564">
        <v>11.6</v>
      </c>
      <c r="AD14" s="565"/>
      <c r="AE14" s="565"/>
      <c r="AF14" s="565"/>
      <c r="AG14" s="566"/>
      <c r="AH14" s="564">
        <v>8.1999999999999993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147</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434</v>
      </c>
      <c r="S15" s="572"/>
      <c r="T15" s="572"/>
      <c r="U15" s="572"/>
      <c r="V15" s="573"/>
      <c r="W15" s="559" t="s">
        <v>148</v>
      </c>
      <c r="X15" s="481"/>
      <c r="Y15" s="481"/>
      <c r="Z15" s="481"/>
      <c r="AA15" s="481"/>
      <c r="AB15" s="482"/>
      <c r="AC15" s="444">
        <v>31</v>
      </c>
      <c r="AD15" s="445"/>
      <c r="AE15" s="445"/>
      <c r="AF15" s="445"/>
      <c r="AG15" s="446"/>
      <c r="AH15" s="444">
        <v>28</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73032</v>
      </c>
      <c r="BO15" s="464"/>
      <c r="BP15" s="464"/>
      <c r="BQ15" s="464"/>
      <c r="BR15" s="464"/>
      <c r="BS15" s="464"/>
      <c r="BT15" s="464"/>
      <c r="BU15" s="465"/>
      <c r="BV15" s="463">
        <v>67705</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17.899999999999999</v>
      </c>
      <c r="AD16" s="565"/>
      <c r="AE16" s="565"/>
      <c r="AF16" s="565"/>
      <c r="AG16" s="566"/>
      <c r="AH16" s="564">
        <v>17.600000000000001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519599</v>
      </c>
      <c r="BO16" s="469"/>
      <c r="BP16" s="469"/>
      <c r="BQ16" s="469"/>
      <c r="BR16" s="469"/>
      <c r="BS16" s="469"/>
      <c r="BT16" s="469"/>
      <c r="BU16" s="470"/>
      <c r="BV16" s="468">
        <v>479385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152</v>
      </c>
      <c r="S17" s="557"/>
      <c r="T17" s="557"/>
      <c r="U17" s="557"/>
      <c r="V17" s="558"/>
      <c r="W17" s="559" t="s">
        <v>155</v>
      </c>
      <c r="X17" s="481"/>
      <c r="Y17" s="481"/>
      <c r="Z17" s="481"/>
      <c r="AA17" s="481"/>
      <c r="AB17" s="482"/>
      <c r="AC17" s="444">
        <v>122</v>
      </c>
      <c r="AD17" s="445"/>
      <c r="AE17" s="445"/>
      <c r="AF17" s="445"/>
      <c r="AG17" s="446"/>
      <c r="AH17" s="444">
        <v>118</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89435</v>
      </c>
      <c r="BO17" s="469"/>
      <c r="BP17" s="469"/>
      <c r="BQ17" s="469"/>
      <c r="BR17" s="469"/>
      <c r="BS17" s="469"/>
      <c r="BT17" s="469"/>
      <c r="BU17" s="470"/>
      <c r="BV17" s="468">
        <v>84376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48.2</v>
      </c>
      <c r="M18" s="533"/>
      <c r="N18" s="533"/>
      <c r="O18" s="533"/>
      <c r="P18" s="533"/>
      <c r="Q18" s="533"/>
      <c r="R18" s="534"/>
      <c r="S18" s="534"/>
      <c r="T18" s="534"/>
      <c r="U18" s="534"/>
      <c r="V18" s="535"/>
      <c r="W18" s="549"/>
      <c r="X18" s="550"/>
      <c r="Y18" s="550"/>
      <c r="Z18" s="550"/>
      <c r="AA18" s="550"/>
      <c r="AB18" s="560"/>
      <c r="AC18" s="432">
        <v>70.5</v>
      </c>
      <c r="AD18" s="433"/>
      <c r="AE18" s="433"/>
      <c r="AF18" s="433"/>
      <c r="AG18" s="536"/>
      <c r="AH18" s="432">
        <v>74.2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521527</v>
      </c>
      <c r="BO18" s="469"/>
      <c r="BP18" s="469"/>
      <c r="BQ18" s="469"/>
      <c r="BR18" s="469"/>
      <c r="BS18" s="469"/>
      <c r="BT18" s="469"/>
      <c r="BU18" s="470"/>
      <c r="BV18" s="468">
        <v>493293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775376</v>
      </c>
      <c r="BO19" s="469"/>
      <c r="BP19" s="469"/>
      <c r="BQ19" s="469"/>
      <c r="BR19" s="469"/>
      <c r="BS19" s="469"/>
      <c r="BT19" s="469"/>
      <c r="BU19" s="470"/>
      <c r="BV19" s="468">
        <v>1058312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223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1508182</v>
      </c>
      <c r="BO23" s="469"/>
      <c r="BP23" s="469"/>
      <c r="BQ23" s="469"/>
      <c r="BR23" s="469"/>
      <c r="BS23" s="469"/>
      <c r="BT23" s="469"/>
      <c r="BU23" s="470"/>
      <c r="BV23" s="468">
        <v>1430623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5500</v>
      </c>
      <c r="R24" s="445"/>
      <c r="S24" s="445"/>
      <c r="T24" s="445"/>
      <c r="U24" s="445"/>
      <c r="V24" s="446"/>
      <c r="W24" s="510"/>
      <c r="X24" s="501"/>
      <c r="Y24" s="502"/>
      <c r="Z24" s="441" t="s">
        <v>171</v>
      </c>
      <c r="AA24" s="442"/>
      <c r="AB24" s="442"/>
      <c r="AC24" s="442"/>
      <c r="AD24" s="442"/>
      <c r="AE24" s="442"/>
      <c r="AF24" s="442"/>
      <c r="AG24" s="443"/>
      <c r="AH24" s="444">
        <v>20</v>
      </c>
      <c r="AI24" s="445"/>
      <c r="AJ24" s="445"/>
      <c r="AK24" s="445"/>
      <c r="AL24" s="446"/>
      <c r="AM24" s="444">
        <v>60680</v>
      </c>
      <c r="AN24" s="445"/>
      <c r="AO24" s="445"/>
      <c r="AP24" s="445"/>
      <c r="AQ24" s="445"/>
      <c r="AR24" s="446"/>
      <c r="AS24" s="444">
        <v>3034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1085043</v>
      </c>
      <c r="BO24" s="469"/>
      <c r="BP24" s="469"/>
      <c r="BQ24" s="469"/>
      <c r="BR24" s="469"/>
      <c r="BS24" s="469"/>
      <c r="BT24" s="469"/>
      <c r="BU24" s="470"/>
      <c r="BV24" s="468">
        <v>974864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t="s">
        <v>138</v>
      </c>
      <c r="M25" s="445"/>
      <c r="N25" s="445"/>
      <c r="O25" s="445"/>
      <c r="P25" s="446"/>
      <c r="Q25" s="444" t="s">
        <v>138</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24000</v>
      </c>
      <c r="BO25" s="464"/>
      <c r="BP25" s="464"/>
      <c r="BQ25" s="464"/>
      <c r="BR25" s="464"/>
      <c r="BS25" s="464"/>
      <c r="BT25" s="464"/>
      <c r="BU25" s="465"/>
      <c r="BV25" s="463" t="s">
        <v>138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4500</v>
      </c>
      <c r="R26" s="445"/>
      <c r="S26" s="445"/>
      <c r="T26" s="445"/>
      <c r="U26" s="445"/>
      <c r="V26" s="446"/>
      <c r="W26" s="510"/>
      <c r="X26" s="501"/>
      <c r="Y26" s="502"/>
      <c r="Z26" s="441" t="s">
        <v>177</v>
      </c>
      <c r="AA26" s="523"/>
      <c r="AB26" s="523"/>
      <c r="AC26" s="523"/>
      <c r="AD26" s="523"/>
      <c r="AE26" s="523"/>
      <c r="AF26" s="523"/>
      <c r="AG26" s="524"/>
      <c r="AH26" s="444" t="s">
        <v>138</v>
      </c>
      <c r="AI26" s="445"/>
      <c r="AJ26" s="445"/>
      <c r="AK26" s="445"/>
      <c r="AL26" s="446"/>
      <c r="AM26" s="444" t="s">
        <v>138</v>
      </c>
      <c r="AN26" s="445"/>
      <c r="AO26" s="445"/>
      <c r="AP26" s="445"/>
      <c r="AQ26" s="445"/>
      <c r="AR26" s="446"/>
      <c r="AS26" s="444" t="s">
        <v>138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2450</v>
      </c>
      <c r="R27" s="445"/>
      <c r="S27" s="445"/>
      <c r="T27" s="445"/>
      <c r="U27" s="445"/>
      <c r="V27" s="446"/>
      <c r="W27" s="510"/>
      <c r="X27" s="501"/>
      <c r="Y27" s="502"/>
      <c r="Z27" s="441" t="s">
        <v>180</v>
      </c>
      <c r="AA27" s="442"/>
      <c r="AB27" s="442"/>
      <c r="AC27" s="442"/>
      <c r="AD27" s="442"/>
      <c r="AE27" s="442"/>
      <c r="AF27" s="442"/>
      <c r="AG27" s="443"/>
      <c r="AH27" s="444" t="s">
        <v>129</v>
      </c>
      <c r="AI27" s="445"/>
      <c r="AJ27" s="445"/>
      <c r="AK27" s="445"/>
      <c r="AL27" s="446"/>
      <c r="AM27" s="444" t="s">
        <v>138</v>
      </c>
      <c r="AN27" s="445"/>
      <c r="AO27" s="445"/>
      <c r="AP27" s="445"/>
      <c r="AQ27" s="445"/>
      <c r="AR27" s="446"/>
      <c r="AS27" s="444" t="s">
        <v>129</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25969</v>
      </c>
      <c r="BO27" s="472"/>
      <c r="BP27" s="472"/>
      <c r="BQ27" s="472"/>
      <c r="BR27" s="472"/>
      <c r="BS27" s="472"/>
      <c r="BT27" s="472"/>
      <c r="BU27" s="473"/>
      <c r="BV27" s="471">
        <v>25966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1900</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332280</v>
      </c>
      <c r="BO28" s="464"/>
      <c r="BP28" s="464"/>
      <c r="BQ28" s="464"/>
      <c r="BR28" s="464"/>
      <c r="BS28" s="464"/>
      <c r="BT28" s="464"/>
      <c r="BU28" s="465"/>
      <c r="BV28" s="463">
        <v>282183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3</v>
      </c>
      <c r="M29" s="445"/>
      <c r="N29" s="445"/>
      <c r="O29" s="445"/>
      <c r="P29" s="446"/>
      <c r="Q29" s="444">
        <v>1780</v>
      </c>
      <c r="R29" s="445"/>
      <c r="S29" s="445"/>
      <c r="T29" s="445"/>
      <c r="U29" s="445"/>
      <c r="V29" s="446"/>
      <c r="W29" s="511"/>
      <c r="X29" s="512"/>
      <c r="Y29" s="513"/>
      <c r="Z29" s="441" t="s">
        <v>186</v>
      </c>
      <c r="AA29" s="442"/>
      <c r="AB29" s="442"/>
      <c r="AC29" s="442"/>
      <c r="AD29" s="442"/>
      <c r="AE29" s="442"/>
      <c r="AF29" s="442"/>
      <c r="AG29" s="443"/>
      <c r="AH29" s="444">
        <v>20</v>
      </c>
      <c r="AI29" s="445"/>
      <c r="AJ29" s="445"/>
      <c r="AK29" s="445"/>
      <c r="AL29" s="446"/>
      <c r="AM29" s="444">
        <v>60680</v>
      </c>
      <c r="AN29" s="445"/>
      <c r="AO29" s="445"/>
      <c r="AP29" s="445"/>
      <c r="AQ29" s="445"/>
      <c r="AR29" s="446"/>
      <c r="AS29" s="444">
        <v>3034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74561</v>
      </c>
      <c r="BO29" s="469"/>
      <c r="BP29" s="469"/>
      <c r="BQ29" s="469"/>
      <c r="BR29" s="469"/>
      <c r="BS29" s="469"/>
      <c r="BT29" s="469"/>
      <c r="BU29" s="470"/>
      <c r="BV29" s="468">
        <v>74555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1344911</v>
      </c>
      <c r="BO30" s="472"/>
      <c r="BP30" s="472"/>
      <c r="BQ30" s="472"/>
      <c r="BR30" s="472"/>
      <c r="BS30" s="472"/>
      <c r="BT30" s="472"/>
      <c r="BU30" s="473"/>
      <c r="BV30" s="471">
        <v>1249409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和歌山県市町村総合事務組合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北山振興株式会社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地域振興特別会計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紀南学園事務組合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株式会社じゃばらいず北山</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新宮周辺広域市町村圏事務組合（普）</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国民健康保険直営診療所特別会計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新宮周辺広域市町村圏事務組合（公）</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和歌山県地方税回収機構</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和歌山県後期高齢者医療広域連合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和歌山県後期高齢者医療広域連合（特別会計）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東牟婁郡町村新宮市老人福祉施設事務組合（普）</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東牟婁郡町村新宮市老人福祉施設事務組合（公）</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紀南環境衛生事務組合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Ra56Sb/9Cby1q9Re8h5n1WfkRLEbj2Ph/zXwpOAkqaC4W7OKAQzqMJ3ZDvrsE1KN++WgCUsY+Em1/gOAX2dLA==" saltValue="UQDlVPOMTlU9qwMdCUl/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0" t="s">
        <v>552</v>
      </c>
      <c r="D34" s="1250"/>
      <c r="E34" s="1251"/>
      <c r="F34" s="32">
        <v>18.89</v>
      </c>
      <c r="G34" s="33">
        <v>11.11</v>
      </c>
      <c r="H34" s="33">
        <v>8.99</v>
      </c>
      <c r="I34" s="33">
        <v>3.23</v>
      </c>
      <c r="J34" s="34">
        <v>3.11</v>
      </c>
      <c r="K34" s="22"/>
      <c r="L34" s="22"/>
      <c r="M34" s="22"/>
      <c r="N34" s="22"/>
      <c r="O34" s="22"/>
      <c r="P34" s="22"/>
    </row>
    <row r="35" spans="1:16" ht="39" customHeight="1" x14ac:dyDescent="0.15">
      <c r="A35" s="22"/>
      <c r="B35" s="35"/>
      <c r="C35" s="1244" t="s">
        <v>553</v>
      </c>
      <c r="D35" s="1245"/>
      <c r="E35" s="1246"/>
      <c r="F35" s="36">
        <v>0.97</v>
      </c>
      <c r="G35" s="37">
        <v>0.83</v>
      </c>
      <c r="H35" s="37">
        <v>0.72</v>
      </c>
      <c r="I35" s="37">
        <v>1.04</v>
      </c>
      <c r="J35" s="38">
        <v>0.39</v>
      </c>
      <c r="K35" s="22"/>
      <c r="L35" s="22"/>
      <c r="M35" s="22"/>
      <c r="N35" s="22"/>
      <c r="O35" s="22"/>
      <c r="P35" s="22"/>
    </row>
    <row r="36" spans="1:16" ht="39" customHeight="1" x14ac:dyDescent="0.15">
      <c r="A36" s="22"/>
      <c r="B36" s="35"/>
      <c r="C36" s="1244" t="s">
        <v>554</v>
      </c>
      <c r="D36" s="1245"/>
      <c r="E36" s="1246"/>
      <c r="F36" s="36">
        <v>0</v>
      </c>
      <c r="G36" s="37">
        <v>0.05</v>
      </c>
      <c r="H36" s="37">
        <v>0</v>
      </c>
      <c r="I36" s="37">
        <v>0.01</v>
      </c>
      <c r="J36" s="38">
        <v>0.08</v>
      </c>
      <c r="K36" s="22"/>
      <c r="L36" s="22"/>
      <c r="M36" s="22"/>
      <c r="N36" s="22"/>
      <c r="O36" s="22"/>
      <c r="P36" s="22"/>
    </row>
    <row r="37" spans="1:16" ht="39" customHeight="1" x14ac:dyDescent="0.15">
      <c r="A37" s="22"/>
      <c r="B37" s="35"/>
      <c r="C37" s="1244" t="s">
        <v>555</v>
      </c>
      <c r="D37" s="1245"/>
      <c r="E37" s="1246"/>
      <c r="F37" s="36">
        <v>0</v>
      </c>
      <c r="G37" s="37">
        <v>0</v>
      </c>
      <c r="H37" s="37">
        <v>0</v>
      </c>
      <c r="I37" s="37">
        <v>0.1</v>
      </c>
      <c r="J37" s="38">
        <v>0.02</v>
      </c>
      <c r="K37" s="22"/>
      <c r="L37" s="22"/>
      <c r="M37" s="22"/>
      <c r="N37" s="22"/>
      <c r="O37" s="22"/>
      <c r="P37" s="22"/>
    </row>
    <row r="38" spans="1:16" ht="39" customHeight="1" x14ac:dyDescent="0.15">
      <c r="A38" s="22"/>
      <c r="B38" s="35"/>
      <c r="C38" s="1244" t="s">
        <v>556</v>
      </c>
      <c r="D38" s="1245"/>
      <c r="E38" s="1246"/>
      <c r="F38" s="36">
        <v>0</v>
      </c>
      <c r="G38" s="37">
        <v>0</v>
      </c>
      <c r="H38" s="37">
        <v>0.02</v>
      </c>
      <c r="I38" s="37">
        <v>0.02</v>
      </c>
      <c r="J38" s="38">
        <v>0</v>
      </c>
      <c r="K38" s="22"/>
      <c r="L38" s="22"/>
      <c r="M38" s="22"/>
      <c r="N38" s="22"/>
      <c r="O38" s="22"/>
      <c r="P38" s="22"/>
    </row>
    <row r="39" spans="1:16" ht="39" customHeight="1" x14ac:dyDescent="0.15">
      <c r="A39" s="22"/>
      <c r="B39" s="35"/>
      <c r="C39" s="1244" t="s">
        <v>557</v>
      </c>
      <c r="D39" s="1245"/>
      <c r="E39" s="1246"/>
      <c r="F39" s="36">
        <v>0.56000000000000005</v>
      </c>
      <c r="G39" s="37">
        <v>0.05</v>
      </c>
      <c r="H39" s="37">
        <v>0.32</v>
      </c>
      <c r="I39" s="37">
        <v>0.24</v>
      </c>
      <c r="J39" s="38">
        <v>0</v>
      </c>
      <c r="K39" s="22"/>
      <c r="L39" s="22"/>
      <c r="M39" s="22"/>
      <c r="N39" s="22"/>
      <c r="O39" s="22"/>
      <c r="P39" s="22"/>
    </row>
    <row r="40" spans="1:16" ht="39" customHeight="1" x14ac:dyDescent="0.15">
      <c r="A40" s="22"/>
      <c r="B40" s="35"/>
      <c r="C40" s="1244" t="s">
        <v>558</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559</v>
      </c>
      <c r="D42" s="1245"/>
      <c r="E42" s="1246"/>
      <c r="F42" s="36" t="s">
        <v>502</v>
      </c>
      <c r="G42" s="37" t="s">
        <v>502</v>
      </c>
      <c r="H42" s="37" t="s">
        <v>502</v>
      </c>
      <c r="I42" s="37" t="s">
        <v>502</v>
      </c>
      <c r="J42" s="38" t="s">
        <v>502</v>
      </c>
      <c r="K42" s="22"/>
      <c r="L42" s="22"/>
      <c r="M42" s="22"/>
      <c r="N42" s="22"/>
      <c r="O42" s="22"/>
      <c r="P42" s="22"/>
    </row>
    <row r="43" spans="1:16" ht="39" customHeight="1" thickBot="1" x14ac:dyDescent="0.2">
      <c r="A43" s="22"/>
      <c r="B43" s="40"/>
      <c r="C43" s="1247" t="s">
        <v>560</v>
      </c>
      <c r="D43" s="1248"/>
      <c r="E43" s="1249"/>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hXZDdITmXgj41WaciVokYoGMMD/L7HkFGkFH6xNjwuKors16CDtFfLmgcK32+ccMogaADV6BpiVxmR/yN50Gg==" saltValue="4jj/XNM7PSPSOBB1uVk4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110</v>
      </c>
      <c r="L45" s="60">
        <v>108</v>
      </c>
      <c r="M45" s="60">
        <v>106</v>
      </c>
      <c r="N45" s="60">
        <v>111</v>
      </c>
      <c r="O45" s="61">
        <v>129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72"/>
      <c r="C48" s="1273"/>
      <c r="D48" s="62"/>
      <c r="E48" s="1254" t="s">
        <v>15</v>
      </c>
      <c r="F48" s="1254"/>
      <c r="G48" s="1254"/>
      <c r="H48" s="1254"/>
      <c r="I48" s="1254"/>
      <c r="J48" s="1255"/>
      <c r="K48" s="63" t="s">
        <v>502</v>
      </c>
      <c r="L48" s="64" t="s">
        <v>502</v>
      </c>
      <c r="M48" s="64">
        <v>16</v>
      </c>
      <c r="N48" s="64">
        <v>19</v>
      </c>
      <c r="O48" s="65">
        <v>15</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502</v>
      </c>
      <c r="L49" s="64" t="s">
        <v>502</v>
      </c>
      <c r="M49" s="64" t="s">
        <v>502</v>
      </c>
      <c r="N49" s="64" t="s">
        <v>502</v>
      </c>
      <c r="O49" s="65" t="s">
        <v>502</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502</v>
      </c>
      <c r="L50" s="64" t="s">
        <v>502</v>
      </c>
      <c r="M50" s="64" t="s">
        <v>502</v>
      </c>
      <c r="N50" s="64" t="s">
        <v>502</v>
      </c>
      <c r="O50" s="65" t="s">
        <v>502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100</v>
      </c>
      <c r="L52" s="64">
        <v>102</v>
      </c>
      <c r="M52" s="64">
        <v>102</v>
      </c>
      <c r="N52" s="64">
        <v>105</v>
      </c>
      <c r="O52" s="65">
        <v>115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10</v>
      </c>
      <c r="L53" s="69">
        <v>6</v>
      </c>
      <c r="M53" s="69">
        <v>20</v>
      </c>
      <c r="N53" s="69">
        <v>25</v>
      </c>
      <c r="O53" s="70">
        <v>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Tb3vtKo4aGmddg4kC/blKB64Zl7jcnZrnuFKBHIwhzbUlmaWOXPiI2QtBilP03d32F6D2JqxBSMnhAm/n2aRQ==" saltValue="fNUSHx/77fIwqoW+Jfj2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90" t="s">
        <v>30</v>
      </c>
      <c r="C41" s="1291"/>
      <c r="D41" s="102"/>
      <c r="E41" s="1292" t="s">
        <v>31</v>
      </c>
      <c r="F41" s="1292"/>
      <c r="G41" s="1292"/>
      <c r="H41" s="1293"/>
      <c r="I41" s="103">
        <v>1269</v>
      </c>
      <c r="J41" s="104">
        <v>1336</v>
      </c>
      <c r="K41" s="104">
        <v>1434</v>
      </c>
      <c r="L41" s="104">
        <v>1431</v>
      </c>
      <c r="M41" s="105">
        <v>1508</v>
      </c>
    </row>
    <row r="42" spans="2:13" ht="27.75" customHeight="1" x14ac:dyDescent="0.15">
      <c r="B42" s="1280"/>
      <c r="C42" s="1281"/>
      <c r="D42" s="106"/>
      <c r="E42" s="1284" t="s">
        <v>32</v>
      </c>
      <c r="F42" s="1284"/>
      <c r="G42" s="1284"/>
      <c r="H42" s="1285"/>
      <c r="I42" s="107" t="s">
        <v>502</v>
      </c>
      <c r="J42" s="108" t="s">
        <v>502</v>
      </c>
      <c r="K42" s="108" t="s">
        <v>502</v>
      </c>
      <c r="L42" s="108" t="s">
        <v>502</v>
      </c>
      <c r="M42" s="109" t="s">
        <v>502</v>
      </c>
    </row>
    <row r="43" spans="2:13" ht="27.75" customHeight="1" x14ac:dyDescent="0.15">
      <c r="B43" s="1280"/>
      <c r="C43" s="1281"/>
      <c r="D43" s="106"/>
      <c r="E43" s="1284" t="s">
        <v>33</v>
      </c>
      <c r="F43" s="1284"/>
      <c r="G43" s="1284"/>
      <c r="H43" s="1285"/>
      <c r="I43" s="107">
        <v>148</v>
      </c>
      <c r="J43" s="108" t="s">
        <v>502</v>
      </c>
      <c r="K43" s="108">
        <v>102</v>
      </c>
      <c r="L43" s="108">
        <v>192</v>
      </c>
      <c r="M43" s="109">
        <v>246</v>
      </c>
    </row>
    <row r="44" spans="2:13" ht="27.75" customHeight="1" x14ac:dyDescent="0.15">
      <c r="B44" s="1280"/>
      <c r="C44" s="1281"/>
      <c r="D44" s="106"/>
      <c r="E44" s="1284" t="s">
        <v>34</v>
      </c>
      <c r="F44" s="1284"/>
      <c r="G44" s="1284"/>
      <c r="H44" s="1285"/>
      <c r="I44" s="107">
        <v>16</v>
      </c>
      <c r="J44" s="108">
        <v>7</v>
      </c>
      <c r="K44" s="108">
        <v>16</v>
      </c>
      <c r="L44" s="108">
        <v>1</v>
      </c>
      <c r="M44" s="109">
        <v>23</v>
      </c>
    </row>
    <row r="45" spans="2:13" ht="27.75" customHeight="1" x14ac:dyDescent="0.15">
      <c r="B45" s="1280"/>
      <c r="C45" s="1281"/>
      <c r="D45" s="106"/>
      <c r="E45" s="1284" t="s">
        <v>35</v>
      </c>
      <c r="F45" s="1284"/>
      <c r="G45" s="1284"/>
      <c r="H45" s="1285"/>
      <c r="I45" s="107">
        <v>272</v>
      </c>
      <c r="J45" s="108">
        <v>265</v>
      </c>
      <c r="K45" s="108">
        <v>255</v>
      </c>
      <c r="L45" s="108">
        <v>234</v>
      </c>
      <c r="M45" s="109">
        <v>232</v>
      </c>
    </row>
    <row r="46" spans="2:13" ht="27.75" customHeight="1" x14ac:dyDescent="0.15">
      <c r="B46" s="1280"/>
      <c r="C46" s="1281"/>
      <c r="D46" s="110"/>
      <c r="E46" s="1284" t="s">
        <v>36</v>
      </c>
      <c r="F46" s="1284"/>
      <c r="G46" s="1284"/>
      <c r="H46" s="1285"/>
      <c r="I46" s="107" t="s">
        <v>502</v>
      </c>
      <c r="J46" s="108" t="s">
        <v>502</v>
      </c>
      <c r="K46" s="108" t="s">
        <v>502</v>
      </c>
      <c r="L46" s="108" t="s">
        <v>502</v>
      </c>
      <c r="M46" s="109" t="s">
        <v>502</v>
      </c>
    </row>
    <row r="47" spans="2:13" ht="27.75" customHeight="1" x14ac:dyDescent="0.15">
      <c r="B47" s="1280"/>
      <c r="C47" s="1281"/>
      <c r="D47" s="111"/>
      <c r="E47" s="1294" t="s">
        <v>37</v>
      </c>
      <c r="F47" s="1295"/>
      <c r="G47" s="1295"/>
      <c r="H47" s="1296"/>
      <c r="I47" s="107" t="s">
        <v>502</v>
      </c>
      <c r="J47" s="108" t="s">
        <v>502</v>
      </c>
      <c r="K47" s="108" t="s">
        <v>502</v>
      </c>
      <c r="L47" s="108" t="s">
        <v>502</v>
      </c>
      <c r="M47" s="109" t="s">
        <v>502</v>
      </c>
    </row>
    <row r="48" spans="2:13" ht="27.75" customHeight="1" x14ac:dyDescent="0.15">
      <c r="B48" s="1280"/>
      <c r="C48" s="1281"/>
      <c r="D48" s="106"/>
      <c r="E48" s="1284" t="s">
        <v>38</v>
      </c>
      <c r="F48" s="1284"/>
      <c r="G48" s="1284"/>
      <c r="H48" s="1285"/>
      <c r="I48" s="107" t="s">
        <v>502</v>
      </c>
      <c r="J48" s="108" t="s">
        <v>502</v>
      </c>
      <c r="K48" s="108" t="s">
        <v>502</v>
      </c>
      <c r="L48" s="108" t="s">
        <v>502</v>
      </c>
      <c r="M48" s="109" t="s">
        <v>502</v>
      </c>
    </row>
    <row r="49" spans="2:13" ht="27.75" customHeight="1" x14ac:dyDescent="0.15">
      <c r="B49" s="1282"/>
      <c r="C49" s="1283"/>
      <c r="D49" s="106"/>
      <c r="E49" s="1284" t="s">
        <v>39</v>
      </c>
      <c r="F49" s="1284"/>
      <c r="G49" s="1284"/>
      <c r="H49" s="1285"/>
      <c r="I49" s="107" t="s">
        <v>502</v>
      </c>
      <c r="J49" s="108" t="s">
        <v>502</v>
      </c>
      <c r="K49" s="108" t="s">
        <v>502</v>
      </c>
      <c r="L49" s="108" t="s">
        <v>502</v>
      </c>
      <c r="M49" s="109" t="s">
        <v>502</v>
      </c>
    </row>
    <row r="50" spans="2:13" ht="27.75" customHeight="1" x14ac:dyDescent="0.15">
      <c r="B50" s="1278" t="s">
        <v>40</v>
      </c>
      <c r="C50" s="1279"/>
      <c r="D50" s="112"/>
      <c r="E50" s="1284" t="s">
        <v>41</v>
      </c>
      <c r="F50" s="1284"/>
      <c r="G50" s="1284"/>
      <c r="H50" s="1285"/>
      <c r="I50" s="107">
        <v>1433</v>
      </c>
      <c r="J50" s="108">
        <v>1777</v>
      </c>
      <c r="K50" s="108">
        <v>1885</v>
      </c>
      <c r="L50" s="108">
        <v>1604</v>
      </c>
      <c r="M50" s="109">
        <v>1778</v>
      </c>
    </row>
    <row r="51" spans="2:13" ht="27.75" customHeight="1" x14ac:dyDescent="0.15">
      <c r="B51" s="1280"/>
      <c r="C51" s="1281"/>
      <c r="D51" s="106"/>
      <c r="E51" s="1284" t="s">
        <v>42</v>
      </c>
      <c r="F51" s="1284"/>
      <c r="G51" s="1284"/>
      <c r="H51" s="1285"/>
      <c r="I51" s="107" t="s">
        <v>502</v>
      </c>
      <c r="J51" s="108" t="s">
        <v>502</v>
      </c>
      <c r="K51" s="108" t="s">
        <v>502</v>
      </c>
      <c r="L51" s="108" t="s">
        <v>502</v>
      </c>
      <c r="M51" s="109" t="s">
        <v>502</v>
      </c>
    </row>
    <row r="52" spans="2:13" ht="27.75" customHeight="1" x14ac:dyDescent="0.15">
      <c r="B52" s="1282"/>
      <c r="C52" s="1283"/>
      <c r="D52" s="106"/>
      <c r="E52" s="1284" t="s">
        <v>43</v>
      </c>
      <c r="F52" s="1284"/>
      <c r="G52" s="1284"/>
      <c r="H52" s="1285"/>
      <c r="I52" s="107">
        <v>1019</v>
      </c>
      <c r="J52" s="108">
        <v>1058</v>
      </c>
      <c r="K52" s="108">
        <v>1120</v>
      </c>
      <c r="L52" s="108">
        <v>1079</v>
      </c>
      <c r="M52" s="109">
        <v>1122</v>
      </c>
    </row>
    <row r="53" spans="2:13" ht="27.75" customHeight="1" thickBot="1" x14ac:dyDescent="0.2">
      <c r="B53" s="1286" t="s">
        <v>44</v>
      </c>
      <c r="C53" s="1287"/>
      <c r="D53" s="113"/>
      <c r="E53" s="1288" t="s">
        <v>45</v>
      </c>
      <c r="F53" s="1288"/>
      <c r="G53" s="1288"/>
      <c r="H53" s="1289"/>
      <c r="I53" s="114">
        <v>-748</v>
      </c>
      <c r="J53" s="115">
        <v>-1227</v>
      </c>
      <c r="K53" s="115">
        <v>-1199</v>
      </c>
      <c r="L53" s="115">
        <v>-825</v>
      </c>
      <c r="M53" s="116">
        <v>-890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SUEBb8j8IBNQmIauzmTjhiB/ANDs691n4iLe+vHoq5W+17VntamzL+4SD4iokpxuBdiXjhZbJ09XB2mI7wIg==" saltValue="TEwUSaaXW8jxD4bShhRw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5" t="s">
        <v>48</v>
      </c>
      <c r="D55" s="1305"/>
      <c r="E55" s="1306"/>
      <c r="F55" s="128">
        <v>512</v>
      </c>
      <c r="G55" s="128">
        <v>282</v>
      </c>
      <c r="H55" s="129">
        <v>332</v>
      </c>
    </row>
    <row r="56" spans="2:8" ht="52.5" customHeight="1" x14ac:dyDescent="0.15">
      <c r="B56" s="130"/>
      <c r="C56" s="1307" t="s">
        <v>49</v>
      </c>
      <c r="D56" s="1307"/>
      <c r="E56" s="1308"/>
      <c r="F56" s="131">
        <v>75</v>
      </c>
      <c r="G56" s="131">
        <v>75</v>
      </c>
      <c r="H56" s="132">
        <v>75</v>
      </c>
    </row>
    <row r="57" spans="2:8" ht="53.25" customHeight="1" x14ac:dyDescent="0.15">
      <c r="B57" s="130"/>
      <c r="C57" s="1309" t="s">
        <v>50</v>
      </c>
      <c r="D57" s="1309"/>
      <c r="E57" s="1310"/>
      <c r="F57" s="133">
        <v>1363</v>
      </c>
      <c r="G57" s="133">
        <v>1249</v>
      </c>
      <c r="H57" s="134">
        <v>1345</v>
      </c>
    </row>
    <row r="58" spans="2:8" ht="45.75" customHeight="1" x14ac:dyDescent="0.15">
      <c r="B58" s="135"/>
      <c r="C58" s="1297" t="s">
        <v>584</v>
      </c>
      <c r="D58" s="1298"/>
      <c r="E58" s="1299"/>
      <c r="F58" s="136">
        <v>730</v>
      </c>
      <c r="G58" s="136">
        <v>684</v>
      </c>
      <c r="H58" s="137">
        <v>766</v>
      </c>
    </row>
    <row r="59" spans="2:8" ht="45.75" customHeight="1" x14ac:dyDescent="0.15">
      <c r="B59" s="135"/>
      <c r="C59" s="1297" t="s">
        <v>585</v>
      </c>
      <c r="D59" s="1298"/>
      <c r="E59" s="1299"/>
      <c r="F59" s="136">
        <v>256</v>
      </c>
      <c r="G59" s="136">
        <v>246</v>
      </c>
      <c r="H59" s="137">
        <v>226</v>
      </c>
    </row>
    <row r="60" spans="2:8" ht="45.75" customHeight="1" x14ac:dyDescent="0.15">
      <c r="B60" s="135"/>
      <c r="C60" s="1297" t="s">
        <v>586</v>
      </c>
      <c r="D60" s="1298"/>
      <c r="E60" s="1299"/>
      <c r="F60" s="136">
        <v>222</v>
      </c>
      <c r="G60" s="136">
        <v>161</v>
      </c>
      <c r="H60" s="137">
        <v>150</v>
      </c>
    </row>
    <row r="61" spans="2:8" ht="45.75" customHeight="1" x14ac:dyDescent="0.15">
      <c r="B61" s="135"/>
      <c r="C61" s="1297" t="s">
        <v>587</v>
      </c>
      <c r="D61" s="1298"/>
      <c r="E61" s="1299"/>
      <c r="F61" s="136">
        <v>100</v>
      </c>
      <c r="G61" s="136">
        <v>100</v>
      </c>
      <c r="H61" s="137">
        <v>100</v>
      </c>
    </row>
    <row r="62" spans="2:8" ht="45.75" customHeight="1" thickBot="1" x14ac:dyDescent="0.2">
      <c r="B62" s="138"/>
      <c r="C62" s="1300" t="s">
        <v>588</v>
      </c>
      <c r="D62" s="1301"/>
      <c r="E62" s="1302"/>
      <c r="F62" s="139">
        <v>45</v>
      </c>
      <c r="G62" s="139">
        <v>45</v>
      </c>
      <c r="H62" s="140">
        <v>45</v>
      </c>
    </row>
    <row r="63" spans="2:8" ht="52.5" customHeight="1" thickBot="1" x14ac:dyDescent="0.2">
      <c r="B63" s="141"/>
      <c r="C63" s="1303" t="s">
        <v>51</v>
      </c>
      <c r="D63" s="1303"/>
      <c r="E63" s="1304"/>
      <c r="F63" s="142">
        <v>1949</v>
      </c>
      <c r="G63" s="142">
        <v>1606</v>
      </c>
      <c r="H63" s="143">
        <v>1752</v>
      </c>
    </row>
    <row r="64" spans="2:8" ht="15" customHeight="1" x14ac:dyDescent="0.15"/>
  </sheetData>
  <sheetProtection algorithmName="SHA-512" hashValue="KG5JGqGC4LuOIP/r5SrVjOgd2N3GkkMrOT6dN2PfIcRNO/bm+30UmqbnGqA9ESbmxWGMuJegK8A2oW2VZ1w6hw==" saltValue="tHtmE5PIMk/jcgF8dFB2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598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593</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544</v>
      </c>
      <c r="BQ50" s="1313"/>
      <c r="BR50" s="1313"/>
      <c r="BS50" s="1313"/>
      <c r="BT50" s="1313"/>
      <c r="BU50" s="1313"/>
      <c r="BV50" s="1313"/>
      <c r="BW50" s="1313"/>
      <c r="BX50" s="1313" t="s">
        <v>545</v>
      </c>
      <c r="BY50" s="1313"/>
      <c r="BZ50" s="1313"/>
      <c r="CA50" s="1313"/>
      <c r="CB50" s="1313"/>
      <c r="CC50" s="1313"/>
      <c r="CD50" s="1313"/>
      <c r="CE50" s="1313"/>
      <c r="CF50" s="1313" t="s">
        <v>546</v>
      </c>
      <c r="CG50" s="1313"/>
      <c r="CH50" s="1313"/>
      <c r="CI50" s="1313"/>
      <c r="CJ50" s="1313"/>
      <c r="CK50" s="1313"/>
      <c r="CL50" s="1313"/>
      <c r="CM50" s="1313"/>
      <c r="CN50" s="1313" t="s">
        <v>547</v>
      </c>
      <c r="CO50" s="1313"/>
      <c r="CP50" s="1313"/>
      <c r="CQ50" s="1313"/>
      <c r="CR50" s="1313"/>
      <c r="CS50" s="1313"/>
      <c r="CT50" s="1313"/>
      <c r="CU50" s="1313"/>
      <c r="CV50" s="1313" t="s">
        <v>548</v>
      </c>
      <c r="CW50" s="1313"/>
      <c r="CX50" s="1313"/>
      <c r="CY50" s="1313"/>
      <c r="CZ50" s="1313"/>
      <c r="DA50" s="1313"/>
      <c r="DB50" s="1313"/>
      <c r="DC50" s="1313"/>
    </row>
    <row r="51" spans="1:109" ht="13.5" customHeight="1" x14ac:dyDescent="0.15">
      <c r="B51" s="389"/>
      <c r="G51" s="1322"/>
      <c r="H51" s="1322"/>
      <c r="I51" s="1333"/>
      <c r="J51" s="1333"/>
      <c r="K51" s="1318"/>
      <c r="L51" s="1318"/>
      <c r="M51" s="1318"/>
      <c r="N51" s="1318"/>
      <c r="AM51" s="396"/>
      <c r="AN51" s="1314" t="s">
        <v>592</v>
      </c>
      <c r="AO51" s="1314"/>
      <c r="AP51" s="1314"/>
      <c r="AQ51" s="1314"/>
      <c r="AR51" s="1314"/>
      <c r="AS51" s="1314"/>
      <c r="AT51" s="1314"/>
      <c r="AU51" s="1314"/>
      <c r="AV51" s="1314"/>
      <c r="AW51" s="1314"/>
      <c r="AX51" s="1314"/>
      <c r="AY51" s="1314"/>
      <c r="AZ51" s="1314"/>
      <c r="BA51" s="1314"/>
      <c r="BB51" s="1314" t="s">
        <v>590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32"/>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33"/>
      <c r="J52" s="1333"/>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11">
        <v>50.6</v>
      </c>
      <c r="BQ53" s="1311"/>
      <c r="BR53" s="1311"/>
      <c r="BS53" s="1311"/>
      <c r="BT53" s="1311"/>
      <c r="BU53" s="1311"/>
      <c r="BV53" s="1311"/>
      <c r="BW53" s="1311"/>
      <c r="BX53" s="1332"/>
      <c r="BY53" s="1311"/>
      <c r="BZ53" s="1311"/>
      <c r="CA53" s="1311"/>
      <c r="CB53" s="1311"/>
      <c r="CC53" s="1311"/>
      <c r="CD53" s="1311"/>
      <c r="CE53" s="1311"/>
      <c r="CF53" s="1311">
        <v>49.9</v>
      </c>
      <c r="CG53" s="1311"/>
      <c r="CH53" s="1311"/>
      <c r="CI53" s="1311"/>
      <c r="CJ53" s="1311"/>
      <c r="CK53" s="1311"/>
      <c r="CL53" s="1311"/>
      <c r="CM53" s="1311"/>
      <c r="CN53" s="1311">
        <v>51.8</v>
      </c>
      <c r="CO53" s="1311"/>
      <c r="CP53" s="1311"/>
      <c r="CQ53" s="1311"/>
      <c r="CR53" s="1311"/>
      <c r="CS53" s="1311"/>
      <c r="CT53" s="1311"/>
      <c r="CU53" s="1311"/>
      <c r="CV53" s="1311">
        <v>49.5</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591</v>
      </c>
      <c r="AO55" s="1313"/>
      <c r="AP55" s="1313"/>
      <c r="AQ55" s="1313"/>
      <c r="AR55" s="1313"/>
      <c r="AS55" s="1313"/>
      <c r="AT55" s="1313"/>
      <c r="AU55" s="1313"/>
      <c r="AV55" s="1313"/>
      <c r="AW55" s="1313"/>
      <c r="AX55" s="1313"/>
      <c r="AY55" s="1313"/>
      <c r="AZ55" s="1313"/>
      <c r="BA55" s="1313"/>
      <c r="BB55" s="1314" t="s">
        <v>590</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32"/>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597</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32"/>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596</v>
      </c>
    </row>
    <row r="64" spans="1:109" ht="13.5" x14ac:dyDescent="0.15">
      <c r="B64" s="389"/>
      <c r="G64" s="405"/>
      <c r="I64" s="407"/>
      <c r="J64" s="407"/>
      <c r="K64" s="407"/>
      <c r="L64" s="407"/>
      <c r="M64" s="407"/>
      <c r="N64" s="406"/>
      <c r="AM64" s="405"/>
      <c r="AN64" s="405" t="s">
        <v>595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594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593</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544</v>
      </c>
      <c r="BQ72" s="1313"/>
      <c r="BR72" s="1313"/>
      <c r="BS72" s="1313"/>
      <c r="BT72" s="1313"/>
      <c r="BU72" s="1313"/>
      <c r="BV72" s="1313"/>
      <c r="BW72" s="1313"/>
      <c r="BX72" s="1313" t="s">
        <v>545</v>
      </c>
      <c r="BY72" s="1313"/>
      <c r="BZ72" s="1313"/>
      <c r="CA72" s="1313"/>
      <c r="CB72" s="1313"/>
      <c r="CC72" s="1313"/>
      <c r="CD72" s="1313"/>
      <c r="CE72" s="1313"/>
      <c r="CF72" s="1313" t="s">
        <v>546</v>
      </c>
      <c r="CG72" s="1313"/>
      <c r="CH72" s="1313"/>
      <c r="CI72" s="1313"/>
      <c r="CJ72" s="1313"/>
      <c r="CK72" s="1313"/>
      <c r="CL72" s="1313"/>
      <c r="CM72" s="1313"/>
      <c r="CN72" s="1313" t="s">
        <v>547</v>
      </c>
      <c r="CO72" s="1313"/>
      <c r="CP72" s="1313"/>
      <c r="CQ72" s="1313"/>
      <c r="CR72" s="1313"/>
      <c r="CS72" s="1313"/>
      <c r="CT72" s="1313"/>
      <c r="CU72" s="1313"/>
      <c r="CV72" s="1313" t="s">
        <v>548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592</v>
      </c>
      <c r="AO73" s="1314"/>
      <c r="AP73" s="1314"/>
      <c r="AQ73" s="1314"/>
      <c r="AR73" s="1314"/>
      <c r="AS73" s="1314"/>
      <c r="AT73" s="1314"/>
      <c r="AU73" s="1314"/>
      <c r="AV73" s="1314"/>
      <c r="AW73" s="1314"/>
      <c r="AX73" s="1314"/>
      <c r="AY73" s="1314"/>
      <c r="AZ73" s="1314"/>
      <c r="BA73" s="1314"/>
      <c r="BB73" s="1314" t="s">
        <v>590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589</v>
      </c>
      <c r="BC75" s="1314"/>
      <c r="BD75" s="1314"/>
      <c r="BE75" s="1314"/>
      <c r="BF75" s="1314"/>
      <c r="BG75" s="1314"/>
      <c r="BH75" s="1314"/>
      <c r="BI75" s="1314"/>
      <c r="BJ75" s="1314"/>
      <c r="BK75" s="1314"/>
      <c r="BL75" s="1314"/>
      <c r="BM75" s="1314"/>
      <c r="BN75" s="1314"/>
      <c r="BO75" s="1314"/>
      <c r="BP75" s="1311">
        <v>2.9</v>
      </c>
      <c r="BQ75" s="1311"/>
      <c r="BR75" s="1311"/>
      <c r="BS75" s="1311"/>
      <c r="BT75" s="1311"/>
      <c r="BU75" s="1311"/>
      <c r="BV75" s="1311"/>
      <c r="BW75" s="1311"/>
      <c r="BX75" s="1311">
        <v>2</v>
      </c>
      <c r="BY75" s="1311"/>
      <c r="BZ75" s="1311"/>
      <c r="CA75" s="1311"/>
      <c r="CB75" s="1311"/>
      <c r="CC75" s="1311"/>
      <c r="CD75" s="1311"/>
      <c r="CE75" s="1311"/>
      <c r="CF75" s="1311">
        <v>2.8</v>
      </c>
      <c r="CG75" s="1311"/>
      <c r="CH75" s="1311"/>
      <c r="CI75" s="1311"/>
      <c r="CJ75" s="1311"/>
      <c r="CK75" s="1311"/>
      <c r="CL75" s="1311"/>
      <c r="CM75" s="1311"/>
      <c r="CN75" s="1311">
        <v>4.2</v>
      </c>
      <c r="CO75" s="1311"/>
      <c r="CP75" s="1311"/>
      <c r="CQ75" s="1311"/>
      <c r="CR75" s="1311"/>
      <c r="CS75" s="1311"/>
      <c r="CT75" s="1311"/>
      <c r="CU75" s="1311"/>
      <c r="CV75" s="1311">
        <v>5.9</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591</v>
      </c>
      <c r="AO77" s="1313"/>
      <c r="AP77" s="1313"/>
      <c r="AQ77" s="1313"/>
      <c r="AR77" s="1313"/>
      <c r="AS77" s="1313"/>
      <c r="AT77" s="1313"/>
      <c r="AU77" s="1313"/>
      <c r="AV77" s="1313"/>
      <c r="AW77" s="1313"/>
      <c r="AX77" s="1313"/>
      <c r="AY77" s="1313"/>
      <c r="AZ77" s="1313"/>
      <c r="BA77" s="1313"/>
      <c r="BB77" s="1314" t="s">
        <v>590</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589</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KPa7a3GJ9fH5IAO3xKecajkzkRDyUPkbTJSx9pYYSfNg10SeVhi6ueotcAKin/fTFpctL1VrRyK+raa4Lwlmg==" saltValue="dyC9FFJwTCqbJVlJDW04T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tSE1PQP1tUTdf27BT2YUZ0K0756j+rqdZgcW9ICj19k3xgRbgbVwwuKMm/BGaPSbcf1Tr0ioNw5a7uCYpVDCkg==" saltValue="A+f9HNq5Mt+7Hp6CX3/dU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a5H94kXrTe1a0CBazPvuQ/U5V7gdAdt5IopyzLVWYvG+i+ZgCiNVGfEHP6urhhj+xO0ds/cxrFBpa2hEO7RJGw==" saltValue="xfojTcolGQBLzjqLputDL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541</v>
      </c>
      <c r="G2" s="157"/>
      <c r="H2" s="158"/>
    </row>
    <row r="3" spans="1:8" x14ac:dyDescent="0.15">
      <c r="A3" s="154" t="s">
        <v>534</v>
      </c>
      <c r="B3" s="159"/>
      <c r="C3" s="160"/>
      <c r="D3" s="161">
        <v>1070236</v>
      </c>
      <c r="E3" s="162"/>
      <c r="F3" s="163">
        <v>310300</v>
      </c>
      <c r="G3" s="164"/>
      <c r="H3" s="165"/>
    </row>
    <row r="4" spans="1:8" x14ac:dyDescent="0.15">
      <c r="A4" s="166"/>
      <c r="B4" s="167"/>
      <c r="C4" s="168"/>
      <c r="D4" s="169">
        <v>292417</v>
      </c>
      <c r="E4" s="170"/>
      <c r="F4" s="171">
        <v>157576</v>
      </c>
      <c r="G4" s="172"/>
      <c r="H4" s="173"/>
    </row>
    <row r="5" spans="1:8" x14ac:dyDescent="0.15">
      <c r="A5" s="154" t="s">
        <v>536</v>
      </c>
      <c r="B5" s="159"/>
      <c r="C5" s="160"/>
      <c r="D5" s="161">
        <v>865655</v>
      </c>
      <c r="E5" s="162"/>
      <c r="F5" s="163">
        <v>317319</v>
      </c>
      <c r="G5" s="164"/>
      <c r="H5" s="165"/>
    </row>
    <row r="6" spans="1:8" x14ac:dyDescent="0.15">
      <c r="A6" s="166"/>
      <c r="B6" s="167"/>
      <c r="C6" s="168"/>
      <c r="D6" s="169">
        <v>410572</v>
      </c>
      <c r="E6" s="170"/>
      <c r="F6" s="171">
        <v>164214</v>
      </c>
      <c r="G6" s="172"/>
      <c r="H6" s="173"/>
    </row>
    <row r="7" spans="1:8" x14ac:dyDescent="0.15">
      <c r="A7" s="154" t="s">
        <v>537</v>
      </c>
      <c r="B7" s="159"/>
      <c r="C7" s="160"/>
      <c r="D7" s="161">
        <v>705406</v>
      </c>
      <c r="E7" s="162"/>
      <c r="F7" s="163">
        <v>289738</v>
      </c>
      <c r="G7" s="164"/>
      <c r="H7" s="165"/>
    </row>
    <row r="8" spans="1:8" x14ac:dyDescent="0.15">
      <c r="A8" s="166"/>
      <c r="B8" s="167"/>
      <c r="C8" s="168"/>
      <c r="D8" s="169">
        <v>269722</v>
      </c>
      <c r="E8" s="170"/>
      <c r="F8" s="171">
        <v>156238</v>
      </c>
      <c r="G8" s="172"/>
      <c r="H8" s="173"/>
    </row>
    <row r="9" spans="1:8" x14ac:dyDescent="0.15">
      <c r="A9" s="154" t="s">
        <v>538</v>
      </c>
      <c r="B9" s="159"/>
      <c r="C9" s="160"/>
      <c r="D9" s="161">
        <v>747387</v>
      </c>
      <c r="E9" s="162"/>
      <c r="F9" s="163">
        <v>316937</v>
      </c>
      <c r="G9" s="164"/>
      <c r="H9" s="165"/>
    </row>
    <row r="10" spans="1:8" x14ac:dyDescent="0.15">
      <c r="A10" s="166"/>
      <c r="B10" s="167"/>
      <c r="C10" s="168"/>
      <c r="D10" s="169">
        <v>304325</v>
      </c>
      <c r="E10" s="170"/>
      <c r="F10" s="171">
        <v>199150</v>
      </c>
      <c r="G10" s="172"/>
      <c r="H10" s="173"/>
    </row>
    <row r="11" spans="1:8" x14ac:dyDescent="0.15">
      <c r="A11" s="154" t="s">
        <v>539</v>
      </c>
      <c r="B11" s="159"/>
      <c r="C11" s="160"/>
      <c r="D11" s="161">
        <v>1142091</v>
      </c>
      <c r="E11" s="162"/>
      <c r="F11" s="163">
        <v>332350</v>
      </c>
      <c r="G11" s="164"/>
      <c r="H11" s="165"/>
    </row>
    <row r="12" spans="1:8" x14ac:dyDescent="0.15">
      <c r="A12" s="166"/>
      <c r="B12" s="167"/>
      <c r="C12" s="174"/>
      <c r="D12" s="169">
        <v>763480</v>
      </c>
      <c r="E12" s="170"/>
      <c r="F12" s="171">
        <v>200453</v>
      </c>
      <c r="G12" s="172"/>
      <c r="H12" s="173"/>
    </row>
    <row r="13" spans="1:8" x14ac:dyDescent="0.15">
      <c r="A13" s="154"/>
      <c r="B13" s="159"/>
      <c r="C13" s="175"/>
      <c r="D13" s="176">
        <v>906155</v>
      </c>
      <c r="E13" s="177"/>
      <c r="F13" s="178">
        <v>313329</v>
      </c>
      <c r="G13" s="179"/>
      <c r="H13" s="165"/>
    </row>
    <row r="14" spans="1:8" x14ac:dyDescent="0.15">
      <c r="A14" s="166"/>
      <c r="B14" s="167"/>
      <c r="C14" s="168"/>
      <c r="D14" s="169">
        <v>408103</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18.89</v>
      </c>
      <c r="C19" s="180">
        <f>ROUND(VALUE(SUBSTITUTE(実質収支比率等に係る経年分析!G$48,"▲","-")),2)</f>
        <v>11.11</v>
      </c>
      <c r="D19" s="180">
        <f>ROUND(VALUE(SUBSTITUTE(実質収支比率等に係る経年分析!H$48,"▲","-")),2)</f>
        <v>9.5</v>
      </c>
      <c r="E19" s="180">
        <f>ROUND(VALUE(SUBSTITUTE(実質収支比率等に係る経年分析!I$48,"▲","-")),2)</f>
        <v>3.24</v>
      </c>
      <c r="F19" s="180">
        <f>ROUND(VALUE(SUBSTITUTE(実質収支比率等に係る経年分析!J$48,"▲","-")),2)</f>
        <v>3.12</v>
      </c>
    </row>
    <row r="20" spans="1:11" x14ac:dyDescent="0.15">
      <c r="A20" s="180" t="s">
        <v>55</v>
      </c>
      <c r="B20" s="180">
        <f>ROUND(VALUE(SUBSTITUTE(実質収支比率等に係る経年分析!F$47,"▲","-")),2)</f>
        <v>108.05</v>
      </c>
      <c r="C20" s="180">
        <f>ROUND(VALUE(SUBSTITUTE(実質収支比率等に係る経年分析!G$47,"▲","-")),2)</f>
        <v>122.36</v>
      </c>
      <c r="D20" s="180">
        <f>ROUND(VALUE(SUBSTITUTE(実質収支比率等に係る経年分析!H$47,"▲","-")),2)</f>
        <v>102.22</v>
      </c>
      <c r="E20" s="180">
        <f>ROUND(VALUE(SUBSTITUTE(実質収支比率等に係る経年分析!I$47,"▲","-")),2)</f>
        <v>55.58</v>
      </c>
      <c r="F20" s="180">
        <f>ROUND(VALUE(SUBSTITUTE(実質収支比率等に係る経年分析!J$47,"▲","-")),2)</f>
        <v>60.89</v>
      </c>
    </row>
    <row r="21" spans="1:11" x14ac:dyDescent="0.15">
      <c r="A21" s="180" t="s">
        <v>56</v>
      </c>
      <c r="B21" s="180">
        <f>IF(ISNUMBER(VALUE(SUBSTITUTE(実質収支比率等に係る経年分析!F$49,"▲","-"))),ROUND(VALUE(SUBSTITUTE(実質収支比率等に係る経年分析!F$49,"▲","-")),2),NA())</f>
        <v>8.2100000000000009</v>
      </c>
      <c r="C21" s="180">
        <f>IF(ISNUMBER(VALUE(SUBSTITUTE(実質収支比率等に係る経年分析!G$49,"▲","-"))),ROUND(VALUE(SUBSTITUTE(実質収支比率等に係る経年分析!G$49,"▲","-")),2),NA())</f>
        <v>-4.16</v>
      </c>
      <c r="D21" s="180">
        <f>IF(ISNUMBER(VALUE(SUBSTITUTE(実質収支比率等に係る経年分析!H$49,"▲","-"))),ROUND(VALUE(SUBSTITUTE(実質収支比率等に係る経年分析!H$49,"▲","-")),2),NA())</f>
        <v>-33.950000000000003</v>
      </c>
      <c r="E21" s="180">
        <f>IF(ISNUMBER(VALUE(SUBSTITUTE(実質収支比率等に係る経年分析!I$49,"▲","-"))),ROUND(VALUE(SUBSTITUTE(実質収支比率等に係る経年分析!I$49,"▲","-")),2),NA())</f>
        <v>-51</v>
      </c>
      <c r="F21" s="180">
        <f>IF(ISNUMBER(VALUE(SUBSTITUTE(実質収支比率等に係る経年分析!J$49,"▲","-"))),ROUND(VALUE(SUBSTITUTE(実質収支比率等に係る経年分析!J$49,"▲","-")),2),NA())</f>
        <v>9.2799999999999994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地域振興特別会計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国民健康保険直営診療所特別会計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100</v>
      </c>
      <c r="E42" s="182"/>
      <c r="F42" s="182"/>
      <c r="G42" s="182">
        <f>'実質公債費比率（分子）の構造'!L$52</f>
        <v>102</v>
      </c>
      <c r="H42" s="182"/>
      <c r="I42" s="182"/>
      <c r="J42" s="182">
        <f>'実質公債費比率（分子）の構造'!M$52</f>
        <v>102</v>
      </c>
      <c r="K42" s="182"/>
      <c r="L42" s="182"/>
      <c r="M42" s="182">
        <f>'実質公債費比率（分子）の構造'!N$52</f>
        <v>105</v>
      </c>
      <c r="N42" s="182"/>
      <c r="O42" s="182"/>
      <c r="P42" s="182">
        <f>'実質公債費比率（分子）の構造'!O$52</f>
        <v>115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t="str">
        <f>'実質公債費比率（分子）の構造'!K$48</f>
        <v>-</v>
      </c>
      <c r="C46" s="182"/>
      <c r="D46" s="182"/>
      <c r="E46" s="182" t="str">
        <f>'実質公債費比率（分子）の構造'!L$48</f>
        <v>-</v>
      </c>
      <c r="F46" s="182"/>
      <c r="G46" s="182"/>
      <c r="H46" s="182">
        <f>'実質公債費比率（分子）の構造'!M$48</f>
        <v>16</v>
      </c>
      <c r="I46" s="182"/>
      <c r="J46" s="182"/>
      <c r="K46" s="182">
        <f>'実質公債費比率（分子）の構造'!N$48</f>
        <v>19</v>
      </c>
      <c r="L46" s="182"/>
      <c r="M46" s="182"/>
      <c r="N46" s="182">
        <f>'実質公債費比率（分子）の構造'!O$48</f>
        <v>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110</v>
      </c>
      <c r="C49" s="182"/>
      <c r="D49" s="182"/>
      <c r="E49" s="182">
        <f>'実質公債費比率（分子）の構造'!L$45</f>
        <v>108</v>
      </c>
      <c r="F49" s="182"/>
      <c r="G49" s="182"/>
      <c r="H49" s="182">
        <f>'実質公債費比率（分子）の構造'!M$45</f>
        <v>106</v>
      </c>
      <c r="I49" s="182"/>
      <c r="J49" s="182"/>
      <c r="K49" s="182">
        <f>'実質公債費比率（分子）の構造'!N$45</f>
        <v>111</v>
      </c>
      <c r="L49" s="182"/>
      <c r="M49" s="182"/>
      <c r="N49" s="182">
        <f>'実質公債費比率（分子）の構造'!O$45</f>
        <v>129</v>
      </c>
      <c r="O49" s="182"/>
      <c r="P49" s="182"/>
    </row>
    <row r="50" spans="1:16" x14ac:dyDescent="0.15">
      <c r="A50" s="182" t="s">
        <v>71</v>
      </c>
      <c r="B50" s="182" t="e">
        <f>NA()</f>
        <v>#N/A</v>
      </c>
      <c r="C50" s="182">
        <f>IF(ISNUMBER('実質公債費比率（分子）の構造'!K$53),'実質公債費比率（分子）の構造'!K$53,NA())</f>
        <v>10</v>
      </c>
      <c r="D50" s="182" t="e">
        <f>NA()</f>
        <v>#N/A</v>
      </c>
      <c r="E50" s="182" t="e">
        <f>NA()</f>
        <v>#N/A</v>
      </c>
      <c r="F50" s="182">
        <f>IF(ISNUMBER('実質公債費比率（分子）の構造'!L$53),'実質公債費比率（分子）の構造'!L$53,NA())</f>
        <v>6</v>
      </c>
      <c r="G50" s="182" t="e">
        <f>NA()</f>
        <v>#N/A</v>
      </c>
      <c r="H50" s="182" t="e">
        <f>NA()</f>
        <v>#N/A</v>
      </c>
      <c r="I50" s="182">
        <f>IF(ISNUMBER('実質公債費比率（分子）の構造'!M$53),'実質公債費比率（分子）の構造'!M$53,NA())</f>
        <v>20</v>
      </c>
      <c r="J50" s="182" t="e">
        <f>NA()</f>
        <v>#N/A</v>
      </c>
      <c r="K50" s="182" t="e">
        <f>NA()</f>
        <v>#N/A</v>
      </c>
      <c r="L50" s="182">
        <f>IF(ISNUMBER('実質公債費比率（分子）の構造'!N$53),'実質公債費比率（分子）の構造'!N$53,NA())</f>
        <v>25</v>
      </c>
      <c r="M50" s="182" t="e">
        <f>NA()</f>
        <v>#N/A</v>
      </c>
      <c r="N50" s="182" t="e">
        <f>NA()</f>
        <v>#N/A</v>
      </c>
      <c r="O50" s="182">
        <f>IF(ISNUMBER('実質公債費比率（分子）の構造'!O$53),'実質公債費比率（分子）の構造'!O$53,NA())</f>
        <v>29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1019</v>
      </c>
      <c r="E56" s="181"/>
      <c r="F56" s="181"/>
      <c r="G56" s="181">
        <f>'将来負担比率（分子）の構造'!J$52</f>
        <v>1058</v>
      </c>
      <c r="H56" s="181"/>
      <c r="I56" s="181"/>
      <c r="J56" s="181">
        <f>'将来負担比率（分子）の構造'!K$52</f>
        <v>1120</v>
      </c>
      <c r="K56" s="181"/>
      <c r="L56" s="181"/>
      <c r="M56" s="181">
        <f>'将来負担比率（分子）の構造'!L$52</f>
        <v>1079</v>
      </c>
      <c r="N56" s="181"/>
      <c r="O56" s="181"/>
      <c r="P56" s="181">
        <f>'将来負担比率（分子）の構造'!M$52</f>
        <v>1122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1433</v>
      </c>
      <c r="E58" s="181"/>
      <c r="F58" s="181"/>
      <c r="G58" s="181">
        <f>'将来負担比率（分子）の構造'!J$50</f>
        <v>1777</v>
      </c>
      <c r="H58" s="181"/>
      <c r="I58" s="181"/>
      <c r="J58" s="181">
        <f>'将来負担比率（分子）の構造'!K$50</f>
        <v>1885</v>
      </c>
      <c r="K58" s="181"/>
      <c r="L58" s="181"/>
      <c r="M58" s="181">
        <f>'将来負担比率（分子）の構造'!L$50</f>
        <v>1604</v>
      </c>
      <c r="N58" s="181"/>
      <c r="O58" s="181"/>
      <c r="P58" s="181">
        <f>'将来負担比率（分子）の構造'!M$50</f>
        <v>1778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272</v>
      </c>
      <c r="C62" s="181"/>
      <c r="D62" s="181"/>
      <c r="E62" s="181">
        <f>'将来負担比率（分子）の構造'!J$45</f>
        <v>265</v>
      </c>
      <c r="F62" s="181"/>
      <c r="G62" s="181"/>
      <c r="H62" s="181">
        <f>'将来負担比率（分子）の構造'!K$45</f>
        <v>255</v>
      </c>
      <c r="I62" s="181"/>
      <c r="J62" s="181"/>
      <c r="K62" s="181">
        <f>'将来負担比率（分子）の構造'!L$45</f>
        <v>234</v>
      </c>
      <c r="L62" s="181"/>
      <c r="M62" s="181"/>
      <c r="N62" s="181">
        <f>'将来負担比率（分子）の構造'!M$45</f>
        <v>232</v>
      </c>
      <c r="O62" s="181"/>
      <c r="P62" s="181"/>
    </row>
    <row r="63" spans="1:16" x14ac:dyDescent="0.15">
      <c r="A63" s="181" t="s">
        <v>34</v>
      </c>
      <c r="B63" s="181">
        <f>'将来負担比率（分子）の構造'!I$44</f>
        <v>16</v>
      </c>
      <c r="C63" s="181"/>
      <c r="D63" s="181"/>
      <c r="E63" s="181">
        <f>'将来負担比率（分子）の構造'!J$44</f>
        <v>7</v>
      </c>
      <c r="F63" s="181"/>
      <c r="G63" s="181"/>
      <c r="H63" s="181">
        <f>'将来負担比率（分子）の構造'!K$44</f>
        <v>16</v>
      </c>
      <c r="I63" s="181"/>
      <c r="J63" s="181"/>
      <c r="K63" s="181">
        <f>'将来負担比率（分子）の構造'!L$44</f>
        <v>1</v>
      </c>
      <c r="L63" s="181"/>
      <c r="M63" s="181"/>
      <c r="N63" s="181">
        <f>'将来負担比率（分子）の構造'!M$44</f>
        <v>23</v>
      </c>
      <c r="O63" s="181"/>
      <c r="P63" s="181"/>
    </row>
    <row r="64" spans="1:16" x14ac:dyDescent="0.15">
      <c r="A64" s="181" t="s">
        <v>33</v>
      </c>
      <c r="B64" s="181">
        <f>'将来負担比率（分子）の構造'!I$43</f>
        <v>148</v>
      </c>
      <c r="C64" s="181"/>
      <c r="D64" s="181"/>
      <c r="E64" s="181" t="str">
        <f>'将来負担比率（分子）の構造'!J$43</f>
        <v>-</v>
      </c>
      <c r="F64" s="181"/>
      <c r="G64" s="181"/>
      <c r="H64" s="181">
        <f>'将来負担比率（分子）の構造'!K$43</f>
        <v>102</v>
      </c>
      <c r="I64" s="181"/>
      <c r="J64" s="181"/>
      <c r="K64" s="181">
        <f>'将来負担比率（分子）の構造'!L$43</f>
        <v>192</v>
      </c>
      <c r="L64" s="181"/>
      <c r="M64" s="181"/>
      <c r="N64" s="181">
        <f>'将来負担比率（分子）の構造'!M$43</f>
        <v>246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1269</v>
      </c>
      <c r="C66" s="181"/>
      <c r="D66" s="181"/>
      <c r="E66" s="181">
        <f>'将来負担比率（分子）の構造'!J$41</f>
        <v>1336</v>
      </c>
      <c r="F66" s="181"/>
      <c r="G66" s="181"/>
      <c r="H66" s="181">
        <f>'将来負担比率（分子）の構造'!K$41</f>
        <v>1434</v>
      </c>
      <c r="I66" s="181"/>
      <c r="J66" s="181"/>
      <c r="K66" s="181">
        <f>'将来負担比率（分子）の構造'!L$41</f>
        <v>1431</v>
      </c>
      <c r="L66" s="181"/>
      <c r="M66" s="181"/>
      <c r="N66" s="181">
        <f>'将来負担比率（分子）の構造'!M$41</f>
        <v>1508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512</v>
      </c>
      <c r="C72" s="185">
        <f>基金残高に係る経年分析!G55</f>
        <v>282</v>
      </c>
      <c r="D72" s="185">
        <f>基金残高に係る経年分析!H55</f>
        <v>332</v>
      </c>
    </row>
    <row r="73" spans="1:16" x14ac:dyDescent="0.15">
      <c r="A73" s="184" t="s">
        <v>78</v>
      </c>
      <c r="B73" s="185">
        <f>基金残高に係る経年分析!F56</f>
        <v>75</v>
      </c>
      <c r="C73" s="185">
        <f>基金残高に係る経年分析!G56</f>
        <v>75</v>
      </c>
      <c r="D73" s="185">
        <f>基金残高に係る経年分析!H56</f>
        <v>75</v>
      </c>
    </row>
    <row r="74" spans="1:16" x14ac:dyDescent="0.15">
      <c r="A74" s="184" t="s">
        <v>79</v>
      </c>
      <c r="B74" s="185">
        <f>基金残高に係る経年分析!F57</f>
        <v>1363</v>
      </c>
      <c r="C74" s="185">
        <f>基金残高に係る経年分析!G57</f>
        <v>1249</v>
      </c>
      <c r="D74" s="185">
        <f>基金残高に係る経年分析!H57</f>
        <v>1345</v>
      </c>
    </row>
  </sheetData>
  <sheetProtection algorithmName="SHA-512" hashValue="b6RK88OvEcqteF6wvKTpPl4aNYguaHBDfE2/iTQx4MBv2B6v0RhYclH/KL74h0hvwOxKoSLd6ktODoRR6XZFJQ==" saltValue="HRl4Kt45+FwCj1OqDZco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73315</v>
      </c>
      <c r="S5" s="736"/>
      <c r="T5" s="736"/>
      <c r="U5" s="736"/>
      <c r="V5" s="736"/>
      <c r="W5" s="736"/>
      <c r="X5" s="736"/>
      <c r="Y5" s="779"/>
      <c r="Z5" s="797">
        <v>3.4</v>
      </c>
      <c r="AA5" s="797"/>
      <c r="AB5" s="797"/>
      <c r="AC5" s="797"/>
      <c r="AD5" s="798">
        <v>73315</v>
      </c>
      <c r="AE5" s="798"/>
      <c r="AF5" s="798"/>
      <c r="AG5" s="798"/>
      <c r="AH5" s="798"/>
      <c r="AI5" s="798"/>
      <c r="AJ5" s="798"/>
      <c r="AK5" s="798"/>
      <c r="AL5" s="780">
        <v>13.4</v>
      </c>
      <c r="AM5" s="751"/>
      <c r="AN5" s="751"/>
      <c r="AO5" s="781"/>
      <c r="AP5" s="746" t="s">
        <v>225</v>
      </c>
      <c r="AQ5" s="747"/>
      <c r="AR5" s="747"/>
      <c r="AS5" s="747"/>
      <c r="AT5" s="747"/>
      <c r="AU5" s="747"/>
      <c r="AV5" s="747"/>
      <c r="AW5" s="747"/>
      <c r="AX5" s="747"/>
      <c r="AY5" s="747"/>
      <c r="AZ5" s="747"/>
      <c r="BA5" s="747"/>
      <c r="BB5" s="747"/>
      <c r="BC5" s="747"/>
      <c r="BD5" s="747"/>
      <c r="BE5" s="747"/>
      <c r="BF5" s="748"/>
      <c r="BG5" s="680">
        <v>73177</v>
      </c>
      <c r="BH5" s="681"/>
      <c r="BI5" s="681"/>
      <c r="BJ5" s="681"/>
      <c r="BK5" s="681"/>
      <c r="BL5" s="681"/>
      <c r="BM5" s="681"/>
      <c r="BN5" s="682"/>
      <c r="BO5" s="713">
        <v>99.8</v>
      </c>
      <c r="BP5" s="713"/>
      <c r="BQ5" s="713"/>
      <c r="BR5" s="713"/>
      <c r="BS5" s="714">
        <v>8992</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16539</v>
      </c>
      <c r="S6" s="681"/>
      <c r="T6" s="681"/>
      <c r="U6" s="681"/>
      <c r="V6" s="681"/>
      <c r="W6" s="681"/>
      <c r="X6" s="681"/>
      <c r="Y6" s="682"/>
      <c r="Z6" s="713">
        <v>0.8</v>
      </c>
      <c r="AA6" s="713"/>
      <c r="AB6" s="713"/>
      <c r="AC6" s="713"/>
      <c r="AD6" s="714">
        <v>16539</v>
      </c>
      <c r="AE6" s="714"/>
      <c r="AF6" s="714"/>
      <c r="AG6" s="714"/>
      <c r="AH6" s="714"/>
      <c r="AI6" s="714"/>
      <c r="AJ6" s="714"/>
      <c r="AK6" s="714"/>
      <c r="AL6" s="683">
        <v>3</v>
      </c>
      <c r="AM6" s="684"/>
      <c r="AN6" s="684"/>
      <c r="AO6" s="715"/>
      <c r="AP6" s="677" t="s">
        <v>230</v>
      </c>
      <c r="AQ6" s="678"/>
      <c r="AR6" s="678"/>
      <c r="AS6" s="678"/>
      <c r="AT6" s="678"/>
      <c r="AU6" s="678"/>
      <c r="AV6" s="678"/>
      <c r="AW6" s="678"/>
      <c r="AX6" s="678"/>
      <c r="AY6" s="678"/>
      <c r="AZ6" s="678"/>
      <c r="BA6" s="678"/>
      <c r="BB6" s="678"/>
      <c r="BC6" s="678"/>
      <c r="BD6" s="678"/>
      <c r="BE6" s="678"/>
      <c r="BF6" s="679"/>
      <c r="BG6" s="680">
        <v>73177</v>
      </c>
      <c r="BH6" s="681"/>
      <c r="BI6" s="681"/>
      <c r="BJ6" s="681"/>
      <c r="BK6" s="681"/>
      <c r="BL6" s="681"/>
      <c r="BM6" s="681"/>
      <c r="BN6" s="682"/>
      <c r="BO6" s="713">
        <v>99.8</v>
      </c>
      <c r="BP6" s="713"/>
      <c r="BQ6" s="713"/>
      <c r="BR6" s="713"/>
      <c r="BS6" s="714">
        <v>8992</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29212</v>
      </c>
      <c r="CS6" s="681"/>
      <c r="CT6" s="681"/>
      <c r="CU6" s="681"/>
      <c r="CV6" s="681"/>
      <c r="CW6" s="681"/>
      <c r="CX6" s="681"/>
      <c r="CY6" s="682"/>
      <c r="CZ6" s="780">
        <v>1.4</v>
      </c>
      <c r="DA6" s="751"/>
      <c r="DB6" s="751"/>
      <c r="DC6" s="783"/>
      <c r="DD6" s="686" t="s">
        <v>232</v>
      </c>
      <c r="DE6" s="681"/>
      <c r="DF6" s="681"/>
      <c r="DG6" s="681"/>
      <c r="DH6" s="681"/>
      <c r="DI6" s="681"/>
      <c r="DJ6" s="681"/>
      <c r="DK6" s="681"/>
      <c r="DL6" s="681"/>
      <c r="DM6" s="681"/>
      <c r="DN6" s="681"/>
      <c r="DO6" s="681"/>
      <c r="DP6" s="682"/>
      <c r="DQ6" s="686">
        <v>29212</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55</v>
      </c>
      <c r="S7" s="681"/>
      <c r="T7" s="681"/>
      <c r="U7" s="681"/>
      <c r="V7" s="681"/>
      <c r="W7" s="681"/>
      <c r="X7" s="681"/>
      <c r="Y7" s="682"/>
      <c r="Z7" s="713">
        <v>0</v>
      </c>
      <c r="AA7" s="713"/>
      <c r="AB7" s="713"/>
      <c r="AC7" s="713"/>
      <c r="AD7" s="714">
        <v>55</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19596</v>
      </c>
      <c r="BH7" s="681"/>
      <c r="BI7" s="681"/>
      <c r="BJ7" s="681"/>
      <c r="BK7" s="681"/>
      <c r="BL7" s="681"/>
      <c r="BM7" s="681"/>
      <c r="BN7" s="682"/>
      <c r="BO7" s="713">
        <v>26.7</v>
      </c>
      <c r="BP7" s="713"/>
      <c r="BQ7" s="713"/>
      <c r="BR7" s="713"/>
      <c r="BS7" s="714" t="s">
        <v>129</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954366</v>
      </c>
      <c r="CS7" s="681"/>
      <c r="CT7" s="681"/>
      <c r="CU7" s="681"/>
      <c r="CV7" s="681"/>
      <c r="CW7" s="681"/>
      <c r="CX7" s="681"/>
      <c r="CY7" s="682"/>
      <c r="CZ7" s="713">
        <v>45.7</v>
      </c>
      <c r="DA7" s="713"/>
      <c r="DB7" s="713"/>
      <c r="DC7" s="713"/>
      <c r="DD7" s="686">
        <v>9269</v>
      </c>
      <c r="DE7" s="681"/>
      <c r="DF7" s="681"/>
      <c r="DG7" s="681"/>
      <c r="DH7" s="681"/>
      <c r="DI7" s="681"/>
      <c r="DJ7" s="681"/>
      <c r="DK7" s="681"/>
      <c r="DL7" s="681"/>
      <c r="DM7" s="681"/>
      <c r="DN7" s="681"/>
      <c r="DO7" s="681"/>
      <c r="DP7" s="682"/>
      <c r="DQ7" s="686">
        <v>213590</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218</v>
      </c>
      <c r="S8" s="681"/>
      <c r="T8" s="681"/>
      <c r="U8" s="681"/>
      <c r="V8" s="681"/>
      <c r="W8" s="681"/>
      <c r="X8" s="681"/>
      <c r="Y8" s="682"/>
      <c r="Z8" s="713">
        <v>0</v>
      </c>
      <c r="AA8" s="713"/>
      <c r="AB8" s="713"/>
      <c r="AC8" s="713"/>
      <c r="AD8" s="714">
        <v>218</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581</v>
      </c>
      <c r="BH8" s="681"/>
      <c r="BI8" s="681"/>
      <c r="BJ8" s="681"/>
      <c r="BK8" s="681"/>
      <c r="BL8" s="681"/>
      <c r="BM8" s="681"/>
      <c r="BN8" s="682"/>
      <c r="BO8" s="713">
        <v>0.8</v>
      </c>
      <c r="BP8" s="713"/>
      <c r="BQ8" s="713"/>
      <c r="BR8" s="713"/>
      <c r="BS8" s="686" t="s">
        <v>129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214811</v>
      </c>
      <c r="CS8" s="681"/>
      <c r="CT8" s="681"/>
      <c r="CU8" s="681"/>
      <c r="CV8" s="681"/>
      <c r="CW8" s="681"/>
      <c r="CX8" s="681"/>
      <c r="CY8" s="682"/>
      <c r="CZ8" s="713">
        <v>10.3</v>
      </c>
      <c r="DA8" s="713"/>
      <c r="DB8" s="713"/>
      <c r="DC8" s="713"/>
      <c r="DD8" s="686">
        <v>10887</v>
      </c>
      <c r="DE8" s="681"/>
      <c r="DF8" s="681"/>
      <c r="DG8" s="681"/>
      <c r="DH8" s="681"/>
      <c r="DI8" s="681"/>
      <c r="DJ8" s="681"/>
      <c r="DK8" s="681"/>
      <c r="DL8" s="681"/>
      <c r="DM8" s="681"/>
      <c r="DN8" s="681"/>
      <c r="DO8" s="681"/>
      <c r="DP8" s="682"/>
      <c r="DQ8" s="686">
        <v>93670</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245</v>
      </c>
      <c r="S9" s="681"/>
      <c r="T9" s="681"/>
      <c r="U9" s="681"/>
      <c r="V9" s="681"/>
      <c r="W9" s="681"/>
      <c r="X9" s="681"/>
      <c r="Y9" s="682"/>
      <c r="Z9" s="713">
        <v>0</v>
      </c>
      <c r="AA9" s="713"/>
      <c r="AB9" s="713"/>
      <c r="AC9" s="713"/>
      <c r="AD9" s="714">
        <v>245</v>
      </c>
      <c r="AE9" s="714"/>
      <c r="AF9" s="714"/>
      <c r="AG9" s="714"/>
      <c r="AH9" s="714"/>
      <c r="AI9" s="714"/>
      <c r="AJ9" s="714"/>
      <c r="AK9" s="714"/>
      <c r="AL9" s="683">
        <v>0</v>
      </c>
      <c r="AM9" s="684"/>
      <c r="AN9" s="684"/>
      <c r="AO9" s="715"/>
      <c r="AP9" s="677" t="s">
        <v>240</v>
      </c>
      <c r="AQ9" s="678"/>
      <c r="AR9" s="678"/>
      <c r="AS9" s="678"/>
      <c r="AT9" s="678"/>
      <c r="AU9" s="678"/>
      <c r="AV9" s="678"/>
      <c r="AW9" s="678"/>
      <c r="AX9" s="678"/>
      <c r="AY9" s="678"/>
      <c r="AZ9" s="678"/>
      <c r="BA9" s="678"/>
      <c r="BB9" s="678"/>
      <c r="BC9" s="678"/>
      <c r="BD9" s="678"/>
      <c r="BE9" s="678"/>
      <c r="BF9" s="679"/>
      <c r="BG9" s="680">
        <v>15131</v>
      </c>
      <c r="BH9" s="681"/>
      <c r="BI9" s="681"/>
      <c r="BJ9" s="681"/>
      <c r="BK9" s="681"/>
      <c r="BL9" s="681"/>
      <c r="BM9" s="681"/>
      <c r="BN9" s="682"/>
      <c r="BO9" s="713">
        <v>20.6</v>
      </c>
      <c r="BP9" s="713"/>
      <c r="BQ9" s="713"/>
      <c r="BR9" s="713"/>
      <c r="BS9" s="686" t="s">
        <v>129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90349</v>
      </c>
      <c r="CS9" s="681"/>
      <c r="CT9" s="681"/>
      <c r="CU9" s="681"/>
      <c r="CV9" s="681"/>
      <c r="CW9" s="681"/>
      <c r="CX9" s="681"/>
      <c r="CY9" s="682"/>
      <c r="CZ9" s="713">
        <v>4.3</v>
      </c>
      <c r="DA9" s="713"/>
      <c r="DB9" s="713"/>
      <c r="DC9" s="713"/>
      <c r="DD9" s="686">
        <v>15574</v>
      </c>
      <c r="DE9" s="681"/>
      <c r="DF9" s="681"/>
      <c r="DG9" s="681"/>
      <c r="DH9" s="681"/>
      <c r="DI9" s="681"/>
      <c r="DJ9" s="681"/>
      <c r="DK9" s="681"/>
      <c r="DL9" s="681"/>
      <c r="DM9" s="681"/>
      <c r="DN9" s="681"/>
      <c r="DO9" s="681"/>
      <c r="DP9" s="682"/>
      <c r="DQ9" s="686">
        <v>68868</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2072</v>
      </c>
      <c r="BH10" s="681"/>
      <c r="BI10" s="681"/>
      <c r="BJ10" s="681"/>
      <c r="BK10" s="681"/>
      <c r="BL10" s="681"/>
      <c r="BM10" s="681"/>
      <c r="BN10" s="682"/>
      <c r="BO10" s="713">
        <v>2.8</v>
      </c>
      <c r="BP10" s="713"/>
      <c r="BQ10" s="713"/>
      <c r="BR10" s="713"/>
      <c r="BS10" s="686" t="s">
        <v>129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232</v>
      </c>
      <c r="CS10" s="681"/>
      <c r="CT10" s="681"/>
      <c r="CU10" s="681"/>
      <c r="CV10" s="681"/>
      <c r="CW10" s="681"/>
      <c r="CX10" s="681"/>
      <c r="CY10" s="682"/>
      <c r="CZ10" s="713" t="s">
        <v>129</v>
      </c>
      <c r="DA10" s="713"/>
      <c r="DB10" s="713"/>
      <c r="DC10" s="713"/>
      <c r="DD10" s="686" t="s">
        <v>129</v>
      </c>
      <c r="DE10" s="681"/>
      <c r="DF10" s="681"/>
      <c r="DG10" s="681"/>
      <c r="DH10" s="681"/>
      <c r="DI10" s="681"/>
      <c r="DJ10" s="681"/>
      <c r="DK10" s="681"/>
      <c r="DL10" s="681"/>
      <c r="DM10" s="681"/>
      <c r="DN10" s="681"/>
      <c r="DO10" s="681"/>
      <c r="DP10" s="682"/>
      <c r="DQ10" s="686" t="s">
        <v>129</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9741</v>
      </c>
      <c r="S11" s="681"/>
      <c r="T11" s="681"/>
      <c r="U11" s="681"/>
      <c r="V11" s="681"/>
      <c r="W11" s="681"/>
      <c r="X11" s="681"/>
      <c r="Y11" s="682"/>
      <c r="Z11" s="683">
        <v>0.4</v>
      </c>
      <c r="AA11" s="684"/>
      <c r="AB11" s="684"/>
      <c r="AC11" s="685"/>
      <c r="AD11" s="686">
        <v>9741</v>
      </c>
      <c r="AE11" s="681"/>
      <c r="AF11" s="681"/>
      <c r="AG11" s="681"/>
      <c r="AH11" s="681"/>
      <c r="AI11" s="681"/>
      <c r="AJ11" s="681"/>
      <c r="AK11" s="682"/>
      <c r="AL11" s="683">
        <v>1.8</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1812</v>
      </c>
      <c r="BH11" s="681"/>
      <c r="BI11" s="681"/>
      <c r="BJ11" s="681"/>
      <c r="BK11" s="681"/>
      <c r="BL11" s="681"/>
      <c r="BM11" s="681"/>
      <c r="BN11" s="682"/>
      <c r="BO11" s="713">
        <v>2.5</v>
      </c>
      <c r="BP11" s="713"/>
      <c r="BQ11" s="713"/>
      <c r="BR11" s="713"/>
      <c r="BS11" s="686" t="s">
        <v>129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164564</v>
      </c>
      <c r="CS11" s="681"/>
      <c r="CT11" s="681"/>
      <c r="CU11" s="681"/>
      <c r="CV11" s="681"/>
      <c r="CW11" s="681"/>
      <c r="CX11" s="681"/>
      <c r="CY11" s="682"/>
      <c r="CZ11" s="713">
        <v>7.9</v>
      </c>
      <c r="DA11" s="713"/>
      <c r="DB11" s="713"/>
      <c r="DC11" s="713"/>
      <c r="DD11" s="686">
        <v>139779</v>
      </c>
      <c r="DE11" s="681"/>
      <c r="DF11" s="681"/>
      <c r="DG11" s="681"/>
      <c r="DH11" s="681"/>
      <c r="DI11" s="681"/>
      <c r="DJ11" s="681"/>
      <c r="DK11" s="681"/>
      <c r="DL11" s="681"/>
      <c r="DM11" s="681"/>
      <c r="DN11" s="681"/>
      <c r="DO11" s="681"/>
      <c r="DP11" s="682"/>
      <c r="DQ11" s="686">
        <v>37425</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50993</v>
      </c>
      <c r="BH12" s="681"/>
      <c r="BI12" s="681"/>
      <c r="BJ12" s="681"/>
      <c r="BK12" s="681"/>
      <c r="BL12" s="681"/>
      <c r="BM12" s="681"/>
      <c r="BN12" s="682"/>
      <c r="BO12" s="713">
        <v>69.599999999999994</v>
      </c>
      <c r="BP12" s="713"/>
      <c r="BQ12" s="713"/>
      <c r="BR12" s="713"/>
      <c r="BS12" s="686">
        <v>8992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52719</v>
      </c>
      <c r="CS12" s="681"/>
      <c r="CT12" s="681"/>
      <c r="CU12" s="681"/>
      <c r="CV12" s="681"/>
      <c r="CW12" s="681"/>
      <c r="CX12" s="681"/>
      <c r="CY12" s="682"/>
      <c r="CZ12" s="713">
        <v>2.5</v>
      </c>
      <c r="DA12" s="713"/>
      <c r="DB12" s="713"/>
      <c r="DC12" s="713"/>
      <c r="DD12" s="686">
        <v>31900</v>
      </c>
      <c r="DE12" s="681"/>
      <c r="DF12" s="681"/>
      <c r="DG12" s="681"/>
      <c r="DH12" s="681"/>
      <c r="DI12" s="681"/>
      <c r="DJ12" s="681"/>
      <c r="DK12" s="681"/>
      <c r="DL12" s="681"/>
      <c r="DM12" s="681"/>
      <c r="DN12" s="681"/>
      <c r="DO12" s="681"/>
      <c r="DP12" s="682"/>
      <c r="DQ12" s="686">
        <v>7487</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50799</v>
      </c>
      <c r="BH13" s="681"/>
      <c r="BI13" s="681"/>
      <c r="BJ13" s="681"/>
      <c r="BK13" s="681"/>
      <c r="BL13" s="681"/>
      <c r="BM13" s="681"/>
      <c r="BN13" s="682"/>
      <c r="BO13" s="713">
        <v>69.3</v>
      </c>
      <c r="BP13" s="713"/>
      <c r="BQ13" s="713"/>
      <c r="BR13" s="713"/>
      <c r="BS13" s="686">
        <v>8992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337939</v>
      </c>
      <c r="CS13" s="681"/>
      <c r="CT13" s="681"/>
      <c r="CU13" s="681"/>
      <c r="CV13" s="681"/>
      <c r="CW13" s="681"/>
      <c r="CX13" s="681"/>
      <c r="CY13" s="682"/>
      <c r="CZ13" s="713">
        <v>16.2</v>
      </c>
      <c r="DA13" s="713"/>
      <c r="DB13" s="713"/>
      <c r="DC13" s="713"/>
      <c r="DD13" s="686">
        <v>276311</v>
      </c>
      <c r="DE13" s="681"/>
      <c r="DF13" s="681"/>
      <c r="DG13" s="681"/>
      <c r="DH13" s="681"/>
      <c r="DI13" s="681"/>
      <c r="DJ13" s="681"/>
      <c r="DK13" s="681"/>
      <c r="DL13" s="681"/>
      <c r="DM13" s="681"/>
      <c r="DN13" s="681"/>
      <c r="DO13" s="681"/>
      <c r="DP13" s="682"/>
      <c r="DQ13" s="686">
        <v>33774</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1419</v>
      </c>
      <c r="BH14" s="681"/>
      <c r="BI14" s="681"/>
      <c r="BJ14" s="681"/>
      <c r="BK14" s="681"/>
      <c r="BL14" s="681"/>
      <c r="BM14" s="681"/>
      <c r="BN14" s="682"/>
      <c r="BO14" s="713">
        <v>1.9</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39559</v>
      </c>
      <c r="CS14" s="681"/>
      <c r="CT14" s="681"/>
      <c r="CU14" s="681"/>
      <c r="CV14" s="681"/>
      <c r="CW14" s="681"/>
      <c r="CX14" s="681"/>
      <c r="CY14" s="682"/>
      <c r="CZ14" s="713">
        <v>1.9</v>
      </c>
      <c r="DA14" s="713"/>
      <c r="DB14" s="713"/>
      <c r="DC14" s="713"/>
      <c r="DD14" s="686" t="s">
        <v>129</v>
      </c>
      <c r="DE14" s="681"/>
      <c r="DF14" s="681"/>
      <c r="DG14" s="681"/>
      <c r="DH14" s="681"/>
      <c r="DI14" s="681"/>
      <c r="DJ14" s="681"/>
      <c r="DK14" s="681"/>
      <c r="DL14" s="681"/>
      <c r="DM14" s="681"/>
      <c r="DN14" s="681"/>
      <c r="DO14" s="681"/>
      <c r="DP14" s="682"/>
      <c r="DQ14" s="686">
        <v>12871</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1169</v>
      </c>
      <c r="BH15" s="681"/>
      <c r="BI15" s="681"/>
      <c r="BJ15" s="681"/>
      <c r="BK15" s="681"/>
      <c r="BL15" s="681"/>
      <c r="BM15" s="681"/>
      <c r="BN15" s="682"/>
      <c r="BO15" s="713">
        <v>1.6</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74453</v>
      </c>
      <c r="CS15" s="681"/>
      <c r="CT15" s="681"/>
      <c r="CU15" s="681"/>
      <c r="CV15" s="681"/>
      <c r="CW15" s="681"/>
      <c r="CX15" s="681"/>
      <c r="CY15" s="682"/>
      <c r="CZ15" s="713">
        <v>3.6</v>
      </c>
      <c r="DA15" s="713"/>
      <c r="DB15" s="713"/>
      <c r="DC15" s="713"/>
      <c r="DD15" s="686">
        <v>3953</v>
      </c>
      <c r="DE15" s="681"/>
      <c r="DF15" s="681"/>
      <c r="DG15" s="681"/>
      <c r="DH15" s="681"/>
      <c r="DI15" s="681"/>
      <c r="DJ15" s="681"/>
      <c r="DK15" s="681"/>
      <c r="DL15" s="681"/>
      <c r="DM15" s="681"/>
      <c r="DN15" s="681"/>
      <c r="DO15" s="681"/>
      <c r="DP15" s="682"/>
      <c r="DQ15" s="686">
        <v>53042</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607</v>
      </c>
      <c r="S16" s="681"/>
      <c r="T16" s="681"/>
      <c r="U16" s="681"/>
      <c r="V16" s="681"/>
      <c r="W16" s="681"/>
      <c r="X16" s="681"/>
      <c r="Y16" s="682"/>
      <c r="Z16" s="713">
        <v>0</v>
      </c>
      <c r="AA16" s="713"/>
      <c r="AB16" s="713"/>
      <c r="AC16" s="713"/>
      <c r="AD16" s="714">
        <v>607</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129</v>
      </c>
      <c r="CS16" s="681"/>
      <c r="CT16" s="681"/>
      <c r="CU16" s="681"/>
      <c r="CV16" s="681"/>
      <c r="CW16" s="681"/>
      <c r="CX16" s="681"/>
      <c r="CY16" s="682"/>
      <c r="CZ16" s="713" t="s">
        <v>129</v>
      </c>
      <c r="DA16" s="713"/>
      <c r="DB16" s="713"/>
      <c r="DC16" s="713"/>
      <c r="DD16" s="686" t="s">
        <v>129</v>
      </c>
      <c r="DE16" s="681"/>
      <c r="DF16" s="681"/>
      <c r="DG16" s="681"/>
      <c r="DH16" s="681"/>
      <c r="DI16" s="681"/>
      <c r="DJ16" s="681"/>
      <c r="DK16" s="681"/>
      <c r="DL16" s="681"/>
      <c r="DM16" s="681"/>
      <c r="DN16" s="681"/>
      <c r="DO16" s="681"/>
      <c r="DP16" s="682"/>
      <c r="DQ16" s="686" t="s">
        <v>232</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177</v>
      </c>
      <c r="S17" s="681"/>
      <c r="T17" s="681"/>
      <c r="U17" s="681"/>
      <c r="V17" s="681"/>
      <c r="W17" s="681"/>
      <c r="X17" s="681"/>
      <c r="Y17" s="682"/>
      <c r="Z17" s="713">
        <v>0</v>
      </c>
      <c r="AA17" s="713"/>
      <c r="AB17" s="713"/>
      <c r="AC17" s="713"/>
      <c r="AD17" s="714">
        <v>177</v>
      </c>
      <c r="AE17" s="714"/>
      <c r="AF17" s="714"/>
      <c r="AG17" s="714"/>
      <c r="AH17" s="714"/>
      <c r="AI17" s="714"/>
      <c r="AJ17" s="714"/>
      <c r="AK17" s="714"/>
      <c r="AL17" s="683">
        <v>0</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129</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129218</v>
      </c>
      <c r="CS17" s="681"/>
      <c r="CT17" s="681"/>
      <c r="CU17" s="681"/>
      <c r="CV17" s="681"/>
      <c r="CW17" s="681"/>
      <c r="CX17" s="681"/>
      <c r="CY17" s="682"/>
      <c r="CZ17" s="713">
        <v>6.2</v>
      </c>
      <c r="DA17" s="713"/>
      <c r="DB17" s="713"/>
      <c r="DC17" s="713"/>
      <c r="DD17" s="686" t="s">
        <v>232</v>
      </c>
      <c r="DE17" s="681"/>
      <c r="DF17" s="681"/>
      <c r="DG17" s="681"/>
      <c r="DH17" s="681"/>
      <c r="DI17" s="681"/>
      <c r="DJ17" s="681"/>
      <c r="DK17" s="681"/>
      <c r="DL17" s="681"/>
      <c r="DM17" s="681"/>
      <c r="DN17" s="681"/>
      <c r="DO17" s="681"/>
      <c r="DP17" s="682"/>
      <c r="DQ17" s="686">
        <v>129218</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469</v>
      </c>
      <c r="S18" s="681"/>
      <c r="T18" s="681"/>
      <c r="U18" s="681"/>
      <c r="V18" s="681"/>
      <c r="W18" s="681"/>
      <c r="X18" s="681"/>
      <c r="Y18" s="682"/>
      <c r="Z18" s="713">
        <v>0</v>
      </c>
      <c r="AA18" s="713"/>
      <c r="AB18" s="713"/>
      <c r="AC18" s="713"/>
      <c r="AD18" s="714">
        <v>469</v>
      </c>
      <c r="AE18" s="714"/>
      <c r="AF18" s="714"/>
      <c r="AG18" s="714"/>
      <c r="AH18" s="714"/>
      <c r="AI18" s="714"/>
      <c r="AJ18" s="714"/>
      <c r="AK18" s="714"/>
      <c r="AL18" s="683">
        <v>0.1</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232</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172</v>
      </c>
      <c r="S19" s="681"/>
      <c r="T19" s="681"/>
      <c r="U19" s="681"/>
      <c r="V19" s="681"/>
      <c r="W19" s="681"/>
      <c r="X19" s="681"/>
      <c r="Y19" s="682"/>
      <c r="Z19" s="713">
        <v>0</v>
      </c>
      <c r="AA19" s="713"/>
      <c r="AB19" s="713"/>
      <c r="AC19" s="713"/>
      <c r="AD19" s="714">
        <v>172</v>
      </c>
      <c r="AE19" s="714"/>
      <c r="AF19" s="714"/>
      <c r="AG19" s="714"/>
      <c r="AH19" s="714"/>
      <c r="AI19" s="714"/>
      <c r="AJ19" s="714"/>
      <c r="AK19" s="714"/>
      <c r="AL19" s="683">
        <v>0</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138</v>
      </c>
      <c r="BH19" s="681"/>
      <c r="BI19" s="681"/>
      <c r="BJ19" s="681"/>
      <c r="BK19" s="681"/>
      <c r="BL19" s="681"/>
      <c r="BM19" s="681"/>
      <c r="BN19" s="682"/>
      <c r="BO19" s="713">
        <v>0.2</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268</v>
      </c>
      <c r="S20" s="681"/>
      <c r="T20" s="681"/>
      <c r="U20" s="681"/>
      <c r="V20" s="681"/>
      <c r="W20" s="681"/>
      <c r="X20" s="681"/>
      <c r="Y20" s="682"/>
      <c r="Z20" s="713">
        <v>0</v>
      </c>
      <c r="AA20" s="713"/>
      <c r="AB20" s="713"/>
      <c r="AC20" s="713"/>
      <c r="AD20" s="714">
        <v>268</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138</v>
      </c>
      <c r="BH20" s="681"/>
      <c r="BI20" s="681"/>
      <c r="BJ20" s="681"/>
      <c r="BK20" s="681"/>
      <c r="BL20" s="681"/>
      <c r="BM20" s="681"/>
      <c r="BN20" s="682"/>
      <c r="BO20" s="713">
        <v>0.2</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2087190</v>
      </c>
      <c r="CS20" s="681"/>
      <c r="CT20" s="681"/>
      <c r="CU20" s="681"/>
      <c r="CV20" s="681"/>
      <c r="CW20" s="681"/>
      <c r="CX20" s="681"/>
      <c r="CY20" s="682"/>
      <c r="CZ20" s="713">
        <v>100</v>
      </c>
      <c r="DA20" s="713"/>
      <c r="DB20" s="713"/>
      <c r="DC20" s="713"/>
      <c r="DD20" s="686">
        <v>487673</v>
      </c>
      <c r="DE20" s="681"/>
      <c r="DF20" s="681"/>
      <c r="DG20" s="681"/>
      <c r="DH20" s="681"/>
      <c r="DI20" s="681"/>
      <c r="DJ20" s="681"/>
      <c r="DK20" s="681"/>
      <c r="DL20" s="681"/>
      <c r="DM20" s="681"/>
      <c r="DN20" s="681"/>
      <c r="DO20" s="681"/>
      <c r="DP20" s="682"/>
      <c r="DQ20" s="686">
        <v>679157</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29</v>
      </c>
      <c r="S21" s="681"/>
      <c r="T21" s="681"/>
      <c r="U21" s="681"/>
      <c r="V21" s="681"/>
      <c r="W21" s="681"/>
      <c r="X21" s="681"/>
      <c r="Y21" s="682"/>
      <c r="Z21" s="713">
        <v>0</v>
      </c>
      <c r="AA21" s="713"/>
      <c r="AB21" s="713"/>
      <c r="AC21" s="713"/>
      <c r="AD21" s="714">
        <v>29</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138</v>
      </c>
      <c r="BH21" s="681"/>
      <c r="BI21" s="681"/>
      <c r="BJ21" s="681"/>
      <c r="BK21" s="681"/>
      <c r="BL21" s="681"/>
      <c r="BM21" s="681"/>
      <c r="BN21" s="682"/>
      <c r="BO21" s="713">
        <v>0.2</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543135</v>
      </c>
      <c r="S22" s="681"/>
      <c r="T22" s="681"/>
      <c r="U22" s="681"/>
      <c r="V22" s="681"/>
      <c r="W22" s="681"/>
      <c r="X22" s="681"/>
      <c r="Y22" s="682"/>
      <c r="Z22" s="713">
        <v>24.9</v>
      </c>
      <c r="AA22" s="713"/>
      <c r="AB22" s="713"/>
      <c r="AC22" s="713"/>
      <c r="AD22" s="714">
        <v>443308</v>
      </c>
      <c r="AE22" s="714"/>
      <c r="AF22" s="714"/>
      <c r="AG22" s="714"/>
      <c r="AH22" s="714"/>
      <c r="AI22" s="714"/>
      <c r="AJ22" s="714"/>
      <c r="AK22" s="714"/>
      <c r="AL22" s="683">
        <v>81.3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443308</v>
      </c>
      <c r="S23" s="681"/>
      <c r="T23" s="681"/>
      <c r="U23" s="681"/>
      <c r="V23" s="681"/>
      <c r="W23" s="681"/>
      <c r="X23" s="681"/>
      <c r="Y23" s="682"/>
      <c r="Z23" s="713">
        <v>20.3</v>
      </c>
      <c r="AA23" s="713"/>
      <c r="AB23" s="713"/>
      <c r="AC23" s="713"/>
      <c r="AD23" s="714">
        <v>443308</v>
      </c>
      <c r="AE23" s="714"/>
      <c r="AF23" s="714"/>
      <c r="AG23" s="714"/>
      <c r="AH23" s="714"/>
      <c r="AI23" s="714"/>
      <c r="AJ23" s="714"/>
      <c r="AK23" s="714"/>
      <c r="AL23" s="683">
        <v>81.3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99827</v>
      </c>
      <c r="S24" s="681"/>
      <c r="T24" s="681"/>
      <c r="U24" s="681"/>
      <c r="V24" s="681"/>
      <c r="W24" s="681"/>
      <c r="X24" s="681"/>
      <c r="Y24" s="682"/>
      <c r="Z24" s="713">
        <v>4.5999999999999996</v>
      </c>
      <c r="AA24" s="713"/>
      <c r="AB24" s="713"/>
      <c r="AC24" s="713"/>
      <c r="AD24" s="714" t="s">
        <v>129</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400065</v>
      </c>
      <c r="CS24" s="736"/>
      <c r="CT24" s="736"/>
      <c r="CU24" s="736"/>
      <c r="CV24" s="736"/>
      <c r="CW24" s="736"/>
      <c r="CX24" s="736"/>
      <c r="CY24" s="779"/>
      <c r="CZ24" s="780">
        <v>19.2</v>
      </c>
      <c r="DA24" s="751"/>
      <c r="DB24" s="751"/>
      <c r="DC24" s="783"/>
      <c r="DD24" s="778">
        <v>338680</v>
      </c>
      <c r="DE24" s="736"/>
      <c r="DF24" s="736"/>
      <c r="DG24" s="736"/>
      <c r="DH24" s="736"/>
      <c r="DI24" s="736"/>
      <c r="DJ24" s="736"/>
      <c r="DK24" s="779"/>
      <c r="DL24" s="778">
        <v>330556</v>
      </c>
      <c r="DM24" s="736"/>
      <c r="DN24" s="736"/>
      <c r="DO24" s="736"/>
      <c r="DP24" s="736"/>
      <c r="DQ24" s="736"/>
      <c r="DR24" s="736"/>
      <c r="DS24" s="736"/>
      <c r="DT24" s="736"/>
      <c r="DU24" s="736"/>
      <c r="DV24" s="779"/>
      <c r="DW24" s="780">
        <v>59.2</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232</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225725</v>
      </c>
      <c r="CS25" s="699"/>
      <c r="CT25" s="699"/>
      <c r="CU25" s="699"/>
      <c r="CV25" s="699"/>
      <c r="CW25" s="699"/>
      <c r="CX25" s="699"/>
      <c r="CY25" s="700"/>
      <c r="CZ25" s="683">
        <v>10.8</v>
      </c>
      <c r="DA25" s="701"/>
      <c r="DB25" s="701"/>
      <c r="DC25" s="702"/>
      <c r="DD25" s="686">
        <v>197376</v>
      </c>
      <c r="DE25" s="699"/>
      <c r="DF25" s="699"/>
      <c r="DG25" s="699"/>
      <c r="DH25" s="699"/>
      <c r="DI25" s="699"/>
      <c r="DJ25" s="699"/>
      <c r="DK25" s="700"/>
      <c r="DL25" s="686">
        <v>189252</v>
      </c>
      <c r="DM25" s="699"/>
      <c r="DN25" s="699"/>
      <c r="DO25" s="699"/>
      <c r="DP25" s="699"/>
      <c r="DQ25" s="699"/>
      <c r="DR25" s="699"/>
      <c r="DS25" s="699"/>
      <c r="DT25" s="699"/>
      <c r="DU25" s="699"/>
      <c r="DV25" s="700"/>
      <c r="DW25" s="683">
        <v>33.9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644501</v>
      </c>
      <c r="S26" s="681"/>
      <c r="T26" s="681"/>
      <c r="U26" s="681"/>
      <c r="V26" s="681"/>
      <c r="W26" s="681"/>
      <c r="X26" s="681"/>
      <c r="Y26" s="682"/>
      <c r="Z26" s="713">
        <v>29.5</v>
      </c>
      <c r="AA26" s="713"/>
      <c r="AB26" s="713"/>
      <c r="AC26" s="713"/>
      <c r="AD26" s="714">
        <v>544674</v>
      </c>
      <c r="AE26" s="714"/>
      <c r="AF26" s="714"/>
      <c r="AG26" s="714"/>
      <c r="AH26" s="714"/>
      <c r="AI26" s="714"/>
      <c r="AJ26" s="714"/>
      <c r="AK26" s="714"/>
      <c r="AL26" s="683">
        <v>99.9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129098</v>
      </c>
      <c r="CS26" s="681"/>
      <c r="CT26" s="681"/>
      <c r="CU26" s="681"/>
      <c r="CV26" s="681"/>
      <c r="CW26" s="681"/>
      <c r="CX26" s="681"/>
      <c r="CY26" s="682"/>
      <c r="CZ26" s="683">
        <v>6.2</v>
      </c>
      <c r="DA26" s="701"/>
      <c r="DB26" s="701"/>
      <c r="DC26" s="702"/>
      <c r="DD26" s="686">
        <v>109397</v>
      </c>
      <c r="DE26" s="681"/>
      <c r="DF26" s="681"/>
      <c r="DG26" s="681"/>
      <c r="DH26" s="681"/>
      <c r="DI26" s="681"/>
      <c r="DJ26" s="681"/>
      <c r="DK26" s="682"/>
      <c r="DL26" s="686" t="s">
        <v>232</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t="s">
        <v>129</v>
      </c>
      <c r="S27" s="681"/>
      <c r="T27" s="681"/>
      <c r="U27" s="681"/>
      <c r="V27" s="681"/>
      <c r="W27" s="681"/>
      <c r="X27" s="681"/>
      <c r="Y27" s="682"/>
      <c r="Z27" s="713" t="s">
        <v>129</v>
      </c>
      <c r="AA27" s="713"/>
      <c r="AB27" s="713"/>
      <c r="AC27" s="713"/>
      <c r="AD27" s="714" t="s">
        <v>129</v>
      </c>
      <c r="AE27" s="714"/>
      <c r="AF27" s="714"/>
      <c r="AG27" s="714"/>
      <c r="AH27" s="714"/>
      <c r="AI27" s="714"/>
      <c r="AJ27" s="714"/>
      <c r="AK27" s="714"/>
      <c r="AL27" s="683" t="s">
        <v>129</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73315</v>
      </c>
      <c r="BH27" s="681"/>
      <c r="BI27" s="681"/>
      <c r="BJ27" s="681"/>
      <c r="BK27" s="681"/>
      <c r="BL27" s="681"/>
      <c r="BM27" s="681"/>
      <c r="BN27" s="682"/>
      <c r="BO27" s="713">
        <v>100</v>
      </c>
      <c r="BP27" s="713"/>
      <c r="BQ27" s="713"/>
      <c r="BR27" s="713"/>
      <c r="BS27" s="686">
        <v>8992</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45122</v>
      </c>
      <c r="CS27" s="699"/>
      <c r="CT27" s="699"/>
      <c r="CU27" s="699"/>
      <c r="CV27" s="699"/>
      <c r="CW27" s="699"/>
      <c r="CX27" s="699"/>
      <c r="CY27" s="700"/>
      <c r="CZ27" s="683">
        <v>2.2000000000000002</v>
      </c>
      <c r="DA27" s="701"/>
      <c r="DB27" s="701"/>
      <c r="DC27" s="702"/>
      <c r="DD27" s="686">
        <v>12086</v>
      </c>
      <c r="DE27" s="699"/>
      <c r="DF27" s="699"/>
      <c r="DG27" s="699"/>
      <c r="DH27" s="699"/>
      <c r="DI27" s="699"/>
      <c r="DJ27" s="699"/>
      <c r="DK27" s="700"/>
      <c r="DL27" s="686">
        <v>12086</v>
      </c>
      <c r="DM27" s="699"/>
      <c r="DN27" s="699"/>
      <c r="DO27" s="699"/>
      <c r="DP27" s="699"/>
      <c r="DQ27" s="699"/>
      <c r="DR27" s="699"/>
      <c r="DS27" s="699"/>
      <c r="DT27" s="699"/>
      <c r="DU27" s="699"/>
      <c r="DV27" s="700"/>
      <c r="DW27" s="683">
        <v>2.2000000000000002</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3908</v>
      </c>
      <c r="S28" s="681"/>
      <c r="T28" s="681"/>
      <c r="U28" s="681"/>
      <c r="V28" s="681"/>
      <c r="W28" s="681"/>
      <c r="X28" s="681"/>
      <c r="Y28" s="682"/>
      <c r="Z28" s="713">
        <v>0.2</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129218</v>
      </c>
      <c r="CS28" s="681"/>
      <c r="CT28" s="681"/>
      <c r="CU28" s="681"/>
      <c r="CV28" s="681"/>
      <c r="CW28" s="681"/>
      <c r="CX28" s="681"/>
      <c r="CY28" s="682"/>
      <c r="CZ28" s="683">
        <v>6.2</v>
      </c>
      <c r="DA28" s="701"/>
      <c r="DB28" s="701"/>
      <c r="DC28" s="702"/>
      <c r="DD28" s="686">
        <v>129218</v>
      </c>
      <c r="DE28" s="681"/>
      <c r="DF28" s="681"/>
      <c r="DG28" s="681"/>
      <c r="DH28" s="681"/>
      <c r="DI28" s="681"/>
      <c r="DJ28" s="681"/>
      <c r="DK28" s="682"/>
      <c r="DL28" s="686">
        <v>129218</v>
      </c>
      <c r="DM28" s="681"/>
      <c r="DN28" s="681"/>
      <c r="DO28" s="681"/>
      <c r="DP28" s="681"/>
      <c r="DQ28" s="681"/>
      <c r="DR28" s="681"/>
      <c r="DS28" s="681"/>
      <c r="DT28" s="681"/>
      <c r="DU28" s="681"/>
      <c r="DV28" s="682"/>
      <c r="DW28" s="683">
        <v>23.1</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10576</v>
      </c>
      <c r="S29" s="681"/>
      <c r="T29" s="681"/>
      <c r="U29" s="681"/>
      <c r="V29" s="681"/>
      <c r="W29" s="681"/>
      <c r="X29" s="681"/>
      <c r="Y29" s="682"/>
      <c r="Z29" s="713">
        <v>0.5</v>
      </c>
      <c r="AA29" s="713"/>
      <c r="AB29" s="713"/>
      <c r="AC29" s="713"/>
      <c r="AD29" s="714">
        <v>552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70</v>
      </c>
      <c r="CG29" s="720"/>
      <c r="CH29" s="720"/>
      <c r="CI29" s="720"/>
      <c r="CJ29" s="720"/>
      <c r="CK29" s="720"/>
      <c r="CL29" s="720"/>
      <c r="CM29" s="720"/>
      <c r="CN29" s="720"/>
      <c r="CO29" s="720"/>
      <c r="CP29" s="720"/>
      <c r="CQ29" s="721"/>
      <c r="CR29" s="680">
        <v>129218</v>
      </c>
      <c r="CS29" s="699"/>
      <c r="CT29" s="699"/>
      <c r="CU29" s="699"/>
      <c r="CV29" s="699"/>
      <c r="CW29" s="699"/>
      <c r="CX29" s="699"/>
      <c r="CY29" s="700"/>
      <c r="CZ29" s="683">
        <v>6.2</v>
      </c>
      <c r="DA29" s="701"/>
      <c r="DB29" s="701"/>
      <c r="DC29" s="702"/>
      <c r="DD29" s="686">
        <v>129218</v>
      </c>
      <c r="DE29" s="699"/>
      <c r="DF29" s="699"/>
      <c r="DG29" s="699"/>
      <c r="DH29" s="699"/>
      <c r="DI29" s="699"/>
      <c r="DJ29" s="699"/>
      <c r="DK29" s="700"/>
      <c r="DL29" s="686">
        <v>129218</v>
      </c>
      <c r="DM29" s="699"/>
      <c r="DN29" s="699"/>
      <c r="DO29" s="699"/>
      <c r="DP29" s="699"/>
      <c r="DQ29" s="699"/>
      <c r="DR29" s="699"/>
      <c r="DS29" s="699"/>
      <c r="DT29" s="699"/>
      <c r="DU29" s="699"/>
      <c r="DV29" s="700"/>
      <c r="DW29" s="683">
        <v>23.1</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523</v>
      </c>
      <c r="S30" s="681"/>
      <c r="T30" s="681"/>
      <c r="U30" s="681"/>
      <c r="V30" s="681"/>
      <c r="W30" s="681"/>
      <c r="X30" s="681"/>
      <c r="Y30" s="682"/>
      <c r="Z30" s="713">
        <v>0</v>
      </c>
      <c r="AA30" s="713"/>
      <c r="AB30" s="713"/>
      <c r="AC30" s="713"/>
      <c r="AD30" s="714" t="s">
        <v>232</v>
      </c>
      <c r="AE30" s="714"/>
      <c r="AF30" s="714"/>
      <c r="AG30" s="714"/>
      <c r="AH30" s="714"/>
      <c r="AI30" s="714"/>
      <c r="AJ30" s="714"/>
      <c r="AK30" s="714"/>
      <c r="AL30" s="683" t="s">
        <v>129</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0"/>
      <c r="CE30" s="771"/>
      <c r="CF30" s="719" t="s">
        <v>306</v>
      </c>
      <c r="CG30" s="720"/>
      <c r="CH30" s="720"/>
      <c r="CI30" s="720"/>
      <c r="CJ30" s="720"/>
      <c r="CK30" s="720"/>
      <c r="CL30" s="720"/>
      <c r="CM30" s="720"/>
      <c r="CN30" s="720"/>
      <c r="CO30" s="720"/>
      <c r="CP30" s="720"/>
      <c r="CQ30" s="721"/>
      <c r="CR30" s="680">
        <v>121157</v>
      </c>
      <c r="CS30" s="681"/>
      <c r="CT30" s="681"/>
      <c r="CU30" s="681"/>
      <c r="CV30" s="681"/>
      <c r="CW30" s="681"/>
      <c r="CX30" s="681"/>
      <c r="CY30" s="682"/>
      <c r="CZ30" s="683">
        <v>5.8</v>
      </c>
      <c r="DA30" s="701"/>
      <c r="DB30" s="701"/>
      <c r="DC30" s="702"/>
      <c r="DD30" s="686">
        <v>121157</v>
      </c>
      <c r="DE30" s="681"/>
      <c r="DF30" s="681"/>
      <c r="DG30" s="681"/>
      <c r="DH30" s="681"/>
      <c r="DI30" s="681"/>
      <c r="DJ30" s="681"/>
      <c r="DK30" s="682"/>
      <c r="DL30" s="686">
        <v>121157</v>
      </c>
      <c r="DM30" s="681"/>
      <c r="DN30" s="681"/>
      <c r="DO30" s="681"/>
      <c r="DP30" s="681"/>
      <c r="DQ30" s="681"/>
      <c r="DR30" s="681"/>
      <c r="DS30" s="681"/>
      <c r="DT30" s="681"/>
      <c r="DU30" s="681"/>
      <c r="DV30" s="682"/>
      <c r="DW30" s="683">
        <v>21.7</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177090</v>
      </c>
      <c r="S31" s="681"/>
      <c r="T31" s="681"/>
      <c r="U31" s="681"/>
      <c r="V31" s="681"/>
      <c r="W31" s="681"/>
      <c r="X31" s="681"/>
      <c r="Y31" s="682"/>
      <c r="Z31" s="713">
        <v>8.1</v>
      </c>
      <c r="AA31" s="713"/>
      <c r="AB31" s="713"/>
      <c r="AC31" s="713"/>
      <c r="AD31" s="714" t="s">
        <v>232</v>
      </c>
      <c r="AE31" s="714"/>
      <c r="AF31" s="714"/>
      <c r="AG31" s="714"/>
      <c r="AH31" s="714"/>
      <c r="AI31" s="714"/>
      <c r="AJ31" s="714"/>
      <c r="AK31" s="714"/>
      <c r="AL31" s="683" t="s">
        <v>129</v>
      </c>
      <c r="AM31" s="684"/>
      <c r="AN31" s="684"/>
      <c r="AO31" s="715"/>
      <c r="AP31" s="754" t="s">
        <v>308</v>
      </c>
      <c r="AQ31" s="755"/>
      <c r="AR31" s="755"/>
      <c r="AS31" s="755"/>
      <c r="AT31" s="760" t="s">
        <v>309</v>
      </c>
      <c r="AU31" s="231"/>
      <c r="AV31" s="231"/>
      <c r="AW31" s="231"/>
      <c r="AX31" s="746" t="s">
        <v>186</v>
      </c>
      <c r="AY31" s="747"/>
      <c r="AZ31" s="747"/>
      <c r="BA31" s="747"/>
      <c r="BB31" s="747"/>
      <c r="BC31" s="747"/>
      <c r="BD31" s="747"/>
      <c r="BE31" s="747"/>
      <c r="BF31" s="748"/>
      <c r="BG31" s="749">
        <v>99.9</v>
      </c>
      <c r="BH31" s="750"/>
      <c r="BI31" s="750"/>
      <c r="BJ31" s="750"/>
      <c r="BK31" s="750"/>
      <c r="BL31" s="750"/>
      <c r="BM31" s="751">
        <v>99.6</v>
      </c>
      <c r="BN31" s="750"/>
      <c r="BO31" s="750"/>
      <c r="BP31" s="750"/>
      <c r="BQ31" s="752"/>
      <c r="BR31" s="749">
        <v>99.9</v>
      </c>
      <c r="BS31" s="750"/>
      <c r="BT31" s="750"/>
      <c r="BU31" s="750"/>
      <c r="BV31" s="750"/>
      <c r="BW31" s="750"/>
      <c r="BX31" s="751">
        <v>99.6</v>
      </c>
      <c r="BY31" s="750"/>
      <c r="BZ31" s="750"/>
      <c r="CA31" s="750"/>
      <c r="CB31" s="752"/>
      <c r="CD31" s="770"/>
      <c r="CE31" s="771"/>
      <c r="CF31" s="719" t="s">
        <v>310</v>
      </c>
      <c r="CG31" s="720"/>
      <c r="CH31" s="720"/>
      <c r="CI31" s="720"/>
      <c r="CJ31" s="720"/>
      <c r="CK31" s="720"/>
      <c r="CL31" s="720"/>
      <c r="CM31" s="720"/>
      <c r="CN31" s="720"/>
      <c r="CO31" s="720"/>
      <c r="CP31" s="720"/>
      <c r="CQ31" s="721"/>
      <c r="CR31" s="680">
        <v>8061</v>
      </c>
      <c r="CS31" s="699"/>
      <c r="CT31" s="699"/>
      <c r="CU31" s="699"/>
      <c r="CV31" s="699"/>
      <c r="CW31" s="699"/>
      <c r="CX31" s="699"/>
      <c r="CY31" s="700"/>
      <c r="CZ31" s="683">
        <v>0.4</v>
      </c>
      <c r="DA31" s="701"/>
      <c r="DB31" s="701"/>
      <c r="DC31" s="702"/>
      <c r="DD31" s="686">
        <v>8061</v>
      </c>
      <c r="DE31" s="699"/>
      <c r="DF31" s="699"/>
      <c r="DG31" s="699"/>
      <c r="DH31" s="699"/>
      <c r="DI31" s="699"/>
      <c r="DJ31" s="699"/>
      <c r="DK31" s="700"/>
      <c r="DL31" s="686">
        <v>8061</v>
      </c>
      <c r="DM31" s="699"/>
      <c r="DN31" s="699"/>
      <c r="DO31" s="699"/>
      <c r="DP31" s="699"/>
      <c r="DQ31" s="699"/>
      <c r="DR31" s="699"/>
      <c r="DS31" s="699"/>
      <c r="DT31" s="699"/>
      <c r="DU31" s="699"/>
      <c r="DV31" s="700"/>
      <c r="DW31" s="683">
        <v>1.4</v>
      </c>
      <c r="DX31" s="701"/>
      <c r="DY31" s="701"/>
      <c r="DZ31" s="701"/>
      <c r="EA31" s="701"/>
      <c r="EB31" s="701"/>
      <c r="EC31" s="722"/>
    </row>
    <row r="32" spans="2:133" ht="11.25" customHeight="1" x14ac:dyDescent="0.15">
      <c r="B32" s="763" t="s">
        <v>311</v>
      </c>
      <c r="C32" s="764"/>
      <c r="D32" s="764"/>
      <c r="E32" s="764"/>
      <c r="F32" s="764"/>
      <c r="G32" s="764"/>
      <c r="H32" s="764"/>
      <c r="I32" s="764"/>
      <c r="J32" s="764"/>
      <c r="K32" s="764"/>
      <c r="L32" s="764"/>
      <c r="M32" s="764"/>
      <c r="N32" s="764"/>
      <c r="O32" s="764"/>
      <c r="P32" s="764"/>
      <c r="Q32" s="765"/>
      <c r="R32" s="680" t="s">
        <v>232</v>
      </c>
      <c r="S32" s="681"/>
      <c r="T32" s="681"/>
      <c r="U32" s="681"/>
      <c r="V32" s="681"/>
      <c r="W32" s="681"/>
      <c r="X32" s="681"/>
      <c r="Y32" s="682"/>
      <c r="Z32" s="713" t="s">
        <v>129</v>
      </c>
      <c r="AA32" s="713"/>
      <c r="AB32" s="713"/>
      <c r="AC32" s="713"/>
      <c r="AD32" s="714" t="s">
        <v>232</v>
      </c>
      <c r="AE32" s="714"/>
      <c r="AF32" s="714"/>
      <c r="AG32" s="714"/>
      <c r="AH32" s="714"/>
      <c r="AI32" s="714"/>
      <c r="AJ32" s="714"/>
      <c r="AK32" s="714"/>
      <c r="AL32" s="683" t="s">
        <v>129</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99.8</v>
      </c>
      <c r="BH32" s="699"/>
      <c r="BI32" s="699"/>
      <c r="BJ32" s="699"/>
      <c r="BK32" s="699"/>
      <c r="BL32" s="699"/>
      <c r="BM32" s="684">
        <v>99.6</v>
      </c>
      <c r="BN32" s="745"/>
      <c r="BO32" s="745"/>
      <c r="BP32" s="745"/>
      <c r="BQ32" s="726"/>
      <c r="BR32" s="753">
        <v>100</v>
      </c>
      <c r="BS32" s="699"/>
      <c r="BT32" s="699"/>
      <c r="BU32" s="699"/>
      <c r="BV32" s="699"/>
      <c r="BW32" s="699"/>
      <c r="BX32" s="684">
        <v>99.8</v>
      </c>
      <c r="BY32" s="745"/>
      <c r="BZ32" s="745"/>
      <c r="CA32" s="745"/>
      <c r="CB32" s="726"/>
      <c r="CD32" s="772"/>
      <c r="CE32" s="773"/>
      <c r="CF32" s="719" t="s">
        <v>314</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97697</v>
      </c>
      <c r="S33" s="681"/>
      <c r="T33" s="681"/>
      <c r="U33" s="681"/>
      <c r="V33" s="681"/>
      <c r="W33" s="681"/>
      <c r="X33" s="681"/>
      <c r="Y33" s="682"/>
      <c r="Z33" s="713">
        <v>4.5</v>
      </c>
      <c r="AA33" s="713"/>
      <c r="AB33" s="713"/>
      <c r="AC33" s="713"/>
      <c r="AD33" s="714" t="s">
        <v>129</v>
      </c>
      <c r="AE33" s="714"/>
      <c r="AF33" s="714"/>
      <c r="AG33" s="714"/>
      <c r="AH33" s="714"/>
      <c r="AI33" s="714"/>
      <c r="AJ33" s="714"/>
      <c r="AK33" s="714"/>
      <c r="AL33" s="683" t="s">
        <v>129</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v>99.9</v>
      </c>
      <c r="BH33" s="665"/>
      <c r="BI33" s="665"/>
      <c r="BJ33" s="665"/>
      <c r="BK33" s="665"/>
      <c r="BL33" s="665"/>
      <c r="BM33" s="707">
        <v>99.6</v>
      </c>
      <c r="BN33" s="665"/>
      <c r="BO33" s="665"/>
      <c r="BP33" s="665"/>
      <c r="BQ33" s="709"/>
      <c r="BR33" s="744">
        <v>99.9</v>
      </c>
      <c r="BS33" s="665"/>
      <c r="BT33" s="665"/>
      <c r="BU33" s="665"/>
      <c r="BV33" s="665"/>
      <c r="BW33" s="665"/>
      <c r="BX33" s="707">
        <v>99.6</v>
      </c>
      <c r="BY33" s="665"/>
      <c r="BZ33" s="665"/>
      <c r="CA33" s="665"/>
      <c r="CB33" s="709"/>
      <c r="CD33" s="719" t="s">
        <v>317</v>
      </c>
      <c r="CE33" s="720"/>
      <c r="CF33" s="720"/>
      <c r="CG33" s="720"/>
      <c r="CH33" s="720"/>
      <c r="CI33" s="720"/>
      <c r="CJ33" s="720"/>
      <c r="CK33" s="720"/>
      <c r="CL33" s="720"/>
      <c r="CM33" s="720"/>
      <c r="CN33" s="720"/>
      <c r="CO33" s="720"/>
      <c r="CP33" s="720"/>
      <c r="CQ33" s="721"/>
      <c r="CR33" s="680">
        <v>1199452</v>
      </c>
      <c r="CS33" s="699"/>
      <c r="CT33" s="699"/>
      <c r="CU33" s="699"/>
      <c r="CV33" s="699"/>
      <c r="CW33" s="699"/>
      <c r="CX33" s="699"/>
      <c r="CY33" s="700"/>
      <c r="CZ33" s="683">
        <v>57.5</v>
      </c>
      <c r="DA33" s="701"/>
      <c r="DB33" s="701"/>
      <c r="DC33" s="702"/>
      <c r="DD33" s="686">
        <v>299615</v>
      </c>
      <c r="DE33" s="699"/>
      <c r="DF33" s="699"/>
      <c r="DG33" s="699"/>
      <c r="DH33" s="699"/>
      <c r="DI33" s="699"/>
      <c r="DJ33" s="699"/>
      <c r="DK33" s="700"/>
      <c r="DL33" s="686">
        <v>190971</v>
      </c>
      <c r="DM33" s="699"/>
      <c r="DN33" s="699"/>
      <c r="DO33" s="699"/>
      <c r="DP33" s="699"/>
      <c r="DQ33" s="699"/>
      <c r="DR33" s="699"/>
      <c r="DS33" s="699"/>
      <c r="DT33" s="699"/>
      <c r="DU33" s="699"/>
      <c r="DV33" s="700"/>
      <c r="DW33" s="683">
        <v>34.200000000000003</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1927</v>
      </c>
      <c r="S34" s="681"/>
      <c r="T34" s="681"/>
      <c r="U34" s="681"/>
      <c r="V34" s="681"/>
      <c r="W34" s="681"/>
      <c r="X34" s="681"/>
      <c r="Y34" s="682"/>
      <c r="Z34" s="713">
        <v>0.1</v>
      </c>
      <c r="AA34" s="713"/>
      <c r="AB34" s="713"/>
      <c r="AC34" s="713"/>
      <c r="AD34" s="714" t="s">
        <v>232</v>
      </c>
      <c r="AE34" s="714"/>
      <c r="AF34" s="714"/>
      <c r="AG34" s="714"/>
      <c r="AH34" s="714"/>
      <c r="AI34" s="714"/>
      <c r="AJ34" s="714"/>
      <c r="AK34" s="714"/>
      <c r="AL34" s="683" t="s">
        <v>129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531254</v>
      </c>
      <c r="CS34" s="681"/>
      <c r="CT34" s="681"/>
      <c r="CU34" s="681"/>
      <c r="CV34" s="681"/>
      <c r="CW34" s="681"/>
      <c r="CX34" s="681"/>
      <c r="CY34" s="682"/>
      <c r="CZ34" s="683">
        <v>25.5</v>
      </c>
      <c r="DA34" s="701"/>
      <c r="DB34" s="701"/>
      <c r="DC34" s="702"/>
      <c r="DD34" s="686">
        <v>94910</v>
      </c>
      <c r="DE34" s="681"/>
      <c r="DF34" s="681"/>
      <c r="DG34" s="681"/>
      <c r="DH34" s="681"/>
      <c r="DI34" s="681"/>
      <c r="DJ34" s="681"/>
      <c r="DK34" s="682"/>
      <c r="DL34" s="686">
        <v>71781</v>
      </c>
      <c r="DM34" s="681"/>
      <c r="DN34" s="681"/>
      <c r="DO34" s="681"/>
      <c r="DP34" s="681"/>
      <c r="DQ34" s="681"/>
      <c r="DR34" s="681"/>
      <c r="DS34" s="681"/>
      <c r="DT34" s="681"/>
      <c r="DU34" s="681"/>
      <c r="DV34" s="682"/>
      <c r="DW34" s="683">
        <v>12.9</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614590</v>
      </c>
      <c r="S35" s="681"/>
      <c r="T35" s="681"/>
      <c r="U35" s="681"/>
      <c r="V35" s="681"/>
      <c r="W35" s="681"/>
      <c r="X35" s="681"/>
      <c r="Y35" s="682"/>
      <c r="Z35" s="713">
        <v>28.1</v>
      </c>
      <c r="AA35" s="713"/>
      <c r="AB35" s="713"/>
      <c r="AC35" s="713"/>
      <c r="AD35" s="714" t="s">
        <v>129</v>
      </c>
      <c r="AE35" s="714"/>
      <c r="AF35" s="714"/>
      <c r="AG35" s="714"/>
      <c r="AH35" s="714"/>
      <c r="AI35" s="714"/>
      <c r="AJ35" s="714"/>
      <c r="AK35" s="714"/>
      <c r="AL35" s="683" t="s">
        <v>129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20426</v>
      </c>
      <c r="CS35" s="699"/>
      <c r="CT35" s="699"/>
      <c r="CU35" s="699"/>
      <c r="CV35" s="699"/>
      <c r="CW35" s="699"/>
      <c r="CX35" s="699"/>
      <c r="CY35" s="700"/>
      <c r="CZ35" s="683">
        <v>1</v>
      </c>
      <c r="DA35" s="701"/>
      <c r="DB35" s="701"/>
      <c r="DC35" s="702"/>
      <c r="DD35" s="686">
        <v>9744</v>
      </c>
      <c r="DE35" s="699"/>
      <c r="DF35" s="699"/>
      <c r="DG35" s="699"/>
      <c r="DH35" s="699"/>
      <c r="DI35" s="699"/>
      <c r="DJ35" s="699"/>
      <c r="DK35" s="700"/>
      <c r="DL35" s="686">
        <v>4324</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205593</v>
      </c>
      <c r="S36" s="681"/>
      <c r="T36" s="681"/>
      <c r="U36" s="681"/>
      <c r="V36" s="681"/>
      <c r="W36" s="681"/>
      <c r="X36" s="681"/>
      <c r="Y36" s="682"/>
      <c r="Z36" s="713">
        <v>9.4</v>
      </c>
      <c r="AA36" s="713"/>
      <c r="AB36" s="713"/>
      <c r="AC36" s="713"/>
      <c r="AD36" s="714" t="s">
        <v>129</v>
      </c>
      <c r="AE36" s="714"/>
      <c r="AF36" s="714"/>
      <c r="AG36" s="714"/>
      <c r="AH36" s="714"/>
      <c r="AI36" s="714"/>
      <c r="AJ36" s="714"/>
      <c r="AK36" s="714"/>
      <c r="AL36" s="683" t="s">
        <v>129</v>
      </c>
      <c r="AM36" s="684"/>
      <c r="AN36" s="684"/>
      <c r="AO36" s="715"/>
      <c r="AP36" s="235"/>
      <c r="AQ36" s="732" t="s">
        <v>325</v>
      </c>
      <c r="AR36" s="733"/>
      <c r="AS36" s="733"/>
      <c r="AT36" s="733"/>
      <c r="AU36" s="733"/>
      <c r="AV36" s="733"/>
      <c r="AW36" s="733"/>
      <c r="AX36" s="733"/>
      <c r="AY36" s="734"/>
      <c r="AZ36" s="735">
        <v>96805</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2136</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209212</v>
      </c>
      <c r="CS36" s="681"/>
      <c r="CT36" s="681"/>
      <c r="CU36" s="681"/>
      <c r="CV36" s="681"/>
      <c r="CW36" s="681"/>
      <c r="CX36" s="681"/>
      <c r="CY36" s="682"/>
      <c r="CZ36" s="683">
        <v>10</v>
      </c>
      <c r="DA36" s="701"/>
      <c r="DB36" s="701"/>
      <c r="DC36" s="702"/>
      <c r="DD36" s="686">
        <v>63426</v>
      </c>
      <c r="DE36" s="681"/>
      <c r="DF36" s="681"/>
      <c r="DG36" s="681"/>
      <c r="DH36" s="681"/>
      <c r="DI36" s="681"/>
      <c r="DJ36" s="681"/>
      <c r="DK36" s="682"/>
      <c r="DL36" s="686">
        <v>53840</v>
      </c>
      <c r="DM36" s="681"/>
      <c r="DN36" s="681"/>
      <c r="DO36" s="681"/>
      <c r="DP36" s="681"/>
      <c r="DQ36" s="681"/>
      <c r="DR36" s="681"/>
      <c r="DS36" s="681"/>
      <c r="DT36" s="681"/>
      <c r="DU36" s="681"/>
      <c r="DV36" s="682"/>
      <c r="DW36" s="683">
        <v>9.6</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154187</v>
      </c>
      <c r="S37" s="681"/>
      <c r="T37" s="681"/>
      <c r="U37" s="681"/>
      <c r="V37" s="681"/>
      <c r="W37" s="681"/>
      <c r="X37" s="681"/>
      <c r="Y37" s="682"/>
      <c r="Z37" s="713">
        <v>7.1</v>
      </c>
      <c r="AA37" s="713"/>
      <c r="AB37" s="713"/>
      <c r="AC37" s="713"/>
      <c r="AD37" s="714" t="s">
        <v>129</v>
      </c>
      <c r="AE37" s="714"/>
      <c r="AF37" s="714"/>
      <c r="AG37" s="714"/>
      <c r="AH37" s="714"/>
      <c r="AI37" s="714"/>
      <c r="AJ37" s="714"/>
      <c r="AK37" s="714"/>
      <c r="AL37" s="683" t="s">
        <v>129</v>
      </c>
      <c r="AM37" s="684"/>
      <c r="AN37" s="684"/>
      <c r="AO37" s="715"/>
      <c r="AQ37" s="723" t="s">
        <v>329</v>
      </c>
      <c r="AR37" s="724"/>
      <c r="AS37" s="724"/>
      <c r="AT37" s="724"/>
      <c r="AU37" s="724"/>
      <c r="AV37" s="724"/>
      <c r="AW37" s="724"/>
      <c r="AX37" s="724"/>
      <c r="AY37" s="725"/>
      <c r="AZ37" s="680">
        <v>29500</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2111</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7618</v>
      </c>
      <c r="CS37" s="699"/>
      <c r="CT37" s="699"/>
      <c r="CU37" s="699"/>
      <c r="CV37" s="699"/>
      <c r="CW37" s="699"/>
      <c r="CX37" s="699"/>
      <c r="CY37" s="700"/>
      <c r="CZ37" s="683">
        <v>0.4</v>
      </c>
      <c r="DA37" s="701"/>
      <c r="DB37" s="701"/>
      <c r="DC37" s="702"/>
      <c r="DD37" s="686">
        <v>7618</v>
      </c>
      <c r="DE37" s="699"/>
      <c r="DF37" s="699"/>
      <c r="DG37" s="699"/>
      <c r="DH37" s="699"/>
      <c r="DI37" s="699"/>
      <c r="DJ37" s="699"/>
      <c r="DK37" s="700"/>
      <c r="DL37" s="686">
        <v>7618</v>
      </c>
      <c r="DM37" s="699"/>
      <c r="DN37" s="699"/>
      <c r="DO37" s="699"/>
      <c r="DP37" s="699"/>
      <c r="DQ37" s="699"/>
      <c r="DR37" s="699"/>
      <c r="DS37" s="699"/>
      <c r="DT37" s="699"/>
      <c r="DU37" s="699"/>
      <c r="DV37" s="700"/>
      <c r="DW37" s="683">
        <v>1.4</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74101</v>
      </c>
      <c r="S38" s="681"/>
      <c r="T38" s="681"/>
      <c r="U38" s="681"/>
      <c r="V38" s="681"/>
      <c r="W38" s="681"/>
      <c r="X38" s="681"/>
      <c r="Y38" s="682"/>
      <c r="Z38" s="713">
        <v>3.4</v>
      </c>
      <c r="AA38" s="713"/>
      <c r="AB38" s="713"/>
      <c r="AC38" s="713"/>
      <c r="AD38" s="714">
        <v>2</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13000</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73</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96805</v>
      </c>
      <c r="CS38" s="681"/>
      <c r="CT38" s="681"/>
      <c r="CU38" s="681"/>
      <c r="CV38" s="681"/>
      <c r="CW38" s="681"/>
      <c r="CX38" s="681"/>
      <c r="CY38" s="682"/>
      <c r="CZ38" s="683">
        <v>4.5999999999999996</v>
      </c>
      <c r="DA38" s="701"/>
      <c r="DB38" s="701"/>
      <c r="DC38" s="702"/>
      <c r="DD38" s="686">
        <v>74453</v>
      </c>
      <c r="DE38" s="681"/>
      <c r="DF38" s="681"/>
      <c r="DG38" s="681"/>
      <c r="DH38" s="681"/>
      <c r="DI38" s="681"/>
      <c r="DJ38" s="681"/>
      <c r="DK38" s="682"/>
      <c r="DL38" s="686">
        <v>61026</v>
      </c>
      <c r="DM38" s="681"/>
      <c r="DN38" s="681"/>
      <c r="DO38" s="681"/>
      <c r="DP38" s="681"/>
      <c r="DQ38" s="681"/>
      <c r="DR38" s="681"/>
      <c r="DS38" s="681"/>
      <c r="DT38" s="681"/>
      <c r="DU38" s="681"/>
      <c r="DV38" s="682"/>
      <c r="DW38" s="683">
        <v>10.9</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198716</v>
      </c>
      <c r="S39" s="681"/>
      <c r="T39" s="681"/>
      <c r="U39" s="681"/>
      <c r="V39" s="681"/>
      <c r="W39" s="681"/>
      <c r="X39" s="681"/>
      <c r="Y39" s="682"/>
      <c r="Z39" s="713">
        <v>9.1</v>
      </c>
      <c r="AA39" s="713"/>
      <c r="AB39" s="713"/>
      <c r="AC39" s="713"/>
      <c r="AD39" s="714" t="s">
        <v>129</v>
      </c>
      <c r="AE39" s="714"/>
      <c r="AF39" s="714"/>
      <c r="AG39" s="714"/>
      <c r="AH39" s="714"/>
      <c r="AI39" s="714"/>
      <c r="AJ39" s="714"/>
      <c r="AK39" s="714"/>
      <c r="AL39" s="683" t="s">
        <v>129</v>
      </c>
      <c r="AM39" s="684"/>
      <c r="AN39" s="684"/>
      <c r="AO39" s="715"/>
      <c r="AQ39" s="723" t="s">
        <v>337</v>
      </c>
      <c r="AR39" s="724"/>
      <c r="AS39" s="724"/>
      <c r="AT39" s="724"/>
      <c r="AU39" s="724"/>
      <c r="AV39" s="724"/>
      <c r="AW39" s="724"/>
      <c r="AX39" s="724"/>
      <c r="AY39" s="725"/>
      <c r="AZ39" s="680">
        <v>17</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102</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339595</v>
      </c>
      <c r="CS39" s="699"/>
      <c r="CT39" s="699"/>
      <c r="CU39" s="699"/>
      <c r="CV39" s="699"/>
      <c r="CW39" s="699"/>
      <c r="CX39" s="699"/>
      <c r="CY39" s="700"/>
      <c r="CZ39" s="683">
        <v>16.3</v>
      </c>
      <c r="DA39" s="701"/>
      <c r="DB39" s="701"/>
      <c r="DC39" s="702"/>
      <c r="DD39" s="686">
        <v>56062</v>
      </c>
      <c r="DE39" s="699"/>
      <c r="DF39" s="699"/>
      <c r="DG39" s="699"/>
      <c r="DH39" s="699"/>
      <c r="DI39" s="699"/>
      <c r="DJ39" s="699"/>
      <c r="DK39" s="700"/>
      <c r="DL39" s="686" t="s">
        <v>232</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341</v>
      </c>
      <c r="AR40" s="724"/>
      <c r="AS40" s="724"/>
      <c r="AT40" s="724"/>
      <c r="AU40" s="724"/>
      <c r="AV40" s="724"/>
      <c r="AW40" s="724"/>
      <c r="AX40" s="724"/>
      <c r="AY40" s="725"/>
      <c r="AZ40" s="680" t="s">
        <v>232</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74</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2160</v>
      </c>
      <c r="CS40" s="681"/>
      <c r="CT40" s="681"/>
      <c r="CU40" s="681"/>
      <c r="CV40" s="681"/>
      <c r="CW40" s="681"/>
      <c r="CX40" s="681"/>
      <c r="CY40" s="682"/>
      <c r="CZ40" s="683">
        <v>0.1</v>
      </c>
      <c r="DA40" s="701"/>
      <c r="DB40" s="701"/>
      <c r="DC40" s="702"/>
      <c r="DD40" s="686">
        <v>1020</v>
      </c>
      <c r="DE40" s="681"/>
      <c r="DF40" s="681"/>
      <c r="DG40" s="681"/>
      <c r="DH40" s="681"/>
      <c r="DI40" s="681"/>
      <c r="DJ40" s="681"/>
      <c r="DK40" s="682"/>
      <c r="DL40" s="686" t="s">
        <v>129</v>
      </c>
      <c r="DM40" s="681"/>
      <c r="DN40" s="681"/>
      <c r="DO40" s="681"/>
      <c r="DP40" s="681"/>
      <c r="DQ40" s="681"/>
      <c r="DR40" s="681"/>
      <c r="DS40" s="681"/>
      <c r="DT40" s="681"/>
      <c r="DU40" s="681"/>
      <c r="DV40" s="682"/>
      <c r="DW40" s="683" t="s">
        <v>232</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346</v>
      </c>
      <c r="AR41" s="724"/>
      <c r="AS41" s="724"/>
      <c r="AT41" s="724"/>
      <c r="AU41" s="724"/>
      <c r="AV41" s="724"/>
      <c r="AW41" s="724"/>
      <c r="AX41" s="724"/>
      <c r="AY41" s="725"/>
      <c r="AZ41" s="680">
        <v>17428</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13</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12962</v>
      </c>
      <c r="S42" s="681"/>
      <c r="T42" s="681"/>
      <c r="U42" s="681"/>
      <c r="V42" s="681"/>
      <c r="W42" s="681"/>
      <c r="X42" s="681"/>
      <c r="Y42" s="682"/>
      <c r="Z42" s="713">
        <v>0.6</v>
      </c>
      <c r="AA42" s="713"/>
      <c r="AB42" s="713"/>
      <c r="AC42" s="713"/>
      <c r="AD42" s="714" t="s">
        <v>232</v>
      </c>
      <c r="AE42" s="714"/>
      <c r="AF42" s="714"/>
      <c r="AG42" s="714"/>
      <c r="AH42" s="714"/>
      <c r="AI42" s="714"/>
      <c r="AJ42" s="714"/>
      <c r="AK42" s="714"/>
      <c r="AL42" s="683" t="s">
        <v>129</v>
      </c>
      <c r="AM42" s="684"/>
      <c r="AN42" s="684"/>
      <c r="AO42" s="715"/>
      <c r="AQ42" s="716" t="s">
        <v>350</v>
      </c>
      <c r="AR42" s="717"/>
      <c r="AS42" s="717"/>
      <c r="AT42" s="717"/>
      <c r="AU42" s="717"/>
      <c r="AV42" s="717"/>
      <c r="AW42" s="717"/>
      <c r="AX42" s="717"/>
      <c r="AY42" s="718"/>
      <c r="AZ42" s="664">
        <v>36860</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541</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487673</v>
      </c>
      <c r="CS42" s="681"/>
      <c r="CT42" s="681"/>
      <c r="CU42" s="681"/>
      <c r="CV42" s="681"/>
      <c r="CW42" s="681"/>
      <c r="CX42" s="681"/>
      <c r="CY42" s="682"/>
      <c r="CZ42" s="683">
        <v>23.4</v>
      </c>
      <c r="DA42" s="684"/>
      <c r="DB42" s="684"/>
      <c r="DC42" s="685"/>
      <c r="DD42" s="686">
        <v>40862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2183409</v>
      </c>
      <c r="S43" s="703"/>
      <c r="T43" s="703"/>
      <c r="U43" s="703"/>
      <c r="V43" s="703"/>
      <c r="W43" s="703"/>
      <c r="X43" s="703"/>
      <c r="Y43" s="704"/>
      <c r="Z43" s="705">
        <v>100</v>
      </c>
      <c r="AA43" s="705"/>
      <c r="AB43" s="705"/>
      <c r="AC43" s="705"/>
      <c r="AD43" s="706">
        <v>545228</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3935</v>
      </c>
      <c r="CS43" s="699"/>
      <c r="CT43" s="699"/>
      <c r="CU43" s="699"/>
      <c r="CV43" s="699"/>
      <c r="CW43" s="699"/>
      <c r="CX43" s="699"/>
      <c r="CY43" s="700"/>
      <c r="CZ43" s="683">
        <v>0.2</v>
      </c>
      <c r="DA43" s="701"/>
      <c r="DB43" s="701"/>
      <c r="DC43" s="702"/>
      <c r="DD43" s="686">
        <v>3935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487673</v>
      </c>
      <c r="CS44" s="681"/>
      <c r="CT44" s="681"/>
      <c r="CU44" s="681"/>
      <c r="CV44" s="681"/>
      <c r="CW44" s="681"/>
      <c r="CX44" s="681"/>
      <c r="CY44" s="682"/>
      <c r="CZ44" s="683">
        <v>23.4</v>
      </c>
      <c r="DA44" s="684"/>
      <c r="DB44" s="684"/>
      <c r="DC44" s="685"/>
      <c r="DD44" s="686">
        <v>40862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160112</v>
      </c>
      <c r="CS45" s="699"/>
      <c r="CT45" s="699"/>
      <c r="CU45" s="699"/>
      <c r="CV45" s="699"/>
      <c r="CW45" s="699"/>
      <c r="CX45" s="699"/>
      <c r="CY45" s="700"/>
      <c r="CZ45" s="683">
        <v>7.7</v>
      </c>
      <c r="DA45" s="701"/>
      <c r="DB45" s="701"/>
      <c r="DC45" s="702"/>
      <c r="DD45" s="686">
        <v>5008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326006</v>
      </c>
      <c r="CS46" s="681"/>
      <c r="CT46" s="681"/>
      <c r="CU46" s="681"/>
      <c r="CV46" s="681"/>
      <c r="CW46" s="681"/>
      <c r="CX46" s="681"/>
      <c r="CY46" s="682"/>
      <c r="CZ46" s="683">
        <v>15.6</v>
      </c>
      <c r="DA46" s="684"/>
      <c r="DB46" s="684"/>
      <c r="DC46" s="685"/>
      <c r="DD46" s="686">
        <v>34299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t="s">
        <v>129</v>
      </c>
      <c r="CS47" s="699"/>
      <c r="CT47" s="699"/>
      <c r="CU47" s="699"/>
      <c r="CV47" s="699"/>
      <c r="CW47" s="699"/>
      <c r="CX47" s="699"/>
      <c r="CY47" s="700"/>
      <c r="CZ47" s="683" t="s">
        <v>129</v>
      </c>
      <c r="DA47" s="701"/>
      <c r="DB47" s="701"/>
      <c r="DC47" s="702"/>
      <c r="DD47" s="686" t="s">
        <v>129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2087190</v>
      </c>
      <c r="CS49" s="665"/>
      <c r="CT49" s="665"/>
      <c r="CU49" s="665"/>
      <c r="CV49" s="665"/>
      <c r="CW49" s="665"/>
      <c r="CX49" s="665"/>
      <c r="CY49" s="666"/>
      <c r="CZ49" s="667">
        <v>100</v>
      </c>
      <c r="DA49" s="668"/>
      <c r="DB49" s="668"/>
      <c r="DC49" s="669"/>
      <c r="DD49" s="670">
        <v>679157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7WVP2l7Au5EncP77CjGau/ddsAK7q3rRMwfsFGicEIvJh88lKFVMhLv37aqfBDal1lPa1/HWVVgOBsZ3d0nlQ==" saltValue="xlj09DJGuIQVWOyOyrVnk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2183</v>
      </c>
      <c r="R7" s="1200"/>
      <c r="S7" s="1200"/>
      <c r="T7" s="1200"/>
      <c r="U7" s="1200"/>
      <c r="V7" s="1200">
        <v>2087</v>
      </c>
      <c r="W7" s="1200"/>
      <c r="X7" s="1200"/>
      <c r="Y7" s="1200"/>
      <c r="Z7" s="1200"/>
      <c r="AA7" s="1200">
        <v>96</v>
      </c>
      <c r="AB7" s="1200"/>
      <c r="AC7" s="1200"/>
      <c r="AD7" s="1200"/>
      <c r="AE7" s="1201"/>
      <c r="AF7" s="1202">
        <v>17</v>
      </c>
      <c r="AG7" s="1203"/>
      <c r="AH7" s="1203"/>
      <c r="AI7" s="1203"/>
      <c r="AJ7" s="1204"/>
      <c r="AK7" s="1186">
        <v>206</v>
      </c>
      <c r="AL7" s="1187"/>
      <c r="AM7" s="1187"/>
      <c r="AN7" s="1187"/>
      <c r="AO7" s="1187"/>
      <c r="AP7" s="1187">
        <v>1508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580</v>
      </c>
      <c r="BT7" s="1191"/>
      <c r="BU7" s="1191"/>
      <c r="BV7" s="1191"/>
      <c r="BW7" s="1191"/>
      <c r="BX7" s="1191"/>
      <c r="BY7" s="1191"/>
      <c r="BZ7" s="1191"/>
      <c r="CA7" s="1191"/>
      <c r="CB7" s="1191"/>
      <c r="CC7" s="1191"/>
      <c r="CD7" s="1191"/>
      <c r="CE7" s="1191"/>
      <c r="CF7" s="1191"/>
      <c r="CG7" s="1192"/>
      <c r="CH7" s="1183">
        <v>23</v>
      </c>
      <c r="CI7" s="1184"/>
      <c r="CJ7" s="1184"/>
      <c r="CK7" s="1184"/>
      <c r="CL7" s="1185"/>
      <c r="CM7" s="1183">
        <v>54</v>
      </c>
      <c r="CN7" s="1184"/>
      <c r="CO7" s="1184"/>
      <c r="CP7" s="1184"/>
      <c r="CQ7" s="1185"/>
      <c r="CR7" s="1183">
        <v>5</v>
      </c>
      <c r="CS7" s="1184"/>
      <c r="CT7" s="1184"/>
      <c r="CU7" s="1184"/>
      <c r="CV7" s="1185"/>
      <c r="CW7" s="1183">
        <v>26</v>
      </c>
      <c r="CX7" s="1184"/>
      <c r="CY7" s="1184"/>
      <c r="CZ7" s="1184"/>
      <c r="DA7" s="1185"/>
      <c r="DB7" s="1183" t="s">
        <v>582</v>
      </c>
      <c r="DC7" s="1184"/>
      <c r="DD7" s="1184"/>
      <c r="DE7" s="1184"/>
      <c r="DF7" s="1185"/>
      <c r="DG7" s="1183" t="s">
        <v>582</v>
      </c>
      <c r="DH7" s="1184"/>
      <c r="DI7" s="1184"/>
      <c r="DJ7" s="1184"/>
      <c r="DK7" s="1185"/>
      <c r="DL7" s="1183" t="s">
        <v>582</v>
      </c>
      <c r="DM7" s="1184"/>
      <c r="DN7" s="1184"/>
      <c r="DO7" s="1184"/>
      <c r="DP7" s="1185"/>
      <c r="DQ7" s="1183" t="s">
        <v>583</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581</v>
      </c>
      <c r="BT8" s="1110"/>
      <c r="BU8" s="1110"/>
      <c r="BV8" s="1110"/>
      <c r="BW8" s="1110"/>
      <c r="BX8" s="1110"/>
      <c r="BY8" s="1110"/>
      <c r="BZ8" s="1110"/>
      <c r="CA8" s="1110"/>
      <c r="CB8" s="1110"/>
      <c r="CC8" s="1110"/>
      <c r="CD8" s="1110"/>
      <c r="CE8" s="1110"/>
      <c r="CF8" s="1110"/>
      <c r="CG8" s="1111"/>
      <c r="CH8" s="1084">
        <v>30</v>
      </c>
      <c r="CI8" s="1085"/>
      <c r="CJ8" s="1085"/>
      <c r="CK8" s="1085"/>
      <c r="CL8" s="1086"/>
      <c r="CM8" s="1084">
        <v>80</v>
      </c>
      <c r="CN8" s="1085"/>
      <c r="CO8" s="1085"/>
      <c r="CP8" s="1085"/>
      <c r="CQ8" s="1086"/>
      <c r="CR8" s="1084">
        <v>30</v>
      </c>
      <c r="CS8" s="1085"/>
      <c r="CT8" s="1085"/>
      <c r="CU8" s="1085"/>
      <c r="CV8" s="1086"/>
      <c r="CW8" s="1084" t="s">
        <v>582</v>
      </c>
      <c r="CX8" s="1085"/>
      <c r="CY8" s="1085"/>
      <c r="CZ8" s="1085"/>
      <c r="DA8" s="1086"/>
      <c r="DB8" s="1084" t="s">
        <v>582</v>
      </c>
      <c r="DC8" s="1085"/>
      <c r="DD8" s="1085"/>
      <c r="DE8" s="1085"/>
      <c r="DF8" s="1086"/>
      <c r="DG8" s="1084" t="s">
        <v>582</v>
      </c>
      <c r="DH8" s="1085"/>
      <c r="DI8" s="1085"/>
      <c r="DJ8" s="1085"/>
      <c r="DK8" s="1086"/>
      <c r="DL8" s="1084" t="s">
        <v>582</v>
      </c>
      <c r="DM8" s="1085"/>
      <c r="DN8" s="1085"/>
      <c r="DO8" s="1085"/>
      <c r="DP8" s="1086"/>
      <c r="DQ8" s="1084" t="s">
        <v>582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2183</v>
      </c>
      <c r="R23" s="1164"/>
      <c r="S23" s="1164"/>
      <c r="T23" s="1164"/>
      <c r="U23" s="1164"/>
      <c r="V23" s="1164">
        <v>2087</v>
      </c>
      <c r="W23" s="1164"/>
      <c r="X23" s="1164"/>
      <c r="Y23" s="1164"/>
      <c r="Z23" s="1164"/>
      <c r="AA23" s="1164">
        <v>96</v>
      </c>
      <c r="AB23" s="1164"/>
      <c r="AC23" s="1164"/>
      <c r="AD23" s="1164"/>
      <c r="AE23" s="1165"/>
      <c r="AF23" s="1166">
        <v>17</v>
      </c>
      <c r="AG23" s="1164"/>
      <c r="AH23" s="1164"/>
      <c r="AI23" s="1164"/>
      <c r="AJ23" s="1167"/>
      <c r="AK23" s="1168"/>
      <c r="AL23" s="1169"/>
      <c r="AM23" s="1169"/>
      <c r="AN23" s="1169"/>
      <c r="AO23" s="1169"/>
      <c r="AP23" s="1164">
        <v>1508</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98</v>
      </c>
      <c r="R28" s="1149"/>
      <c r="S28" s="1149"/>
      <c r="T28" s="1149"/>
      <c r="U28" s="1149"/>
      <c r="V28" s="1149">
        <v>96</v>
      </c>
      <c r="W28" s="1149"/>
      <c r="X28" s="1149"/>
      <c r="Y28" s="1149"/>
      <c r="Z28" s="1149"/>
      <c r="AA28" s="1149">
        <v>2</v>
      </c>
      <c r="AB28" s="1149"/>
      <c r="AC28" s="1149"/>
      <c r="AD28" s="1149"/>
      <c r="AE28" s="1150"/>
      <c r="AF28" s="1151">
        <v>2</v>
      </c>
      <c r="AG28" s="1149"/>
      <c r="AH28" s="1149"/>
      <c r="AI28" s="1149"/>
      <c r="AJ28" s="1152"/>
      <c r="AK28" s="1153">
        <v>10</v>
      </c>
      <c r="AL28" s="1141"/>
      <c r="AM28" s="1141"/>
      <c r="AN28" s="1141"/>
      <c r="AO28" s="1141"/>
      <c r="AP28" s="1141" t="s">
        <v>568</v>
      </c>
      <c r="AQ28" s="1141"/>
      <c r="AR28" s="1141"/>
      <c r="AS28" s="1141"/>
      <c r="AT28" s="1141"/>
      <c r="AU28" s="1141" t="s">
        <v>568</v>
      </c>
      <c r="AV28" s="1141"/>
      <c r="AW28" s="1141"/>
      <c r="AX28" s="1141"/>
      <c r="AY28" s="1141"/>
      <c r="AZ28" s="1142" t="s">
        <v>568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92</v>
      </c>
      <c r="R29" s="1139"/>
      <c r="S29" s="1139"/>
      <c r="T29" s="1139"/>
      <c r="U29" s="1139"/>
      <c r="V29" s="1139">
        <v>92</v>
      </c>
      <c r="W29" s="1139"/>
      <c r="X29" s="1139"/>
      <c r="Y29" s="1139"/>
      <c r="Z29" s="1139"/>
      <c r="AA29" s="1139">
        <v>0</v>
      </c>
      <c r="AB29" s="1139"/>
      <c r="AC29" s="1139"/>
      <c r="AD29" s="1139"/>
      <c r="AE29" s="1140"/>
      <c r="AF29" s="1114">
        <v>0</v>
      </c>
      <c r="AG29" s="1115"/>
      <c r="AH29" s="1115"/>
      <c r="AI29" s="1115"/>
      <c r="AJ29" s="1116"/>
      <c r="AK29" s="1075">
        <v>21</v>
      </c>
      <c r="AL29" s="1066"/>
      <c r="AM29" s="1066"/>
      <c r="AN29" s="1066"/>
      <c r="AO29" s="1066"/>
      <c r="AP29" s="1066" t="s">
        <v>568</v>
      </c>
      <c r="AQ29" s="1066"/>
      <c r="AR29" s="1066"/>
      <c r="AS29" s="1066"/>
      <c r="AT29" s="1066"/>
      <c r="AU29" s="1066" t="s">
        <v>568</v>
      </c>
      <c r="AV29" s="1066"/>
      <c r="AW29" s="1066"/>
      <c r="AX29" s="1066"/>
      <c r="AY29" s="1066"/>
      <c r="AZ29" s="1137" t="s">
        <v>568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21</v>
      </c>
      <c r="R30" s="1139"/>
      <c r="S30" s="1139"/>
      <c r="T30" s="1139"/>
      <c r="U30" s="1139"/>
      <c r="V30" s="1139">
        <v>21</v>
      </c>
      <c r="W30" s="1139"/>
      <c r="X30" s="1139"/>
      <c r="Y30" s="1139"/>
      <c r="Z30" s="1139"/>
      <c r="AA30" s="1139">
        <v>0</v>
      </c>
      <c r="AB30" s="1139"/>
      <c r="AC30" s="1139"/>
      <c r="AD30" s="1139"/>
      <c r="AE30" s="1140"/>
      <c r="AF30" s="1114">
        <v>0</v>
      </c>
      <c r="AG30" s="1115"/>
      <c r="AH30" s="1115"/>
      <c r="AI30" s="1115"/>
      <c r="AJ30" s="1116"/>
      <c r="AK30" s="1075">
        <v>17</v>
      </c>
      <c r="AL30" s="1066"/>
      <c r="AM30" s="1066"/>
      <c r="AN30" s="1066"/>
      <c r="AO30" s="1066"/>
      <c r="AP30" s="1066" t="s">
        <v>578</v>
      </c>
      <c r="AQ30" s="1066"/>
      <c r="AR30" s="1066"/>
      <c r="AS30" s="1066"/>
      <c r="AT30" s="1066"/>
      <c r="AU30" s="1066" t="s">
        <v>579</v>
      </c>
      <c r="AV30" s="1066"/>
      <c r="AW30" s="1066"/>
      <c r="AX30" s="1066"/>
      <c r="AY30" s="1066"/>
      <c r="AZ30" s="1137" t="s">
        <v>578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65</v>
      </c>
      <c r="R31" s="1139"/>
      <c r="S31" s="1139"/>
      <c r="T31" s="1139"/>
      <c r="U31" s="1139"/>
      <c r="V31" s="1139">
        <v>65</v>
      </c>
      <c r="W31" s="1139"/>
      <c r="X31" s="1139"/>
      <c r="Y31" s="1139"/>
      <c r="Z31" s="1139"/>
      <c r="AA31" s="1139">
        <v>0</v>
      </c>
      <c r="AB31" s="1139"/>
      <c r="AC31" s="1139"/>
      <c r="AD31" s="1139"/>
      <c r="AE31" s="1140"/>
      <c r="AF31" s="1114">
        <v>0</v>
      </c>
      <c r="AG31" s="1115"/>
      <c r="AH31" s="1115"/>
      <c r="AI31" s="1115"/>
      <c r="AJ31" s="1116"/>
      <c r="AK31" s="1075">
        <v>21</v>
      </c>
      <c r="AL31" s="1066"/>
      <c r="AM31" s="1066"/>
      <c r="AN31" s="1066"/>
      <c r="AO31" s="1066"/>
      <c r="AP31" s="1066" t="s">
        <v>578</v>
      </c>
      <c r="AQ31" s="1066"/>
      <c r="AR31" s="1066"/>
      <c r="AS31" s="1066"/>
      <c r="AT31" s="1066"/>
      <c r="AU31" s="1066" t="s">
        <v>568</v>
      </c>
      <c r="AV31" s="1066"/>
      <c r="AW31" s="1066"/>
      <c r="AX31" s="1066"/>
      <c r="AY31" s="1066"/>
      <c r="AZ31" s="1137" t="s">
        <v>578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39</v>
      </c>
      <c r="R32" s="1139"/>
      <c r="S32" s="1139"/>
      <c r="T32" s="1139"/>
      <c r="U32" s="1139"/>
      <c r="V32" s="1139">
        <v>39</v>
      </c>
      <c r="W32" s="1139"/>
      <c r="X32" s="1139"/>
      <c r="Y32" s="1139"/>
      <c r="Z32" s="1139"/>
      <c r="AA32" s="1139">
        <v>0</v>
      </c>
      <c r="AB32" s="1139"/>
      <c r="AC32" s="1139"/>
      <c r="AD32" s="1139"/>
      <c r="AE32" s="1140"/>
      <c r="AF32" s="1114">
        <v>0</v>
      </c>
      <c r="AG32" s="1115"/>
      <c r="AH32" s="1115"/>
      <c r="AI32" s="1115"/>
      <c r="AJ32" s="1116"/>
      <c r="AK32" s="1075">
        <v>30</v>
      </c>
      <c r="AL32" s="1066"/>
      <c r="AM32" s="1066"/>
      <c r="AN32" s="1066"/>
      <c r="AO32" s="1066"/>
      <c r="AP32" s="1066">
        <v>273</v>
      </c>
      <c r="AQ32" s="1066"/>
      <c r="AR32" s="1066"/>
      <c r="AS32" s="1066"/>
      <c r="AT32" s="1066"/>
      <c r="AU32" s="1066">
        <v>246</v>
      </c>
      <c r="AV32" s="1066"/>
      <c r="AW32" s="1066"/>
      <c r="AX32" s="1066"/>
      <c r="AY32" s="1066"/>
      <c r="AZ32" s="1137" t="s">
        <v>568</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133</v>
      </c>
      <c r="R33" s="1139"/>
      <c r="S33" s="1139"/>
      <c r="T33" s="1139"/>
      <c r="U33" s="1139"/>
      <c r="V33" s="1139">
        <v>125</v>
      </c>
      <c r="W33" s="1139"/>
      <c r="X33" s="1139"/>
      <c r="Y33" s="1139"/>
      <c r="Z33" s="1139"/>
      <c r="AA33" s="1139">
        <v>8</v>
      </c>
      <c r="AB33" s="1139"/>
      <c r="AC33" s="1139"/>
      <c r="AD33" s="1139"/>
      <c r="AE33" s="1140"/>
      <c r="AF33" s="1114" t="s">
        <v>129</v>
      </c>
      <c r="AG33" s="1115"/>
      <c r="AH33" s="1115"/>
      <c r="AI33" s="1115"/>
      <c r="AJ33" s="1116"/>
      <c r="AK33" s="1075">
        <v>13</v>
      </c>
      <c r="AL33" s="1066"/>
      <c r="AM33" s="1066"/>
      <c r="AN33" s="1066"/>
      <c r="AO33" s="1066"/>
      <c r="AP33" s="1066">
        <v>55</v>
      </c>
      <c r="AQ33" s="1066"/>
      <c r="AR33" s="1066"/>
      <c r="AS33" s="1066"/>
      <c r="AT33" s="1066"/>
      <c r="AU33" s="1066">
        <v>0</v>
      </c>
      <c r="AV33" s="1066"/>
      <c r="AW33" s="1066"/>
      <c r="AX33" s="1066"/>
      <c r="AY33" s="1066"/>
      <c r="AZ33" s="1137" t="s">
        <v>578</v>
      </c>
      <c r="BA33" s="1137"/>
      <c r="BB33" s="1137"/>
      <c r="BC33" s="1137"/>
      <c r="BD33" s="1137"/>
      <c r="BE33" s="1127" t="s">
        <v>405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v>
      </c>
      <c r="AG63" s="1054"/>
      <c r="AH63" s="1054"/>
      <c r="AI63" s="1054"/>
      <c r="AJ63" s="1125"/>
      <c r="AK63" s="1126"/>
      <c r="AL63" s="1058"/>
      <c r="AM63" s="1058"/>
      <c r="AN63" s="1058"/>
      <c r="AO63" s="1058"/>
      <c r="AP63" s="1054">
        <v>328</v>
      </c>
      <c r="AQ63" s="1054"/>
      <c r="AR63" s="1054"/>
      <c r="AS63" s="1054"/>
      <c r="AT63" s="1054"/>
      <c r="AU63" s="1054">
        <v>246</v>
      </c>
      <c r="AV63" s="1054"/>
      <c r="AW63" s="1054"/>
      <c r="AX63" s="1054"/>
      <c r="AY63" s="1054"/>
      <c r="AZ63" s="1120"/>
      <c r="BA63" s="1120"/>
      <c r="BB63" s="1120"/>
      <c r="BC63" s="1120"/>
      <c r="BD63" s="1120"/>
      <c r="BE63" s="1055"/>
      <c r="BF63" s="1055"/>
      <c r="BG63" s="1055"/>
      <c r="BH63" s="1055"/>
      <c r="BI63" s="1056"/>
      <c r="BJ63" s="1121" t="s">
        <v>129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393</v>
      </c>
      <c r="W66" s="1097"/>
      <c r="X66" s="1097"/>
      <c r="Y66" s="1097"/>
      <c r="Z66" s="1098"/>
      <c r="AA66" s="1096" t="s">
        <v>394</v>
      </c>
      <c r="AB66" s="1097"/>
      <c r="AC66" s="1097"/>
      <c r="AD66" s="1097"/>
      <c r="AE66" s="1098"/>
      <c r="AF66" s="1102" t="s">
        <v>395</v>
      </c>
      <c r="AG66" s="1103"/>
      <c r="AH66" s="1103"/>
      <c r="AI66" s="1103"/>
      <c r="AJ66" s="1104"/>
      <c r="AK66" s="1096" t="s">
        <v>411</v>
      </c>
      <c r="AL66" s="1091"/>
      <c r="AM66" s="1091"/>
      <c r="AN66" s="1091"/>
      <c r="AO66" s="1092"/>
      <c r="AP66" s="1096" t="s">
        <v>412</v>
      </c>
      <c r="AQ66" s="1097"/>
      <c r="AR66" s="1097"/>
      <c r="AS66" s="1097"/>
      <c r="AT66" s="1098"/>
      <c r="AU66" s="1096" t="s">
        <v>413</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567</v>
      </c>
      <c r="C68" s="1081"/>
      <c r="D68" s="1081"/>
      <c r="E68" s="1081"/>
      <c r="F68" s="1081"/>
      <c r="G68" s="1081"/>
      <c r="H68" s="1081"/>
      <c r="I68" s="1081"/>
      <c r="J68" s="1081"/>
      <c r="K68" s="1081"/>
      <c r="L68" s="1081"/>
      <c r="M68" s="1081"/>
      <c r="N68" s="1081"/>
      <c r="O68" s="1081"/>
      <c r="P68" s="1082"/>
      <c r="Q68" s="1083">
        <v>7328</v>
      </c>
      <c r="R68" s="1077"/>
      <c r="S68" s="1077"/>
      <c r="T68" s="1077"/>
      <c r="U68" s="1077"/>
      <c r="V68" s="1077">
        <v>6372</v>
      </c>
      <c r="W68" s="1077"/>
      <c r="X68" s="1077"/>
      <c r="Y68" s="1077"/>
      <c r="Z68" s="1077"/>
      <c r="AA68" s="1077">
        <v>956</v>
      </c>
      <c r="AB68" s="1077"/>
      <c r="AC68" s="1077"/>
      <c r="AD68" s="1077"/>
      <c r="AE68" s="1077"/>
      <c r="AF68" s="1077">
        <v>956</v>
      </c>
      <c r="AG68" s="1077"/>
      <c r="AH68" s="1077"/>
      <c r="AI68" s="1077"/>
      <c r="AJ68" s="1077"/>
      <c r="AK68" s="1077">
        <v>12</v>
      </c>
      <c r="AL68" s="1077"/>
      <c r="AM68" s="1077"/>
      <c r="AN68" s="1077"/>
      <c r="AO68" s="1077"/>
      <c r="AP68" s="1077" t="s">
        <v>568</v>
      </c>
      <c r="AQ68" s="1077"/>
      <c r="AR68" s="1077"/>
      <c r="AS68" s="1077"/>
      <c r="AT68" s="1077"/>
      <c r="AU68" s="1077" t="s">
        <v>568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569</v>
      </c>
      <c r="C69" s="1070"/>
      <c r="D69" s="1070"/>
      <c r="E69" s="1070"/>
      <c r="F69" s="1070"/>
      <c r="G69" s="1070"/>
      <c r="H69" s="1070"/>
      <c r="I69" s="1070"/>
      <c r="J69" s="1070"/>
      <c r="K69" s="1070"/>
      <c r="L69" s="1070"/>
      <c r="M69" s="1070"/>
      <c r="N69" s="1070"/>
      <c r="O69" s="1070"/>
      <c r="P69" s="1071"/>
      <c r="Q69" s="1072">
        <v>131</v>
      </c>
      <c r="R69" s="1066"/>
      <c r="S69" s="1066"/>
      <c r="T69" s="1066"/>
      <c r="U69" s="1066"/>
      <c r="V69" s="1066">
        <v>129</v>
      </c>
      <c r="W69" s="1066"/>
      <c r="X69" s="1066"/>
      <c r="Y69" s="1066"/>
      <c r="Z69" s="1066"/>
      <c r="AA69" s="1066">
        <v>3</v>
      </c>
      <c r="AB69" s="1066"/>
      <c r="AC69" s="1066"/>
      <c r="AD69" s="1066"/>
      <c r="AE69" s="1066"/>
      <c r="AF69" s="1066">
        <v>3</v>
      </c>
      <c r="AG69" s="1066"/>
      <c r="AH69" s="1066"/>
      <c r="AI69" s="1066"/>
      <c r="AJ69" s="1066"/>
      <c r="AK69" s="1066" t="s">
        <v>568</v>
      </c>
      <c r="AL69" s="1066"/>
      <c r="AM69" s="1066"/>
      <c r="AN69" s="1066"/>
      <c r="AO69" s="1066"/>
      <c r="AP69" s="1066" t="s">
        <v>568</v>
      </c>
      <c r="AQ69" s="1066"/>
      <c r="AR69" s="1066"/>
      <c r="AS69" s="1066"/>
      <c r="AT69" s="1066"/>
      <c r="AU69" s="1066" t="s">
        <v>568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570</v>
      </c>
      <c r="C70" s="1070"/>
      <c r="D70" s="1070"/>
      <c r="E70" s="1070"/>
      <c r="F70" s="1070"/>
      <c r="G70" s="1070"/>
      <c r="H70" s="1070"/>
      <c r="I70" s="1070"/>
      <c r="J70" s="1070"/>
      <c r="K70" s="1070"/>
      <c r="L70" s="1070"/>
      <c r="M70" s="1070"/>
      <c r="N70" s="1070"/>
      <c r="O70" s="1070"/>
      <c r="P70" s="1071"/>
      <c r="Q70" s="1072">
        <v>8</v>
      </c>
      <c r="R70" s="1066"/>
      <c r="S70" s="1066"/>
      <c r="T70" s="1066"/>
      <c r="U70" s="1066"/>
      <c r="V70" s="1066">
        <v>7</v>
      </c>
      <c r="W70" s="1066"/>
      <c r="X70" s="1066"/>
      <c r="Y70" s="1066"/>
      <c r="Z70" s="1066"/>
      <c r="AA70" s="1066">
        <v>1</v>
      </c>
      <c r="AB70" s="1066"/>
      <c r="AC70" s="1066"/>
      <c r="AD70" s="1066"/>
      <c r="AE70" s="1066"/>
      <c r="AF70" s="1066">
        <v>1</v>
      </c>
      <c r="AG70" s="1066"/>
      <c r="AH70" s="1066"/>
      <c r="AI70" s="1066"/>
      <c r="AJ70" s="1066"/>
      <c r="AK70" s="1066" t="s">
        <v>568</v>
      </c>
      <c r="AL70" s="1066"/>
      <c r="AM70" s="1066"/>
      <c r="AN70" s="1066"/>
      <c r="AO70" s="1066"/>
      <c r="AP70" s="1066" t="s">
        <v>568</v>
      </c>
      <c r="AQ70" s="1066"/>
      <c r="AR70" s="1066"/>
      <c r="AS70" s="1066"/>
      <c r="AT70" s="1066"/>
      <c r="AU70" s="1066" t="s">
        <v>568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571</v>
      </c>
      <c r="C71" s="1070"/>
      <c r="D71" s="1070"/>
      <c r="E71" s="1070"/>
      <c r="F71" s="1070"/>
      <c r="G71" s="1070"/>
      <c r="H71" s="1070"/>
      <c r="I71" s="1070"/>
      <c r="J71" s="1070"/>
      <c r="K71" s="1070"/>
      <c r="L71" s="1070"/>
      <c r="M71" s="1070"/>
      <c r="N71" s="1070"/>
      <c r="O71" s="1070"/>
      <c r="P71" s="1071"/>
      <c r="Q71" s="1072">
        <v>58</v>
      </c>
      <c r="R71" s="1066"/>
      <c r="S71" s="1066"/>
      <c r="T71" s="1066"/>
      <c r="U71" s="1066"/>
      <c r="V71" s="1066">
        <v>54</v>
      </c>
      <c r="W71" s="1066"/>
      <c r="X71" s="1066"/>
      <c r="Y71" s="1066"/>
      <c r="Z71" s="1066"/>
      <c r="AA71" s="1066">
        <v>13</v>
      </c>
      <c r="AB71" s="1066"/>
      <c r="AC71" s="1066"/>
      <c r="AD71" s="1066"/>
      <c r="AE71" s="1066"/>
      <c r="AF71" s="1066">
        <v>13</v>
      </c>
      <c r="AG71" s="1066"/>
      <c r="AH71" s="1066"/>
      <c r="AI71" s="1066"/>
      <c r="AJ71" s="1066"/>
      <c r="AK71" s="1066" t="s">
        <v>568</v>
      </c>
      <c r="AL71" s="1066"/>
      <c r="AM71" s="1066"/>
      <c r="AN71" s="1066"/>
      <c r="AO71" s="1066"/>
      <c r="AP71" s="1066" t="s">
        <v>568</v>
      </c>
      <c r="AQ71" s="1066"/>
      <c r="AR71" s="1066"/>
      <c r="AS71" s="1066"/>
      <c r="AT71" s="1066"/>
      <c r="AU71" s="1066" t="s">
        <v>568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572</v>
      </c>
      <c r="C72" s="1070"/>
      <c r="D72" s="1070"/>
      <c r="E72" s="1070"/>
      <c r="F72" s="1070"/>
      <c r="G72" s="1070"/>
      <c r="H72" s="1070"/>
      <c r="I72" s="1070"/>
      <c r="J72" s="1070"/>
      <c r="K72" s="1070"/>
      <c r="L72" s="1070"/>
      <c r="M72" s="1070"/>
      <c r="N72" s="1070"/>
      <c r="O72" s="1070"/>
      <c r="P72" s="1071"/>
      <c r="Q72" s="1072">
        <v>126</v>
      </c>
      <c r="R72" s="1066"/>
      <c r="S72" s="1066"/>
      <c r="T72" s="1066"/>
      <c r="U72" s="1066"/>
      <c r="V72" s="1066">
        <v>123</v>
      </c>
      <c r="W72" s="1066"/>
      <c r="X72" s="1066"/>
      <c r="Y72" s="1066"/>
      <c r="Z72" s="1066"/>
      <c r="AA72" s="1066">
        <v>3</v>
      </c>
      <c r="AB72" s="1066"/>
      <c r="AC72" s="1066"/>
      <c r="AD72" s="1066"/>
      <c r="AE72" s="1066"/>
      <c r="AF72" s="1066">
        <v>3</v>
      </c>
      <c r="AG72" s="1066"/>
      <c r="AH72" s="1066"/>
      <c r="AI72" s="1066"/>
      <c r="AJ72" s="1066"/>
      <c r="AK72" s="1066">
        <v>26</v>
      </c>
      <c r="AL72" s="1066"/>
      <c r="AM72" s="1066"/>
      <c r="AN72" s="1066"/>
      <c r="AO72" s="1066"/>
      <c r="AP72" s="1066" t="s">
        <v>568</v>
      </c>
      <c r="AQ72" s="1066"/>
      <c r="AR72" s="1066"/>
      <c r="AS72" s="1066"/>
      <c r="AT72" s="1066"/>
      <c r="AU72" s="1066" t="s">
        <v>568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573</v>
      </c>
      <c r="C73" s="1070"/>
      <c r="D73" s="1070"/>
      <c r="E73" s="1070"/>
      <c r="F73" s="1070"/>
      <c r="G73" s="1070"/>
      <c r="H73" s="1070"/>
      <c r="I73" s="1070"/>
      <c r="J73" s="1070"/>
      <c r="K73" s="1070"/>
      <c r="L73" s="1070"/>
      <c r="M73" s="1070"/>
      <c r="N73" s="1070"/>
      <c r="O73" s="1070"/>
      <c r="P73" s="1071"/>
      <c r="Q73" s="1072">
        <v>121</v>
      </c>
      <c r="R73" s="1066"/>
      <c r="S73" s="1066"/>
      <c r="T73" s="1066"/>
      <c r="U73" s="1066"/>
      <c r="V73" s="1066">
        <v>112</v>
      </c>
      <c r="W73" s="1066"/>
      <c r="X73" s="1066"/>
      <c r="Y73" s="1066"/>
      <c r="Z73" s="1066"/>
      <c r="AA73" s="1066">
        <v>8</v>
      </c>
      <c r="AB73" s="1066"/>
      <c r="AC73" s="1066"/>
      <c r="AD73" s="1066"/>
      <c r="AE73" s="1066"/>
      <c r="AF73" s="1066">
        <v>8</v>
      </c>
      <c r="AG73" s="1066"/>
      <c r="AH73" s="1066"/>
      <c r="AI73" s="1066"/>
      <c r="AJ73" s="1066"/>
      <c r="AK73" s="1066">
        <v>11</v>
      </c>
      <c r="AL73" s="1066"/>
      <c r="AM73" s="1066"/>
      <c r="AN73" s="1066"/>
      <c r="AO73" s="1066"/>
      <c r="AP73" s="1066" t="s">
        <v>568</v>
      </c>
      <c r="AQ73" s="1066"/>
      <c r="AR73" s="1066"/>
      <c r="AS73" s="1066"/>
      <c r="AT73" s="1066"/>
      <c r="AU73" s="1066" t="s">
        <v>568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574</v>
      </c>
      <c r="C74" s="1070"/>
      <c r="D74" s="1070"/>
      <c r="E74" s="1070"/>
      <c r="F74" s="1070"/>
      <c r="G74" s="1070"/>
      <c r="H74" s="1070"/>
      <c r="I74" s="1070"/>
      <c r="J74" s="1070"/>
      <c r="K74" s="1070"/>
      <c r="L74" s="1070"/>
      <c r="M74" s="1070"/>
      <c r="N74" s="1070"/>
      <c r="O74" s="1070"/>
      <c r="P74" s="1071"/>
      <c r="Q74" s="1072">
        <v>152261</v>
      </c>
      <c r="R74" s="1066"/>
      <c r="S74" s="1066"/>
      <c r="T74" s="1066"/>
      <c r="U74" s="1066"/>
      <c r="V74" s="1066">
        <v>145343</v>
      </c>
      <c r="W74" s="1066"/>
      <c r="X74" s="1066"/>
      <c r="Y74" s="1066"/>
      <c r="Z74" s="1066"/>
      <c r="AA74" s="1066">
        <v>6917</v>
      </c>
      <c r="AB74" s="1066"/>
      <c r="AC74" s="1066"/>
      <c r="AD74" s="1066"/>
      <c r="AE74" s="1066"/>
      <c r="AF74" s="1066">
        <v>6917</v>
      </c>
      <c r="AG74" s="1066"/>
      <c r="AH74" s="1066"/>
      <c r="AI74" s="1066"/>
      <c r="AJ74" s="1066"/>
      <c r="AK74" s="1066">
        <v>20</v>
      </c>
      <c r="AL74" s="1066"/>
      <c r="AM74" s="1066"/>
      <c r="AN74" s="1066"/>
      <c r="AO74" s="1066"/>
      <c r="AP74" s="1066" t="s">
        <v>568</v>
      </c>
      <c r="AQ74" s="1066"/>
      <c r="AR74" s="1066"/>
      <c r="AS74" s="1066"/>
      <c r="AT74" s="1066"/>
      <c r="AU74" s="1066" t="s">
        <v>568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575</v>
      </c>
      <c r="C75" s="1070"/>
      <c r="D75" s="1070"/>
      <c r="E75" s="1070"/>
      <c r="F75" s="1070"/>
      <c r="G75" s="1070"/>
      <c r="H75" s="1070"/>
      <c r="I75" s="1070"/>
      <c r="J75" s="1070"/>
      <c r="K75" s="1070"/>
      <c r="L75" s="1070"/>
      <c r="M75" s="1070"/>
      <c r="N75" s="1070"/>
      <c r="O75" s="1070"/>
      <c r="P75" s="1071"/>
      <c r="Q75" s="1073">
        <v>106</v>
      </c>
      <c r="R75" s="1074"/>
      <c r="S75" s="1074"/>
      <c r="T75" s="1074"/>
      <c r="U75" s="1075"/>
      <c r="V75" s="1076">
        <v>106</v>
      </c>
      <c r="W75" s="1074"/>
      <c r="X75" s="1074"/>
      <c r="Y75" s="1074"/>
      <c r="Z75" s="1075"/>
      <c r="AA75" s="1076" t="s">
        <v>568</v>
      </c>
      <c r="AB75" s="1074"/>
      <c r="AC75" s="1074"/>
      <c r="AD75" s="1074"/>
      <c r="AE75" s="1075"/>
      <c r="AF75" s="1076" t="s">
        <v>568</v>
      </c>
      <c r="AG75" s="1074"/>
      <c r="AH75" s="1074"/>
      <c r="AI75" s="1074"/>
      <c r="AJ75" s="1075"/>
      <c r="AK75" s="1076">
        <v>9</v>
      </c>
      <c r="AL75" s="1074"/>
      <c r="AM75" s="1074"/>
      <c r="AN75" s="1074"/>
      <c r="AO75" s="1075"/>
      <c r="AP75" s="1076" t="s">
        <v>568</v>
      </c>
      <c r="AQ75" s="1074"/>
      <c r="AR75" s="1074"/>
      <c r="AS75" s="1074"/>
      <c r="AT75" s="1075"/>
      <c r="AU75" s="1076" t="s">
        <v>568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576</v>
      </c>
      <c r="C76" s="1070"/>
      <c r="D76" s="1070"/>
      <c r="E76" s="1070"/>
      <c r="F76" s="1070"/>
      <c r="G76" s="1070"/>
      <c r="H76" s="1070"/>
      <c r="I76" s="1070"/>
      <c r="J76" s="1070"/>
      <c r="K76" s="1070"/>
      <c r="L76" s="1070"/>
      <c r="M76" s="1070"/>
      <c r="N76" s="1070"/>
      <c r="O76" s="1070"/>
      <c r="P76" s="1071"/>
      <c r="Q76" s="1073">
        <v>492</v>
      </c>
      <c r="R76" s="1074"/>
      <c r="S76" s="1074"/>
      <c r="T76" s="1074"/>
      <c r="U76" s="1075"/>
      <c r="V76" s="1076">
        <v>469</v>
      </c>
      <c r="W76" s="1074"/>
      <c r="X76" s="1074"/>
      <c r="Y76" s="1074"/>
      <c r="Z76" s="1075"/>
      <c r="AA76" s="1076">
        <v>9</v>
      </c>
      <c r="AB76" s="1074"/>
      <c r="AC76" s="1074"/>
      <c r="AD76" s="1074"/>
      <c r="AE76" s="1075"/>
      <c r="AF76" s="1076">
        <v>9</v>
      </c>
      <c r="AG76" s="1074"/>
      <c r="AH76" s="1074"/>
      <c r="AI76" s="1074"/>
      <c r="AJ76" s="1075"/>
      <c r="AK76" s="1076" t="s">
        <v>568</v>
      </c>
      <c r="AL76" s="1074"/>
      <c r="AM76" s="1074"/>
      <c r="AN76" s="1074"/>
      <c r="AO76" s="1075"/>
      <c r="AP76" s="1076">
        <v>595</v>
      </c>
      <c r="AQ76" s="1074"/>
      <c r="AR76" s="1074"/>
      <c r="AS76" s="1074"/>
      <c r="AT76" s="1075"/>
      <c r="AU76" s="1076">
        <v>23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577</v>
      </c>
      <c r="C77" s="1070"/>
      <c r="D77" s="1070"/>
      <c r="E77" s="1070"/>
      <c r="F77" s="1070"/>
      <c r="G77" s="1070"/>
      <c r="H77" s="1070"/>
      <c r="I77" s="1070"/>
      <c r="J77" s="1070"/>
      <c r="K77" s="1070"/>
      <c r="L77" s="1070"/>
      <c r="M77" s="1070"/>
      <c r="N77" s="1070"/>
      <c r="O77" s="1070"/>
      <c r="P77" s="1071"/>
      <c r="Q77" s="1073">
        <v>197</v>
      </c>
      <c r="R77" s="1074"/>
      <c r="S77" s="1074"/>
      <c r="T77" s="1074"/>
      <c r="U77" s="1075"/>
      <c r="V77" s="1076">
        <v>177</v>
      </c>
      <c r="W77" s="1074"/>
      <c r="X77" s="1074"/>
      <c r="Y77" s="1074"/>
      <c r="Z77" s="1075"/>
      <c r="AA77" s="1076">
        <v>19</v>
      </c>
      <c r="AB77" s="1074"/>
      <c r="AC77" s="1074"/>
      <c r="AD77" s="1074"/>
      <c r="AE77" s="1075"/>
      <c r="AF77" s="1076">
        <v>19</v>
      </c>
      <c r="AG77" s="1074"/>
      <c r="AH77" s="1074"/>
      <c r="AI77" s="1074"/>
      <c r="AJ77" s="1075"/>
      <c r="AK77" s="1076" t="s">
        <v>568</v>
      </c>
      <c r="AL77" s="1074"/>
      <c r="AM77" s="1074"/>
      <c r="AN77" s="1074"/>
      <c r="AO77" s="1075"/>
      <c r="AP77" s="1076" t="s">
        <v>568</v>
      </c>
      <c r="AQ77" s="1074"/>
      <c r="AR77" s="1074"/>
      <c r="AS77" s="1074"/>
      <c r="AT77" s="1075"/>
      <c r="AU77" s="1076" t="s">
        <v>568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7929</v>
      </c>
      <c r="AG88" s="1054"/>
      <c r="AH88" s="1054"/>
      <c r="AI88" s="1054"/>
      <c r="AJ88" s="1054"/>
      <c r="AK88" s="1058"/>
      <c r="AL88" s="1058"/>
      <c r="AM88" s="1058"/>
      <c r="AN88" s="1058"/>
      <c r="AO88" s="1058"/>
      <c r="AP88" s="1054">
        <v>595</v>
      </c>
      <c r="AQ88" s="1054"/>
      <c r="AR88" s="1054"/>
      <c r="AS88" s="1054"/>
      <c r="AT88" s="1054"/>
      <c r="AU88" s="1054">
        <v>23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35</v>
      </c>
      <c r="CS102" s="1046"/>
      <c r="CT102" s="1046"/>
      <c r="CU102" s="1046"/>
      <c r="CV102" s="1047"/>
      <c r="CW102" s="1045">
        <v>26</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423</v>
      </c>
      <c r="AB109" s="989"/>
      <c r="AC109" s="989"/>
      <c r="AD109" s="989"/>
      <c r="AE109" s="990"/>
      <c r="AF109" s="991" t="s">
        <v>424</v>
      </c>
      <c r="AG109" s="989"/>
      <c r="AH109" s="989"/>
      <c r="AI109" s="989"/>
      <c r="AJ109" s="990"/>
      <c r="AK109" s="991" t="s">
        <v>304</v>
      </c>
      <c r="AL109" s="989"/>
      <c r="AM109" s="989"/>
      <c r="AN109" s="989"/>
      <c r="AO109" s="990"/>
      <c r="AP109" s="991" t="s">
        <v>425</v>
      </c>
      <c r="AQ109" s="989"/>
      <c r="AR109" s="989"/>
      <c r="AS109" s="989"/>
      <c r="AT109" s="1020"/>
      <c r="AU109" s="988" t="s">
        <v>422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423</v>
      </c>
      <c r="BR109" s="989"/>
      <c r="BS109" s="989"/>
      <c r="BT109" s="989"/>
      <c r="BU109" s="990"/>
      <c r="BV109" s="991" t="s">
        <v>424</v>
      </c>
      <c r="BW109" s="989"/>
      <c r="BX109" s="989"/>
      <c r="BY109" s="989"/>
      <c r="BZ109" s="990"/>
      <c r="CA109" s="991" t="s">
        <v>304</v>
      </c>
      <c r="CB109" s="989"/>
      <c r="CC109" s="989"/>
      <c r="CD109" s="989"/>
      <c r="CE109" s="990"/>
      <c r="CF109" s="1027" t="s">
        <v>425</v>
      </c>
      <c r="CG109" s="1027"/>
      <c r="CH109" s="1027"/>
      <c r="CI109" s="1027"/>
      <c r="CJ109" s="1027"/>
      <c r="CK109" s="991" t="s">
        <v>426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423</v>
      </c>
      <c r="DH109" s="989"/>
      <c r="DI109" s="989"/>
      <c r="DJ109" s="989"/>
      <c r="DK109" s="990"/>
      <c r="DL109" s="991" t="s">
        <v>424</v>
      </c>
      <c r="DM109" s="989"/>
      <c r="DN109" s="989"/>
      <c r="DO109" s="989"/>
      <c r="DP109" s="990"/>
      <c r="DQ109" s="991" t="s">
        <v>304</v>
      </c>
      <c r="DR109" s="989"/>
      <c r="DS109" s="989"/>
      <c r="DT109" s="989"/>
      <c r="DU109" s="990"/>
      <c r="DV109" s="991" t="s">
        <v>425</v>
      </c>
      <c r="DW109" s="989"/>
      <c r="DX109" s="989"/>
      <c r="DY109" s="989"/>
      <c r="DZ109" s="1020"/>
    </row>
    <row r="110" spans="1:131" s="248" customFormat="1" ht="26.25" customHeight="1" x14ac:dyDescent="0.15">
      <c r="A110" s="891" t="s">
        <v>427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106008</v>
      </c>
      <c r="AB110" s="982"/>
      <c r="AC110" s="982"/>
      <c r="AD110" s="982"/>
      <c r="AE110" s="983"/>
      <c r="AF110" s="984">
        <v>110743</v>
      </c>
      <c r="AG110" s="982"/>
      <c r="AH110" s="982"/>
      <c r="AI110" s="982"/>
      <c r="AJ110" s="983"/>
      <c r="AK110" s="984">
        <v>129218</v>
      </c>
      <c r="AL110" s="982"/>
      <c r="AM110" s="982"/>
      <c r="AN110" s="982"/>
      <c r="AO110" s="983"/>
      <c r="AP110" s="985">
        <v>30</v>
      </c>
      <c r="AQ110" s="986"/>
      <c r="AR110" s="986"/>
      <c r="AS110" s="986"/>
      <c r="AT110" s="987"/>
      <c r="AU110" s="1021" t="s">
        <v>73</v>
      </c>
      <c r="AV110" s="1022"/>
      <c r="AW110" s="1022"/>
      <c r="AX110" s="1022"/>
      <c r="AY110" s="1022"/>
      <c r="AZ110" s="947" t="s">
        <v>428</v>
      </c>
      <c r="BA110" s="892"/>
      <c r="BB110" s="892"/>
      <c r="BC110" s="892"/>
      <c r="BD110" s="892"/>
      <c r="BE110" s="892"/>
      <c r="BF110" s="892"/>
      <c r="BG110" s="892"/>
      <c r="BH110" s="892"/>
      <c r="BI110" s="892"/>
      <c r="BJ110" s="892"/>
      <c r="BK110" s="892"/>
      <c r="BL110" s="892"/>
      <c r="BM110" s="892"/>
      <c r="BN110" s="892"/>
      <c r="BO110" s="892"/>
      <c r="BP110" s="893"/>
      <c r="BQ110" s="948">
        <v>1433728</v>
      </c>
      <c r="BR110" s="929"/>
      <c r="BS110" s="929"/>
      <c r="BT110" s="929"/>
      <c r="BU110" s="929"/>
      <c r="BV110" s="929">
        <v>1430638</v>
      </c>
      <c r="BW110" s="929"/>
      <c r="BX110" s="929"/>
      <c r="BY110" s="929"/>
      <c r="BZ110" s="929"/>
      <c r="CA110" s="929">
        <v>1508182</v>
      </c>
      <c r="CB110" s="929"/>
      <c r="CC110" s="929"/>
      <c r="CD110" s="929"/>
      <c r="CE110" s="929"/>
      <c r="CF110" s="953">
        <v>350.3</v>
      </c>
      <c r="CG110" s="954"/>
      <c r="CH110" s="954"/>
      <c r="CI110" s="954"/>
      <c r="CJ110" s="954"/>
      <c r="CK110" s="1017" t="s">
        <v>429</v>
      </c>
      <c r="CL110" s="903"/>
      <c r="CM110" s="978" t="s">
        <v>430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431</v>
      </c>
      <c r="DH110" s="929"/>
      <c r="DI110" s="929"/>
      <c r="DJ110" s="929"/>
      <c r="DK110" s="929"/>
      <c r="DL110" s="929" t="s">
        <v>129</v>
      </c>
      <c r="DM110" s="929"/>
      <c r="DN110" s="929"/>
      <c r="DO110" s="929"/>
      <c r="DP110" s="929"/>
      <c r="DQ110" s="929" t="s">
        <v>129</v>
      </c>
      <c r="DR110" s="929"/>
      <c r="DS110" s="929"/>
      <c r="DT110" s="929"/>
      <c r="DU110" s="929"/>
      <c r="DV110" s="930" t="s">
        <v>431</v>
      </c>
      <c r="DW110" s="930"/>
      <c r="DX110" s="930"/>
      <c r="DY110" s="930"/>
      <c r="DZ110" s="931"/>
    </row>
    <row r="111" spans="1:131" s="248" customFormat="1" ht="26.25" customHeight="1" x14ac:dyDescent="0.15">
      <c r="A111" s="858" t="s">
        <v>432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433</v>
      </c>
      <c r="AB111" s="1010"/>
      <c r="AC111" s="1010"/>
      <c r="AD111" s="1010"/>
      <c r="AE111" s="1011"/>
      <c r="AF111" s="1012" t="s">
        <v>129</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434</v>
      </c>
      <c r="BA111" s="834"/>
      <c r="BB111" s="834"/>
      <c r="BC111" s="834"/>
      <c r="BD111" s="834"/>
      <c r="BE111" s="834"/>
      <c r="BF111" s="834"/>
      <c r="BG111" s="834"/>
      <c r="BH111" s="834"/>
      <c r="BI111" s="834"/>
      <c r="BJ111" s="834"/>
      <c r="BK111" s="834"/>
      <c r="BL111" s="834"/>
      <c r="BM111" s="834"/>
      <c r="BN111" s="834"/>
      <c r="BO111" s="834"/>
      <c r="BP111" s="835"/>
      <c r="BQ111" s="900" t="s">
        <v>433</v>
      </c>
      <c r="BR111" s="901"/>
      <c r="BS111" s="901"/>
      <c r="BT111" s="901"/>
      <c r="BU111" s="901"/>
      <c r="BV111" s="901" t="s">
        <v>433</v>
      </c>
      <c r="BW111" s="901"/>
      <c r="BX111" s="901"/>
      <c r="BY111" s="901"/>
      <c r="BZ111" s="901"/>
      <c r="CA111" s="901" t="s">
        <v>129</v>
      </c>
      <c r="CB111" s="901"/>
      <c r="CC111" s="901"/>
      <c r="CD111" s="901"/>
      <c r="CE111" s="901"/>
      <c r="CF111" s="962" t="s">
        <v>129</v>
      </c>
      <c r="CG111" s="963"/>
      <c r="CH111" s="963"/>
      <c r="CI111" s="963"/>
      <c r="CJ111" s="963"/>
      <c r="CK111" s="1018"/>
      <c r="CL111" s="905"/>
      <c r="CM111" s="908" t="s">
        <v>435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433</v>
      </c>
      <c r="DM111" s="901"/>
      <c r="DN111" s="901"/>
      <c r="DO111" s="901"/>
      <c r="DP111" s="901"/>
      <c r="DQ111" s="901" t="s">
        <v>129</v>
      </c>
      <c r="DR111" s="901"/>
      <c r="DS111" s="901"/>
      <c r="DT111" s="901"/>
      <c r="DU111" s="901"/>
      <c r="DV111" s="878" t="s">
        <v>433</v>
      </c>
      <c r="DW111" s="878"/>
      <c r="DX111" s="878"/>
      <c r="DY111" s="878"/>
      <c r="DZ111" s="879"/>
    </row>
    <row r="112" spans="1:131" s="248" customFormat="1" ht="26.25" customHeight="1" x14ac:dyDescent="0.15">
      <c r="A112" s="1003" t="s">
        <v>436</v>
      </c>
      <c r="B112" s="1004"/>
      <c r="C112" s="834" t="s">
        <v>437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433</v>
      </c>
      <c r="AQ112" s="912"/>
      <c r="AR112" s="912"/>
      <c r="AS112" s="912"/>
      <c r="AT112" s="913"/>
      <c r="AU112" s="1023"/>
      <c r="AV112" s="1024"/>
      <c r="AW112" s="1024"/>
      <c r="AX112" s="1024"/>
      <c r="AY112" s="1024"/>
      <c r="AZ112" s="899" t="s">
        <v>438</v>
      </c>
      <c r="BA112" s="834"/>
      <c r="BB112" s="834"/>
      <c r="BC112" s="834"/>
      <c r="BD112" s="834"/>
      <c r="BE112" s="834"/>
      <c r="BF112" s="834"/>
      <c r="BG112" s="834"/>
      <c r="BH112" s="834"/>
      <c r="BI112" s="834"/>
      <c r="BJ112" s="834"/>
      <c r="BK112" s="834"/>
      <c r="BL112" s="834"/>
      <c r="BM112" s="834"/>
      <c r="BN112" s="834"/>
      <c r="BO112" s="834"/>
      <c r="BP112" s="835"/>
      <c r="BQ112" s="900">
        <v>101537</v>
      </c>
      <c r="BR112" s="901"/>
      <c r="BS112" s="901"/>
      <c r="BT112" s="901"/>
      <c r="BU112" s="901"/>
      <c r="BV112" s="901">
        <v>192437</v>
      </c>
      <c r="BW112" s="901"/>
      <c r="BX112" s="901"/>
      <c r="BY112" s="901"/>
      <c r="BZ112" s="901"/>
      <c r="CA112" s="901">
        <v>246166</v>
      </c>
      <c r="CB112" s="901"/>
      <c r="CC112" s="901"/>
      <c r="CD112" s="901"/>
      <c r="CE112" s="901"/>
      <c r="CF112" s="962">
        <v>57.2</v>
      </c>
      <c r="CG112" s="963"/>
      <c r="CH112" s="963"/>
      <c r="CI112" s="963"/>
      <c r="CJ112" s="963"/>
      <c r="CK112" s="1018"/>
      <c r="CL112" s="905"/>
      <c r="CM112" s="908" t="s">
        <v>439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129</v>
      </c>
      <c r="DM112" s="901"/>
      <c r="DN112" s="901"/>
      <c r="DO112" s="901"/>
      <c r="DP112" s="901"/>
      <c r="DQ112" s="901" t="s">
        <v>129</v>
      </c>
      <c r="DR112" s="901"/>
      <c r="DS112" s="901"/>
      <c r="DT112" s="901"/>
      <c r="DU112" s="901"/>
      <c r="DV112" s="878" t="s">
        <v>129</v>
      </c>
      <c r="DW112" s="878"/>
      <c r="DX112" s="878"/>
      <c r="DY112" s="878"/>
      <c r="DZ112" s="879"/>
    </row>
    <row r="113" spans="1:130" s="248" customFormat="1" ht="26.25" customHeight="1" x14ac:dyDescent="0.15">
      <c r="A113" s="1005"/>
      <c r="B113" s="1006"/>
      <c r="C113" s="834" t="s">
        <v>440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16195</v>
      </c>
      <c r="AB113" s="1010"/>
      <c r="AC113" s="1010"/>
      <c r="AD113" s="1010"/>
      <c r="AE113" s="1011"/>
      <c r="AF113" s="1012">
        <v>19253</v>
      </c>
      <c r="AG113" s="1010"/>
      <c r="AH113" s="1010"/>
      <c r="AI113" s="1010"/>
      <c r="AJ113" s="1011"/>
      <c r="AK113" s="1012">
        <v>14668</v>
      </c>
      <c r="AL113" s="1010"/>
      <c r="AM113" s="1010"/>
      <c r="AN113" s="1010"/>
      <c r="AO113" s="1011"/>
      <c r="AP113" s="1013">
        <v>3.4</v>
      </c>
      <c r="AQ113" s="1014"/>
      <c r="AR113" s="1014"/>
      <c r="AS113" s="1014"/>
      <c r="AT113" s="1015"/>
      <c r="AU113" s="1023"/>
      <c r="AV113" s="1024"/>
      <c r="AW113" s="1024"/>
      <c r="AX113" s="1024"/>
      <c r="AY113" s="1024"/>
      <c r="AZ113" s="899" t="s">
        <v>441</v>
      </c>
      <c r="BA113" s="834"/>
      <c r="BB113" s="834"/>
      <c r="BC113" s="834"/>
      <c r="BD113" s="834"/>
      <c r="BE113" s="834"/>
      <c r="BF113" s="834"/>
      <c r="BG113" s="834"/>
      <c r="BH113" s="834"/>
      <c r="BI113" s="834"/>
      <c r="BJ113" s="834"/>
      <c r="BK113" s="834"/>
      <c r="BL113" s="834"/>
      <c r="BM113" s="834"/>
      <c r="BN113" s="834"/>
      <c r="BO113" s="834"/>
      <c r="BP113" s="835"/>
      <c r="BQ113" s="900">
        <v>16071</v>
      </c>
      <c r="BR113" s="901"/>
      <c r="BS113" s="901"/>
      <c r="BT113" s="901"/>
      <c r="BU113" s="901"/>
      <c r="BV113" s="901">
        <v>1120</v>
      </c>
      <c r="BW113" s="901"/>
      <c r="BX113" s="901"/>
      <c r="BY113" s="901"/>
      <c r="BZ113" s="901"/>
      <c r="CA113" s="901">
        <v>23382</v>
      </c>
      <c r="CB113" s="901"/>
      <c r="CC113" s="901"/>
      <c r="CD113" s="901"/>
      <c r="CE113" s="901"/>
      <c r="CF113" s="962">
        <v>5.4</v>
      </c>
      <c r="CG113" s="963"/>
      <c r="CH113" s="963"/>
      <c r="CI113" s="963"/>
      <c r="CJ113" s="963"/>
      <c r="CK113" s="1018"/>
      <c r="CL113" s="905"/>
      <c r="CM113" s="908" t="s">
        <v>442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x14ac:dyDescent="0.15">
      <c r="A114" s="1005"/>
      <c r="B114" s="1006"/>
      <c r="C114" s="834" t="s">
        <v>443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431</v>
      </c>
      <c r="AB114" s="864"/>
      <c r="AC114" s="864"/>
      <c r="AD114" s="864"/>
      <c r="AE114" s="865"/>
      <c r="AF114" s="866" t="s">
        <v>129</v>
      </c>
      <c r="AG114" s="864"/>
      <c r="AH114" s="864"/>
      <c r="AI114" s="864"/>
      <c r="AJ114" s="865"/>
      <c r="AK114" s="866" t="s">
        <v>433</v>
      </c>
      <c r="AL114" s="864"/>
      <c r="AM114" s="864"/>
      <c r="AN114" s="864"/>
      <c r="AO114" s="865"/>
      <c r="AP114" s="911" t="s">
        <v>129</v>
      </c>
      <c r="AQ114" s="912"/>
      <c r="AR114" s="912"/>
      <c r="AS114" s="912"/>
      <c r="AT114" s="913"/>
      <c r="AU114" s="1023"/>
      <c r="AV114" s="1024"/>
      <c r="AW114" s="1024"/>
      <c r="AX114" s="1024"/>
      <c r="AY114" s="1024"/>
      <c r="AZ114" s="899" t="s">
        <v>444</v>
      </c>
      <c r="BA114" s="834"/>
      <c r="BB114" s="834"/>
      <c r="BC114" s="834"/>
      <c r="BD114" s="834"/>
      <c r="BE114" s="834"/>
      <c r="BF114" s="834"/>
      <c r="BG114" s="834"/>
      <c r="BH114" s="834"/>
      <c r="BI114" s="834"/>
      <c r="BJ114" s="834"/>
      <c r="BK114" s="834"/>
      <c r="BL114" s="834"/>
      <c r="BM114" s="834"/>
      <c r="BN114" s="834"/>
      <c r="BO114" s="834"/>
      <c r="BP114" s="835"/>
      <c r="BQ114" s="900">
        <v>255083</v>
      </c>
      <c r="BR114" s="901"/>
      <c r="BS114" s="901"/>
      <c r="BT114" s="901"/>
      <c r="BU114" s="901"/>
      <c r="BV114" s="901">
        <v>233572</v>
      </c>
      <c r="BW114" s="901"/>
      <c r="BX114" s="901"/>
      <c r="BY114" s="901"/>
      <c r="BZ114" s="901"/>
      <c r="CA114" s="901">
        <v>231690</v>
      </c>
      <c r="CB114" s="901"/>
      <c r="CC114" s="901"/>
      <c r="CD114" s="901"/>
      <c r="CE114" s="901"/>
      <c r="CF114" s="962">
        <v>53.8</v>
      </c>
      <c r="CG114" s="963"/>
      <c r="CH114" s="963"/>
      <c r="CI114" s="963"/>
      <c r="CJ114" s="963"/>
      <c r="CK114" s="1018"/>
      <c r="CL114" s="905"/>
      <c r="CM114" s="908" t="s">
        <v>445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433</v>
      </c>
      <c r="DM114" s="864"/>
      <c r="DN114" s="864"/>
      <c r="DO114" s="864"/>
      <c r="DP114" s="865"/>
      <c r="DQ114" s="866" t="s">
        <v>129</v>
      </c>
      <c r="DR114" s="864"/>
      <c r="DS114" s="864"/>
      <c r="DT114" s="864"/>
      <c r="DU114" s="865"/>
      <c r="DV114" s="911" t="s">
        <v>433</v>
      </c>
      <c r="DW114" s="912"/>
      <c r="DX114" s="912"/>
      <c r="DY114" s="912"/>
      <c r="DZ114" s="913"/>
    </row>
    <row r="115" spans="1:130" s="248" customFormat="1" ht="26.25" customHeight="1" x14ac:dyDescent="0.15">
      <c r="A115" s="1005"/>
      <c r="B115" s="1006"/>
      <c r="C115" s="834" t="s">
        <v>446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129</v>
      </c>
      <c r="AB115" s="1010"/>
      <c r="AC115" s="1010"/>
      <c r="AD115" s="1010"/>
      <c r="AE115" s="1011"/>
      <c r="AF115" s="1012" t="s">
        <v>129</v>
      </c>
      <c r="AG115" s="1010"/>
      <c r="AH115" s="1010"/>
      <c r="AI115" s="1010"/>
      <c r="AJ115" s="1011"/>
      <c r="AK115" s="1012" t="s">
        <v>129</v>
      </c>
      <c r="AL115" s="1010"/>
      <c r="AM115" s="1010"/>
      <c r="AN115" s="1010"/>
      <c r="AO115" s="1011"/>
      <c r="AP115" s="1013" t="s">
        <v>129</v>
      </c>
      <c r="AQ115" s="1014"/>
      <c r="AR115" s="1014"/>
      <c r="AS115" s="1014"/>
      <c r="AT115" s="1015"/>
      <c r="AU115" s="1023"/>
      <c r="AV115" s="1024"/>
      <c r="AW115" s="1024"/>
      <c r="AX115" s="1024"/>
      <c r="AY115" s="1024"/>
      <c r="AZ115" s="899" t="s">
        <v>447</v>
      </c>
      <c r="BA115" s="834"/>
      <c r="BB115" s="834"/>
      <c r="BC115" s="834"/>
      <c r="BD115" s="834"/>
      <c r="BE115" s="834"/>
      <c r="BF115" s="834"/>
      <c r="BG115" s="834"/>
      <c r="BH115" s="834"/>
      <c r="BI115" s="834"/>
      <c r="BJ115" s="834"/>
      <c r="BK115" s="834"/>
      <c r="BL115" s="834"/>
      <c r="BM115" s="834"/>
      <c r="BN115" s="834"/>
      <c r="BO115" s="834"/>
      <c r="BP115" s="835"/>
      <c r="BQ115" s="900" t="s">
        <v>431</v>
      </c>
      <c r="BR115" s="901"/>
      <c r="BS115" s="901"/>
      <c r="BT115" s="901"/>
      <c r="BU115" s="901"/>
      <c r="BV115" s="901" t="s">
        <v>433</v>
      </c>
      <c r="BW115" s="901"/>
      <c r="BX115" s="901"/>
      <c r="BY115" s="901"/>
      <c r="BZ115" s="901"/>
      <c r="CA115" s="901" t="s">
        <v>129</v>
      </c>
      <c r="CB115" s="901"/>
      <c r="CC115" s="901"/>
      <c r="CD115" s="901"/>
      <c r="CE115" s="901"/>
      <c r="CF115" s="962" t="s">
        <v>129</v>
      </c>
      <c r="CG115" s="963"/>
      <c r="CH115" s="963"/>
      <c r="CI115" s="963"/>
      <c r="CJ115" s="963"/>
      <c r="CK115" s="1018"/>
      <c r="CL115" s="905"/>
      <c r="CM115" s="899"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433</v>
      </c>
      <c r="DW115" s="912"/>
      <c r="DX115" s="912"/>
      <c r="DY115" s="912"/>
      <c r="DZ115" s="913"/>
    </row>
    <row r="116" spans="1:130" s="248" customFormat="1" ht="26.25" customHeight="1" x14ac:dyDescent="0.15">
      <c r="A116" s="1007"/>
      <c r="B116" s="1008"/>
      <c r="C116" s="967" t="s">
        <v>449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433</v>
      </c>
      <c r="AB116" s="864"/>
      <c r="AC116" s="864"/>
      <c r="AD116" s="864"/>
      <c r="AE116" s="865"/>
      <c r="AF116" s="866" t="s">
        <v>433</v>
      </c>
      <c r="AG116" s="864"/>
      <c r="AH116" s="864"/>
      <c r="AI116" s="864"/>
      <c r="AJ116" s="865"/>
      <c r="AK116" s="866" t="s">
        <v>129</v>
      </c>
      <c r="AL116" s="864"/>
      <c r="AM116" s="864"/>
      <c r="AN116" s="864"/>
      <c r="AO116" s="865"/>
      <c r="AP116" s="911" t="s">
        <v>433</v>
      </c>
      <c r="AQ116" s="912"/>
      <c r="AR116" s="912"/>
      <c r="AS116" s="912"/>
      <c r="AT116" s="913"/>
      <c r="AU116" s="1023"/>
      <c r="AV116" s="1024"/>
      <c r="AW116" s="1024"/>
      <c r="AX116" s="1024"/>
      <c r="AY116" s="1024"/>
      <c r="AZ116" s="950" t="s">
        <v>450</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433</v>
      </c>
      <c r="BW116" s="901"/>
      <c r="BX116" s="901"/>
      <c r="BY116" s="901"/>
      <c r="BZ116" s="901"/>
      <c r="CA116" s="901" t="s">
        <v>129</v>
      </c>
      <c r="CB116" s="901"/>
      <c r="CC116" s="901"/>
      <c r="CD116" s="901"/>
      <c r="CE116" s="901"/>
      <c r="CF116" s="962" t="s">
        <v>129</v>
      </c>
      <c r="CG116" s="963"/>
      <c r="CH116" s="963"/>
      <c r="CI116" s="963"/>
      <c r="CJ116" s="963"/>
      <c r="CK116" s="1018"/>
      <c r="CL116" s="905"/>
      <c r="CM116" s="908" t="s">
        <v>451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431</v>
      </c>
      <c r="DM116" s="864"/>
      <c r="DN116" s="864"/>
      <c r="DO116" s="864"/>
      <c r="DP116" s="865"/>
      <c r="DQ116" s="866" t="s">
        <v>433</v>
      </c>
      <c r="DR116" s="864"/>
      <c r="DS116" s="864"/>
      <c r="DT116" s="864"/>
      <c r="DU116" s="865"/>
      <c r="DV116" s="911" t="s">
        <v>433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452</v>
      </c>
      <c r="Z117" s="990"/>
      <c r="AA117" s="995">
        <v>122203</v>
      </c>
      <c r="AB117" s="996"/>
      <c r="AC117" s="996"/>
      <c r="AD117" s="996"/>
      <c r="AE117" s="997"/>
      <c r="AF117" s="998">
        <v>129996</v>
      </c>
      <c r="AG117" s="996"/>
      <c r="AH117" s="996"/>
      <c r="AI117" s="996"/>
      <c r="AJ117" s="997"/>
      <c r="AK117" s="998">
        <v>143886</v>
      </c>
      <c r="AL117" s="996"/>
      <c r="AM117" s="996"/>
      <c r="AN117" s="996"/>
      <c r="AO117" s="997"/>
      <c r="AP117" s="999"/>
      <c r="AQ117" s="1000"/>
      <c r="AR117" s="1000"/>
      <c r="AS117" s="1000"/>
      <c r="AT117" s="1001"/>
      <c r="AU117" s="1023"/>
      <c r="AV117" s="1024"/>
      <c r="AW117" s="1024"/>
      <c r="AX117" s="1024"/>
      <c r="AY117" s="1024"/>
      <c r="AZ117" s="950" t="s">
        <v>453</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454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x14ac:dyDescent="0.15">
      <c r="A118" s="988" t="s">
        <v>426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423</v>
      </c>
      <c r="AB118" s="989"/>
      <c r="AC118" s="989"/>
      <c r="AD118" s="989"/>
      <c r="AE118" s="990"/>
      <c r="AF118" s="991" t="s">
        <v>424</v>
      </c>
      <c r="AG118" s="989"/>
      <c r="AH118" s="989"/>
      <c r="AI118" s="989"/>
      <c r="AJ118" s="990"/>
      <c r="AK118" s="991" t="s">
        <v>304</v>
      </c>
      <c r="AL118" s="989"/>
      <c r="AM118" s="989"/>
      <c r="AN118" s="989"/>
      <c r="AO118" s="990"/>
      <c r="AP118" s="992" t="s">
        <v>425</v>
      </c>
      <c r="AQ118" s="993"/>
      <c r="AR118" s="993"/>
      <c r="AS118" s="993"/>
      <c r="AT118" s="994"/>
      <c r="AU118" s="1023"/>
      <c r="AV118" s="1024"/>
      <c r="AW118" s="1024"/>
      <c r="AX118" s="1024"/>
      <c r="AY118" s="1024"/>
      <c r="AZ118" s="966" t="s">
        <v>455</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129</v>
      </c>
      <c r="CB118" s="932"/>
      <c r="CC118" s="932"/>
      <c r="CD118" s="932"/>
      <c r="CE118" s="932"/>
      <c r="CF118" s="962" t="s">
        <v>129</v>
      </c>
      <c r="CG118" s="963"/>
      <c r="CH118" s="963"/>
      <c r="CI118" s="963"/>
      <c r="CJ118" s="963"/>
      <c r="CK118" s="1018"/>
      <c r="CL118" s="905"/>
      <c r="CM118" s="908" t="s">
        <v>456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15">
      <c r="A119" s="902" t="s">
        <v>429</v>
      </c>
      <c r="B119" s="903"/>
      <c r="C119" s="978" t="s">
        <v>430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457</v>
      </c>
      <c r="BP119" s="965"/>
      <c r="BQ119" s="969">
        <v>1806419</v>
      </c>
      <c r="BR119" s="932"/>
      <c r="BS119" s="932"/>
      <c r="BT119" s="932"/>
      <c r="BU119" s="932"/>
      <c r="BV119" s="932">
        <v>1857767</v>
      </c>
      <c r="BW119" s="932"/>
      <c r="BX119" s="932"/>
      <c r="BY119" s="932"/>
      <c r="BZ119" s="932"/>
      <c r="CA119" s="932">
        <v>2009420</v>
      </c>
      <c r="CB119" s="932"/>
      <c r="CC119" s="932"/>
      <c r="CD119" s="932"/>
      <c r="CE119" s="932"/>
      <c r="CF119" s="830"/>
      <c r="CG119" s="831"/>
      <c r="CH119" s="831"/>
      <c r="CI119" s="831"/>
      <c r="CJ119" s="921"/>
      <c r="CK119" s="1019"/>
      <c r="CL119" s="907"/>
      <c r="CM119" s="925" t="s">
        <v>458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129</v>
      </c>
      <c r="DM119" s="847"/>
      <c r="DN119" s="847"/>
      <c r="DO119" s="847"/>
      <c r="DP119" s="848"/>
      <c r="DQ119" s="849" t="s">
        <v>129</v>
      </c>
      <c r="DR119" s="847"/>
      <c r="DS119" s="847"/>
      <c r="DT119" s="847"/>
      <c r="DU119" s="848"/>
      <c r="DV119" s="935" t="s">
        <v>129</v>
      </c>
      <c r="DW119" s="936"/>
      <c r="DX119" s="936"/>
      <c r="DY119" s="936"/>
      <c r="DZ119" s="937"/>
    </row>
    <row r="120" spans="1:130" s="248" customFormat="1" ht="26.25" customHeight="1" x14ac:dyDescent="0.15">
      <c r="A120" s="904"/>
      <c r="B120" s="905"/>
      <c r="C120" s="908" t="s">
        <v>435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459</v>
      </c>
      <c r="AV120" s="971"/>
      <c r="AW120" s="971"/>
      <c r="AX120" s="971"/>
      <c r="AY120" s="972"/>
      <c r="AZ120" s="947" t="s">
        <v>460</v>
      </c>
      <c r="BA120" s="892"/>
      <c r="BB120" s="892"/>
      <c r="BC120" s="892"/>
      <c r="BD120" s="892"/>
      <c r="BE120" s="892"/>
      <c r="BF120" s="892"/>
      <c r="BG120" s="892"/>
      <c r="BH120" s="892"/>
      <c r="BI120" s="892"/>
      <c r="BJ120" s="892"/>
      <c r="BK120" s="892"/>
      <c r="BL120" s="892"/>
      <c r="BM120" s="892"/>
      <c r="BN120" s="892"/>
      <c r="BO120" s="892"/>
      <c r="BP120" s="893"/>
      <c r="BQ120" s="948">
        <v>1885304</v>
      </c>
      <c r="BR120" s="929"/>
      <c r="BS120" s="929"/>
      <c r="BT120" s="929"/>
      <c r="BU120" s="929"/>
      <c r="BV120" s="929">
        <v>1603637</v>
      </c>
      <c r="BW120" s="929"/>
      <c r="BX120" s="929"/>
      <c r="BY120" s="929"/>
      <c r="BZ120" s="929"/>
      <c r="CA120" s="929">
        <v>1777721</v>
      </c>
      <c r="CB120" s="929"/>
      <c r="CC120" s="929"/>
      <c r="CD120" s="929"/>
      <c r="CE120" s="929"/>
      <c r="CF120" s="953">
        <v>412.9</v>
      </c>
      <c r="CG120" s="954"/>
      <c r="CH120" s="954"/>
      <c r="CI120" s="954"/>
      <c r="CJ120" s="954"/>
      <c r="CK120" s="955" t="s">
        <v>461</v>
      </c>
      <c r="CL120" s="939"/>
      <c r="CM120" s="939"/>
      <c r="CN120" s="939"/>
      <c r="CO120" s="940"/>
      <c r="CP120" s="959" t="s">
        <v>404</v>
      </c>
      <c r="CQ120" s="960"/>
      <c r="CR120" s="960"/>
      <c r="CS120" s="960"/>
      <c r="CT120" s="960"/>
      <c r="CU120" s="960"/>
      <c r="CV120" s="960"/>
      <c r="CW120" s="960"/>
      <c r="CX120" s="960"/>
      <c r="CY120" s="960"/>
      <c r="CZ120" s="960"/>
      <c r="DA120" s="960"/>
      <c r="DB120" s="960"/>
      <c r="DC120" s="960"/>
      <c r="DD120" s="960"/>
      <c r="DE120" s="960"/>
      <c r="DF120" s="961"/>
      <c r="DG120" s="948">
        <v>101451</v>
      </c>
      <c r="DH120" s="929"/>
      <c r="DI120" s="929"/>
      <c r="DJ120" s="929"/>
      <c r="DK120" s="929"/>
      <c r="DL120" s="929">
        <v>192367</v>
      </c>
      <c r="DM120" s="929"/>
      <c r="DN120" s="929"/>
      <c r="DO120" s="929"/>
      <c r="DP120" s="929"/>
      <c r="DQ120" s="929">
        <v>246111</v>
      </c>
      <c r="DR120" s="929"/>
      <c r="DS120" s="929"/>
      <c r="DT120" s="929"/>
      <c r="DU120" s="929"/>
      <c r="DV120" s="930">
        <v>57.2</v>
      </c>
      <c r="DW120" s="930"/>
      <c r="DX120" s="930"/>
      <c r="DY120" s="930"/>
      <c r="DZ120" s="931"/>
    </row>
    <row r="121" spans="1:130" s="248" customFormat="1" ht="26.25" customHeight="1" x14ac:dyDescent="0.15">
      <c r="A121" s="904"/>
      <c r="B121" s="905"/>
      <c r="C121" s="950" t="s">
        <v>462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463</v>
      </c>
      <c r="BA121" s="834"/>
      <c r="BB121" s="834"/>
      <c r="BC121" s="834"/>
      <c r="BD121" s="834"/>
      <c r="BE121" s="834"/>
      <c r="BF121" s="834"/>
      <c r="BG121" s="834"/>
      <c r="BH121" s="834"/>
      <c r="BI121" s="834"/>
      <c r="BJ121" s="834"/>
      <c r="BK121" s="834"/>
      <c r="BL121" s="834"/>
      <c r="BM121" s="834"/>
      <c r="BN121" s="834"/>
      <c r="BO121" s="834"/>
      <c r="BP121" s="835"/>
      <c r="BQ121" s="900" t="s">
        <v>129</v>
      </c>
      <c r="BR121" s="901"/>
      <c r="BS121" s="901"/>
      <c r="BT121" s="901"/>
      <c r="BU121" s="901"/>
      <c r="BV121" s="901" t="s">
        <v>129</v>
      </c>
      <c r="BW121" s="901"/>
      <c r="BX121" s="901"/>
      <c r="BY121" s="901"/>
      <c r="BZ121" s="901"/>
      <c r="CA121" s="901" t="s">
        <v>129</v>
      </c>
      <c r="CB121" s="901"/>
      <c r="CC121" s="901"/>
      <c r="CD121" s="901"/>
      <c r="CE121" s="901"/>
      <c r="CF121" s="962" t="s">
        <v>129</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v>86</v>
      </c>
      <c r="DH121" s="901"/>
      <c r="DI121" s="901"/>
      <c r="DJ121" s="901"/>
      <c r="DK121" s="901"/>
      <c r="DL121" s="901">
        <v>70</v>
      </c>
      <c r="DM121" s="901"/>
      <c r="DN121" s="901"/>
      <c r="DO121" s="901"/>
      <c r="DP121" s="901"/>
      <c r="DQ121" s="901">
        <v>55</v>
      </c>
      <c r="DR121" s="901"/>
      <c r="DS121" s="901"/>
      <c r="DT121" s="901"/>
      <c r="DU121" s="901"/>
      <c r="DV121" s="878">
        <v>0</v>
      </c>
      <c r="DW121" s="878"/>
      <c r="DX121" s="878"/>
      <c r="DY121" s="878"/>
      <c r="DZ121" s="879"/>
    </row>
    <row r="122" spans="1:130" s="248" customFormat="1" ht="26.25" customHeight="1" x14ac:dyDescent="0.15">
      <c r="A122" s="904"/>
      <c r="B122" s="905"/>
      <c r="C122" s="908" t="s">
        <v>445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464</v>
      </c>
      <c r="BA122" s="967"/>
      <c r="BB122" s="967"/>
      <c r="BC122" s="967"/>
      <c r="BD122" s="967"/>
      <c r="BE122" s="967"/>
      <c r="BF122" s="967"/>
      <c r="BG122" s="967"/>
      <c r="BH122" s="967"/>
      <c r="BI122" s="967"/>
      <c r="BJ122" s="967"/>
      <c r="BK122" s="967"/>
      <c r="BL122" s="967"/>
      <c r="BM122" s="967"/>
      <c r="BN122" s="967"/>
      <c r="BO122" s="967"/>
      <c r="BP122" s="968"/>
      <c r="BQ122" s="969">
        <v>1120003</v>
      </c>
      <c r="BR122" s="932"/>
      <c r="BS122" s="932"/>
      <c r="BT122" s="932"/>
      <c r="BU122" s="932"/>
      <c r="BV122" s="932">
        <v>1079237</v>
      </c>
      <c r="BW122" s="932"/>
      <c r="BX122" s="932"/>
      <c r="BY122" s="932"/>
      <c r="BZ122" s="932"/>
      <c r="CA122" s="932">
        <v>1122111</v>
      </c>
      <c r="CB122" s="932"/>
      <c r="CC122" s="932"/>
      <c r="CD122" s="932"/>
      <c r="CE122" s="932"/>
      <c r="CF122" s="933">
        <v>260.60000000000002</v>
      </c>
      <c r="CG122" s="934"/>
      <c r="CH122" s="934"/>
      <c r="CI122" s="934"/>
      <c r="CJ122" s="934"/>
      <c r="CK122" s="956"/>
      <c r="CL122" s="942"/>
      <c r="CM122" s="942"/>
      <c r="CN122" s="942"/>
      <c r="CO122" s="943"/>
      <c r="CP122" s="922" t="s">
        <v>401</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129</v>
      </c>
      <c r="DM122" s="901"/>
      <c r="DN122" s="901"/>
      <c r="DO122" s="901"/>
      <c r="DP122" s="901"/>
      <c r="DQ122" s="901" t="s">
        <v>129</v>
      </c>
      <c r="DR122" s="901"/>
      <c r="DS122" s="901"/>
      <c r="DT122" s="901"/>
      <c r="DU122" s="901"/>
      <c r="DV122" s="878" t="s">
        <v>129</v>
      </c>
      <c r="DW122" s="878"/>
      <c r="DX122" s="878"/>
      <c r="DY122" s="878"/>
      <c r="DZ122" s="879"/>
    </row>
    <row r="123" spans="1:130" s="248" customFormat="1" ht="26.25" customHeight="1" x14ac:dyDescent="0.15">
      <c r="A123" s="904"/>
      <c r="B123" s="905"/>
      <c r="C123" s="908" t="s">
        <v>451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465</v>
      </c>
      <c r="BP123" s="965"/>
      <c r="BQ123" s="919">
        <v>3005307</v>
      </c>
      <c r="BR123" s="920"/>
      <c r="BS123" s="920"/>
      <c r="BT123" s="920"/>
      <c r="BU123" s="920"/>
      <c r="BV123" s="920">
        <v>2682874</v>
      </c>
      <c r="BW123" s="920"/>
      <c r="BX123" s="920"/>
      <c r="BY123" s="920"/>
      <c r="BZ123" s="920"/>
      <c r="CA123" s="920">
        <v>2899832</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129</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x14ac:dyDescent="0.2">
      <c r="A124" s="904"/>
      <c r="B124" s="905"/>
      <c r="C124" s="908" t="s">
        <v>454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466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129</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467</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129</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456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468</v>
      </c>
      <c r="CL125" s="939"/>
      <c r="CM125" s="939"/>
      <c r="CN125" s="939"/>
      <c r="CO125" s="940"/>
      <c r="CP125" s="947" t="s">
        <v>469</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458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470</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471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129</v>
      </c>
      <c r="AG127" s="864"/>
      <c r="AH127" s="864"/>
      <c r="AI127" s="864"/>
      <c r="AJ127" s="865"/>
      <c r="AK127" s="866" t="s">
        <v>129</v>
      </c>
      <c r="AL127" s="864"/>
      <c r="AM127" s="864"/>
      <c r="AN127" s="864"/>
      <c r="AO127" s="865"/>
      <c r="AP127" s="911" t="s">
        <v>129</v>
      </c>
      <c r="AQ127" s="912"/>
      <c r="AR127" s="912"/>
      <c r="AS127" s="912"/>
      <c r="AT127" s="913"/>
      <c r="AU127" s="284"/>
      <c r="AV127" s="284"/>
      <c r="AW127" s="284"/>
      <c r="AX127" s="928" t="s">
        <v>472</v>
      </c>
      <c r="AY127" s="896"/>
      <c r="AZ127" s="896"/>
      <c r="BA127" s="896"/>
      <c r="BB127" s="896"/>
      <c r="BC127" s="896"/>
      <c r="BD127" s="896"/>
      <c r="BE127" s="897"/>
      <c r="BF127" s="895" t="s">
        <v>473</v>
      </c>
      <c r="BG127" s="896"/>
      <c r="BH127" s="896"/>
      <c r="BI127" s="896"/>
      <c r="BJ127" s="896"/>
      <c r="BK127" s="896"/>
      <c r="BL127" s="897"/>
      <c r="BM127" s="895" t="s">
        <v>474</v>
      </c>
      <c r="BN127" s="896"/>
      <c r="BO127" s="896"/>
      <c r="BP127" s="896"/>
      <c r="BQ127" s="896"/>
      <c r="BR127" s="896"/>
      <c r="BS127" s="897"/>
      <c r="BT127" s="895" t="s">
        <v>475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476</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477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478</v>
      </c>
      <c r="X128" s="882"/>
      <c r="Y128" s="882"/>
      <c r="Z128" s="883"/>
      <c r="AA128" s="884" t="s">
        <v>129</v>
      </c>
      <c r="AB128" s="885"/>
      <c r="AC128" s="885"/>
      <c r="AD128" s="885"/>
      <c r="AE128" s="886"/>
      <c r="AF128" s="887" t="s">
        <v>129</v>
      </c>
      <c r="AG128" s="885"/>
      <c r="AH128" s="885"/>
      <c r="AI128" s="885"/>
      <c r="AJ128" s="886"/>
      <c r="AK128" s="887" t="s">
        <v>129</v>
      </c>
      <c r="AL128" s="885"/>
      <c r="AM128" s="885"/>
      <c r="AN128" s="885"/>
      <c r="AO128" s="886"/>
      <c r="AP128" s="888"/>
      <c r="AQ128" s="889"/>
      <c r="AR128" s="889"/>
      <c r="AS128" s="889"/>
      <c r="AT128" s="890"/>
      <c r="AU128" s="284"/>
      <c r="AV128" s="284"/>
      <c r="AW128" s="284"/>
      <c r="AX128" s="891" t="s">
        <v>479</v>
      </c>
      <c r="AY128" s="892"/>
      <c r="AZ128" s="892"/>
      <c r="BA128" s="892"/>
      <c r="BB128" s="892"/>
      <c r="BC128" s="892"/>
      <c r="BD128" s="892"/>
      <c r="BE128" s="893"/>
      <c r="BF128" s="870" t="s">
        <v>129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480</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481</v>
      </c>
      <c r="X129" s="861"/>
      <c r="Y129" s="861"/>
      <c r="Z129" s="862"/>
      <c r="AA129" s="863">
        <v>501099</v>
      </c>
      <c r="AB129" s="864"/>
      <c r="AC129" s="864"/>
      <c r="AD129" s="864"/>
      <c r="AE129" s="865"/>
      <c r="AF129" s="866">
        <v>507983</v>
      </c>
      <c r="AG129" s="864"/>
      <c r="AH129" s="864"/>
      <c r="AI129" s="864"/>
      <c r="AJ129" s="865"/>
      <c r="AK129" s="866">
        <v>545705</v>
      </c>
      <c r="AL129" s="864"/>
      <c r="AM129" s="864"/>
      <c r="AN129" s="864"/>
      <c r="AO129" s="865"/>
      <c r="AP129" s="867"/>
      <c r="AQ129" s="868"/>
      <c r="AR129" s="868"/>
      <c r="AS129" s="868"/>
      <c r="AT129" s="869"/>
      <c r="AU129" s="286"/>
      <c r="AV129" s="286"/>
      <c r="AW129" s="286"/>
      <c r="AX129" s="833" t="s">
        <v>482</v>
      </c>
      <c r="AY129" s="834"/>
      <c r="AZ129" s="834"/>
      <c r="BA129" s="834"/>
      <c r="BB129" s="834"/>
      <c r="BC129" s="834"/>
      <c r="BD129" s="834"/>
      <c r="BE129" s="835"/>
      <c r="BF129" s="853" t="s">
        <v>129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484</v>
      </c>
      <c r="X130" s="861"/>
      <c r="Y130" s="861"/>
      <c r="Z130" s="862"/>
      <c r="AA130" s="863">
        <v>101662</v>
      </c>
      <c r="AB130" s="864"/>
      <c r="AC130" s="864"/>
      <c r="AD130" s="864"/>
      <c r="AE130" s="865"/>
      <c r="AF130" s="866">
        <v>105451</v>
      </c>
      <c r="AG130" s="864"/>
      <c r="AH130" s="864"/>
      <c r="AI130" s="864"/>
      <c r="AJ130" s="865"/>
      <c r="AK130" s="866">
        <v>115135</v>
      </c>
      <c r="AL130" s="864"/>
      <c r="AM130" s="864"/>
      <c r="AN130" s="864"/>
      <c r="AO130" s="865"/>
      <c r="AP130" s="867"/>
      <c r="AQ130" s="868"/>
      <c r="AR130" s="868"/>
      <c r="AS130" s="868"/>
      <c r="AT130" s="869"/>
      <c r="AU130" s="286"/>
      <c r="AV130" s="286"/>
      <c r="AW130" s="286"/>
      <c r="AX130" s="833" t="s">
        <v>485</v>
      </c>
      <c r="AY130" s="834"/>
      <c r="AZ130" s="834"/>
      <c r="BA130" s="834"/>
      <c r="BB130" s="834"/>
      <c r="BC130" s="834"/>
      <c r="BD130" s="834"/>
      <c r="BE130" s="835"/>
      <c r="BF130" s="836">
        <v>5.9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486</v>
      </c>
      <c r="X131" s="844"/>
      <c r="Y131" s="844"/>
      <c r="Z131" s="845"/>
      <c r="AA131" s="846">
        <v>399437</v>
      </c>
      <c r="AB131" s="847"/>
      <c r="AC131" s="847"/>
      <c r="AD131" s="847"/>
      <c r="AE131" s="848"/>
      <c r="AF131" s="849">
        <v>402532</v>
      </c>
      <c r="AG131" s="847"/>
      <c r="AH131" s="847"/>
      <c r="AI131" s="847"/>
      <c r="AJ131" s="848"/>
      <c r="AK131" s="849">
        <v>430570</v>
      </c>
      <c r="AL131" s="847"/>
      <c r="AM131" s="847"/>
      <c r="AN131" s="847"/>
      <c r="AO131" s="848"/>
      <c r="AP131" s="850"/>
      <c r="AQ131" s="851"/>
      <c r="AR131" s="851"/>
      <c r="AS131" s="851"/>
      <c r="AT131" s="852"/>
      <c r="AU131" s="286"/>
      <c r="AV131" s="286"/>
      <c r="AW131" s="286"/>
      <c r="AX131" s="811" t="s">
        <v>487</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488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489</v>
      </c>
      <c r="W132" s="824"/>
      <c r="X132" s="824"/>
      <c r="Y132" s="824"/>
      <c r="Z132" s="825"/>
      <c r="AA132" s="826">
        <v>5.142488052</v>
      </c>
      <c r="AB132" s="827"/>
      <c r="AC132" s="827"/>
      <c r="AD132" s="827"/>
      <c r="AE132" s="828"/>
      <c r="AF132" s="829">
        <v>6.0976518640000004</v>
      </c>
      <c r="AG132" s="827"/>
      <c r="AH132" s="827"/>
      <c r="AI132" s="827"/>
      <c r="AJ132" s="828"/>
      <c r="AK132" s="829">
        <v>6.6774275960000002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490</v>
      </c>
      <c r="W133" s="803"/>
      <c r="X133" s="803"/>
      <c r="Y133" s="803"/>
      <c r="Z133" s="804"/>
      <c r="AA133" s="805">
        <v>2.8</v>
      </c>
      <c r="AB133" s="806"/>
      <c r="AC133" s="806"/>
      <c r="AD133" s="806"/>
      <c r="AE133" s="807"/>
      <c r="AF133" s="805">
        <v>4.2</v>
      </c>
      <c r="AG133" s="806"/>
      <c r="AH133" s="806"/>
      <c r="AI133" s="806"/>
      <c r="AJ133" s="807"/>
      <c r="AK133" s="805">
        <v>5.9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stTzc/Yt2LdEcq68J+UStReryCIWNBVredzex7/G5U8aC7YKQJ/mENSPWjkhHcEDE2GBrwxLinU99a/fn1cg==" saltValue="yTwcoeLfG8tEq+S+0M8O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ODvtkfaSPt0hibbJ38kAat+wbN5gNyUe4rosmiQZKWxqQyXWXi3tX9RXusCCD3ZDw+bz9P2+fiu3xoECL0JcA==" saltValue="YqSYeKHmjL/JzjxPxku1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HynSx0PBtcs4R2acegxSx4hyFQu/UpyWHBYNoRVF2AYVBjCc+4Sry+UNz4JLOHyzXk/wVbwXEfMOj/LLP01Zg==" saltValue="kQal8Klwx+k6hSenz1cU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494</v>
      </c>
      <c r="AP7" s="305"/>
      <c r="AQ7" s="306" t="s">
        <v>495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496</v>
      </c>
      <c r="AQ8" s="312" t="s">
        <v>497</v>
      </c>
      <c r="AR8" s="313" t="s">
        <v>498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499</v>
      </c>
      <c r="AL9" s="1228"/>
      <c r="AM9" s="1228"/>
      <c r="AN9" s="1229"/>
      <c r="AO9" s="314">
        <v>225725</v>
      </c>
      <c r="AP9" s="314">
        <v>528630</v>
      </c>
      <c r="AQ9" s="315">
        <v>239985</v>
      </c>
      <c r="AR9" s="316">
        <v>120.3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500</v>
      </c>
      <c r="AL10" s="1228"/>
      <c r="AM10" s="1228"/>
      <c r="AN10" s="1229"/>
      <c r="AO10" s="317">
        <v>3057</v>
      </c>
      <c r="AP10" s="317">
        <v>7159</v>
      </c>
      <c r="AQ10" s="318">
        <v>24622</v>
      </c>
      <c r="AR10" s="319">
        <v>-70.900000000000006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501</v>
      </c>
      <c r="AL11" s="1228"/>
      <c r="AM11" s="1228"/>
      <c r="AN11" s="1229"/>
      <c r="AO11" s="317" t="s">
        <v>502</v>
      </c>
      <c r="AP11" s="317" t="s">
        <v>502</v>
      </c>
      <c r="AQ11" s="318">
        <v>3358</v>
      </c>
      <c r="AR11" s="319" t="s">
        <v>502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503</v>
      </c>
      <c r="AL12" s="1228"/>
      <c r="AM12" s="1228"/>
      <c r="AN12" s="1229"/>
      <c r="AO12" s="317" t="s">
        <v>502</v>
      </c>
      <c r="AP12" s="317" t="s">
        <v>502</v>
      </c>
      <c r="AQ12" s="318" t="s">
        <v>502</v>
      </c>
      <c r="AR12" s="319" t="s">
        <v>502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504</v>
      </c>
      <c r="AL13" s="1228"/>
      <c r="AM13" s="1228"/>
      <c r="AN13" s="1229"/>
      <c r="AO13" s="317">
        <v>8755</v>
      </c>
      <c r="AP13" s="317">
        <v>20504</v>
      </c>
      <c r="AQ13" s="318">
        <v>7864</v>
      </c>
      <c r="AR13" s="319">
        <v>160.69999999999999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505</v>
      </c>
      <c r="AL14" s="1228"/>
      <c r="AM14" s="1228"/>
      <c r="AN14" s="1229"/>
      <c r="AO14" s="317">
        <v>3935</v>
      </c>
      <c r="AP14" s="317">
        <v>9215</v>
      </c>
      <c r="AQ14" s="318">
        <v>6185</v>
      </c>
      <c r="AR14" s="319">
        <v>49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506</v>
      </c>
      <c r="AL15" s="1231"/>
      <c r="AM15" s="1231"/>
      <c r="AN15" s="1232"/>
      <c r="AO15" s="317">
        <v>-23496</v>
      </c>
      <c r="AP15" s="317">
        <v>-55026</v>
      </c>
      <c r="AQ15" s="318">
        <v>-18737</v>
      </c>
      <c r="AR15" s="319">
        <v>193.7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217976</v>
      </c>
      <c r="AP16" s="317">
        <v>510482</v>
      </c>
      <c r="AQ16" s="318">
        <v>263276</v>
      </c>
      <c r="AR16" s="319">
        <v>93.9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508</v>
      </c>
      <c r="AP20" s="326" t="s">
        <v>509</v>
      </c>
      <c r="AQ20" s="327" t="s">
        <v>510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511</v>
      </c>
      <c r="AL21" s="1234"/>
      <c r="AM21" s="1234"/>
      <c r="AN21" s="1235"/>
      <c r="AO21" s="330">
        <v>46.84</v>
      </c>
      <c r="AP21" s="331">
        <v>24.56</v>
      </c>
      <c r="AQ21" s="332">
        <v>22.28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512</v>
      </c>
      <c r="AL22" s="1234"/>
      <c r="AM22" s="1234"/>
      <c r="AN22" s="1235"/>
      <c r="AO22" s="335">
        <v>97.4</v>
      </c>
      <c r="AP22" s="336">
        <v>94.3</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494</v>
      </c>
      <c r="AP30" s="305"/>
      <c r="AQ30" s="306" t="s">
        <v>495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496</v>
      </c>
      <c r="AQ31" s="312" t="s">
        <v>497</v>
      </c>
      <c r="AR31" s="313" t="s">
        <v>498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516</v>
      </c>
      <c r="AL32" s="1217"/>
      <c r="AM32" s="1217"/>
      <c r="AN32" s="1218"/>
      <c r="AO32" s="345">
        <v>129218</v>
      </c>
      <c r="AP32" s="345">
        <v>302618</v>
      </c>
      <c r="AQ32" s="346">
        <v>149198</v>
      </c>
      <c r="AR32" s="347">
        <v>102.8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517</v>
      </c>
      <c r="AL33" s="1217"/>
      <c r="AM33" s="1217"/>
      <c r="AN33" s="1218"/>
      <c r="AO33" s="345" t="s">
        <v>502</v>
      </c>
      <c r="AP33" s="345" t="s">
        <v>502</v>
      </c>
      <c r="AQ33" s="346" t="s">
        <v>502</v>
      </c>
      <c r="AR33" s="347" t="s">
        <v>502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518</v>
      </c>
      <c r="AL34" s="1217"/>
      <c r="AM34" s="1217"/>
      <c r="AN34" s="1218"/>
      <c r="AO34" s="345" t="s">
        <v>502</v>
      </c>
      <c r="AP34" s="345" t="s">
        <v>502</v>
      </c>
      <c r="AQ34" s="346" t="s">
        <v>502</v>
      </c>
      <c r="AR34" s="347" t="s">
        <v>502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519</v>
      </c>
      <c r="AL35" s="1217"/>
      <c r="AM35" s="1217"/>
      <c r="AN35" s="1218"/>
      <c r="AO35" s="345">
        <v>14668</v>
      </c>
      <c r="AP35" s="345">
        <v>34351</v>
      </c>
      <c r="AQ35" s="346">
        <v>31871</v>
      </c>
      <c r="AR35" s="347">
        <v>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520</v>
      </c>
      <c r="AL36" s="1217"/>
      <c r="AM36" s="1217"/>
      <c r="AN36" s="1218"/>
      <c r="AO36" s="345" t="s">
        <v>502</v>
      </c>
      <c r="AP36" s="345" t="s">
        <v>502</v>
      </c>
      <c r="AQ36" s="346">
        <v>4984</v>
      </c>
      <c r="AR36" s="347" t="s">
        <v>502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521</v>
      </c>
      <c r="AL37" s="1217"/>
      <c r="AM37" s="1217"/>
      <c r="AN37" s="1218"/>
      <c r="AO37" s="345" t="s">
        <v>502</v>
      </c>
      <c r="AP37" s="345" t="s">
        <v>502</v>
      </c>
      <c r="AQ37" s="346">
        <v>1220</v>
      </c>
      <c r="AR37" s="347" t="s">
        <v>502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522</v>
      </c>
      <c r="AL38" s="1214"/>
      <c r="AM38" s="1214"/>
      <c r="AN38" s="1215"/>
      <c r="AO38" s="348" t="s">
        <v>502</v>
      </c>
      <c r="AP38" s="348" t="s">
        <v>502</v>
      </c>
      <c r="AQ38" s="349">
        <v>35</v>
      </c>
      <c r="AR38" s="337" t="s">
        <v>502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523</v>
      </c>
      <c r="AL39" s="1214"/>
      <c r="AM39" s="1214"/>
      <c r="AN39" s="1215"/>
      <c r="AO39" s="345" t="s">
        <v>502</v>
      </c>
      <c r="AP39" s="345" t="s">
        <v>502</v>
      </c>
      <c r="AQ39" s="346">
        <v>-8070</v>
      </c>
      <c r="AR39" s="347" t="s">
        <v>502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524</v>
      </c>
      <c r="AL40" s="1217"/>
      <c r="AM40" s="1217"/>
      <c r="AN40" s="1218"/>
      <c r="AO40" s="345">
        <v>-115135</v>
      </c>
      <c r="AP40" s="345">
        <v>-269637</v>
      </c>
      <c r="AQ40" s="346">
        <v>-130648</v>
      </c>
      <c r="AR40" s="347">
        <v>106.4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28751</v>
      </c>
      <c r="AP41" s="345">
        <v>67333</v>
      </c>
      <c r="AQ41" s="346">
        <v>48590</v>
      </c>
      <c r="AR41" s="347">
        <v>38.6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494</v>
      </c>
      <c r="AN49" s="1224" t="s">
        <v>528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529</v>
      </c>
      <c r="AO50" s="362" t="s">
        <v>530</v>
      </c>
      <c r="AP50" s="363" t="s">
        <v>531</v>
      </c>
      <c r="AQ50" s="364" t="s">
        <v>532</v>
      </c>
      <c r="AR50" s="365" t="s">
        <v>533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534</v>
      </c>
      <c r="AL51" s="358"/>
      <c r="AM51" s="366">
        <v>484817</v>
      </c>
      <c r="AN51" s="367">
        <v>1070236</v>
      </c>
      <c r="AO51" s="368">
        <v>110.9</v>
      </c>
      <c r="AP51" s="369">
        <v>310300</v>
      </c>
      <c r="AQ51" s="370">
        <v>7.8</v>
      </c>
      <c r="AR51" s="371">
        <v>103.1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535</v>
      </c>
      <c r="AM52" s="374">
        <v>132465</v>
      </c>
      <c r="AN52" s="375">
        <v>292417</v>
      </c>
      <c r="AO52" s="376">
        <v>-25.9</v>
      </c>
      <c r="AP52" s="377">
        <v>157576</v>
      </c>
      <c r="AQ52" s="378">
        <v>7.5</v>
      </c>
      <c r="AR52" s="379">
        <v>-33.4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536</v>
      </c>
      <c r="AL53" s="358"/>
      <c r="AM53" s="366">
        <v>388679</v>
      </c>
      <c r="AN53" s="367">
        <v>865655</v>
      </c>
      <c r="AO53" s="368">
        <v>-19.100000000000001</v>
      </c>
      <c r="AP53" s="369">
        <v>317319</v>
      </c>
      <c r="AQ53" s="370">
        <v>2.2999999999999998</v>
      </c>
      <c r="AR53" s="371">
        <v>-21.4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535</v>
      </c>
      <c r="AM54" s="374">
        <v>184347</v>
      </c>
      <c r="AN54" s="375">
        <v>410572</v>
      </c>
      <c r="AO54" s="376">
        <v>40.4</v>
      </c>
      <c r="AP54" s="377">
        <v>164214</v>
      </c>
      <c r="AQ54" s="378">
        <v>4.2</v>
      </c>
      <c r="AR54" s="379">
        <v>36.200000000000003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537</v>
      </c>
      <c r="AL55" s="358"/>
      <c r="AM55" s="366">
        <v>307557</v>
      </c>
      <c r="AN55" s="367">
        <v>705406</v>
      </c>
      <c r="AO55" s="368">
        <v>-18.5</v>
      </c>
      <c r="AP55" s="369">
        <v>289738</v>
      </c>
      <c r="AQ55" s="370">
        <v>-8.6999999999999993</v>
      </c>
      <c r="AR55" s="371">
        <v>-9.8000000000000007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535</v>
      </c>
      <c r="AM56" s="374">
        <v>117599</v>
      </c>
      <c r="AN56" s="375">
        <v>269722</v>
      </c>
      <c r="AO56" s="376">
        <v>-34.299999999999997</v>
      </c>
      <c r="AP56" s="377">
        <v>156238</v>
      </c>
      <c r="AQ56" s="378">
        <v>-4.9000000000000004</v>
      </c>
      <c r="AR56" s="379">
        <v>-29.4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538</v>
      </c>
      <c r="AL57" s="358"/>
      <c r="AM57" s="366">
        <v>324366</v>
      </c>
      <c r="AN57" s="367">
        <v>747387</v>
      </c>
      <c r="AO57" s="368">
        <v>6</v>
      </c>
      <c r="AP57" s="369">
        <v>316937</v>
      </c>
      <c r="AQ57" s="370">
        <v>9.4</v>
      </c>
      <c r="AR57" s="371">
        <v>-3.4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535</v>
      </c>
      <c r="AM58" s="374">
        <v>132077</v>
      </c>
      <c r="AN58" s="375">
        <v>304325</v>
      </c>
      <c r="AO58" s="376">
        <v>12.8</v>
      </c>
      <c r="AP58" s="377">
        <v>199150</v>
      </c>
      <c r="AQ58" s="378">
        <v>27.5</v>
      </c>
      <c r="AR58" s="379">
        <v>-14.7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539</v>
      </c>
      <c r="AL59" s="358"/>
      <c r="AM59" s="366">
        <v>487673</v>
      </c>
      <c r="AN59" s="367">
        <v>1142091</v>
      </c>
      <c r="AO59" s="368">
        <v>52.8</v>
      </c>
      <c r="AP59" s="369">
        <v>332350</v>
      </c>
      <c r="AQ59" s="370">
        <v>4.9000000000000004</v>
      </c>
      <c r="AR59" s="371">
        <v>47.9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535</v>
      </c>
      <c r="AM60" s="374">
        <v>326006</v>
      </c>
      <c r="AN60" s="375">
        <v>763480</v>
      </c>
      <c r="AO60" s="376">
        <v>150.9</v>
      </c>
      <c r="AP60" s="377">
        <v>200453</v>
      </c>
      <c r="AQ60" s="378">
        <v>0.7</v>
      </c>
      <c r="AR60" s="379">
        <v>150.19999999999999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540</v>
      </c>
      <c r="AL61" s="380"/>
      <c r="AM61" s="381">
        <v>398618</v>
      </c>
      <c r="AN61" s="382">
        <v>906155</v>
      </c>
      <c r="AO61" s="383">
        <v>26.4</v>
      </c>
      <c r="AP61" s="384">
        <v>313329</v>
      </c>
      <c r="AQ61" s="385">
        <v>3.1</v>
      </c>
      <c r="AR61" s="371">
        <v>23.3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535</v>
      </c>
      <c r="AM62" s="374">
        <v>178499</v>
      </c>
      <c r="AN62" s="375">
        <v>408103</v>
      </c>
      <c r="AO62" s="376">
        <v>28.8</v>
      </c>
      <c r="AP62" s="377">
        <v>175526</v>
      </c>
      <c r="AQ62" s="378">
        <v>7</v>
      </c>
      <c r="AR62" s="379">
        <v>21.8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Stp8UYjAOawJ0ZhmRsFFqroV0xde8WpyYZpZdJpW67eBi2BAx975/VkhO3wHjNxPUh+UxbQytRrYBBLiAyrTg==" saltValue="AzxkLEar8IpsPg0shWBw6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row r="120" spans="125:125" ht="13.5" hidden="1" customHeight="1" x14ac:dyDescent="0.15"/>
    <row r="121" spans="125:125" ht="13.5" hidden="1" customHeight="1" x14ac:dyDescent="0.15">
      <c r="DU121" s="292"/>
    </row>
  </sheetData>
  <sheetProtection algorithmName="SHA-512" hashValue="55+RW/64AawjpskVueBTFuJLmz1Gqy/+9C4OJWC7Pot2g3Mt9ayMB/MnDCwkrd99Z2S/CUOPdV45SMajXXIddA==" saltValue="5YoeMgZw8rA0QO8ib1CY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543</v>
      </c>
    </row>
  </sheetData>
  <sheetProtection algorithmName="SHA-512" hashValue="TBYoQ81kdOQ7dLcNerxHZPIrK/JDg7xzdNusdLLoC1hELRd8Mge1DqW7HE/wFVcdjrfHqsLpXdoj+dbMaPuXgg==" saltValue="qdGVVVvHfwUgWe27N0BJ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8" t="s">
        <v>3</v>
      </c>
      <c r="D47" s="1238"/>
      <c r="E47" s="1239"/>
      <c r="F47" s="11">
        <v>108.05</v>
      </c>
      <c r="G47" s="12">
        <v>122.36</v>
      </c>
      <c r="H47" s="12">
        <v>102.22</v>
      </c>
      <c r="I47" s="12">
        <v>55.58</v>
      </c>
      <c r="J47" s="13">
        <v>60.89</v>
      </c>
    </row>
    <row r="48" spans="2:10" ht="57.75" customHeight="1" x14ac:dyDescent="0.15">
      <c r="B48" s="14"/>
      <c r="C48" s="1240" t="s">
        <v>4</v>
      </c>
      <c r="D48" s="1240"/>
      <c r="E48" s="1241"/>
      <c r="F48" s="15">
        <v>18.89</v>
      </c>
      <c r="G48" s="16">
        <v>11.11</v>
      </c>
      <c r="H48" s="16">
        <v>9.5</v>
      </c>
      <c r="I48" s="16">
        <v>3.24</v>
      </c>
      <c r="J48" s="17">
        <v>3.12</v>
      </c>
    </row>
    <row r="49" spans="2:10" ht="57.75" customHeight="1" thickBot="1" x14ac:dyDescent="0.2">
      <c r="B49" s="18"/>
      <c r="C49" s="1242" t="s">
        <v>5</v>
      </c>
      <c r="D49" s="1242"/>
      <c r="E49" s="1243"/>
      <c r="F49" s="19">
        <v>8.2100000000000009</v>
      </c>
      <c r="G49" s="20" t="s">
        <v>549</v>
      </c>
      <c r="H49" s="20" t="s">
        <v>550</v>
      </c>
      <c r="I49" s="20" t="s">
        <v>551</v>
      </c>
      <c r="J49" s="21">
        <v>9.2799999999999994</v>
      </c>
    </row>
    <row r="50" spans="2:10" ht="13.5" customHeight="1" x14ac:dyDescent="0.15"/>
  </sheetData>
  <sheetProtection algorithmName="SHA-512" hashValue="bnYGwwiZ6xwQNB4DK6lK8towbhXzOqyWwyEiFJHVZ6+NSxMMCepkauFLPrtApv4XBeJ3rXAl9en4QgEHHdFPPg==" saltValue="ZyrFM20Y9iMt35IGD++6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2022-03-10T05:37:43Z</cp:lastPrinted>
  <dcterms:created xsi:type="dcterms:W3CDTF">2022-02-02T06:17:04Z</dcterms:created>
  <dcterms:modified xsi:type="dcterms:W3CDTF">2022-09-15T02:40:06Z</dcterms:modified>
  <cp:category/>
</cp:coreProperties>
</file>